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eyun/Desktop/Compilation_written/Submission/"/>
    </mc:Choice>
  </mc:AlternateContent>
  <bookViews>
    <workbookView xWindow="-40760" yWindow="900" windowWidth="35020" windowHeight="19040" tabRatio="725" activeTab="8"/>
  </bookViews>
  <sheets>
    <sheet name="Atm_TGM" sheetId="41" r:id="rId1"/>
    <sheet name="Atm_PBM" sheetId="39" r:id="rId2"/>
    <sheet name="Atm_Precip" sheetId="40" r:id="rId3"/>
    <sheet name="Fish_FW" sheetId="47" r:id="rId4"/>
    <sheet name="Fish_Marine" sheetId="43" r:id="rId5"/>
    <sheet name="204_200fish" sheetId="67" r:id="rId6"/>
    <sheet name="Terr_Foliage" sheetId="51" r:id="rId7"/>
    <sheet name="Terr_Soil" sheetId="53" r:id="rId8"/>
    <sheet name="Sed" sheetId="66" r:id="rId9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4" i="51" l="1"/>
  <c r="J203" i="51"/>
  <c r="G173" i="39"/>
  <c r="G172" i="39"/>
  <c r="H167" i="66"/>
  <c r="N232" i="47"/>
</calcChain>
</file>

<file path=xl/sharedStrings.xml><?xml version="1.0" encoding="utf-8"?>
<sst xmlns="http://schemas.openxmlformats.org/spreadsheetml/2006/main" count="9617" uniqueCount="2440">
  <si>
    <t>Demers et al (2013)</t>
  </si>
  <si>
    <t>Gratz et al (2010)</t>
  </si>
  <si>
    <t>TPA</t>
    <phoneticPr fontId="0" type="noConversion"/>
  </si>
  <si>
    <t>HSB</t>
    <phoneticPr fontId="0" type="noConversion"/>
  </si>
  <si>
    <t>UCF</t>
    <phoneticPr fontId="0" type="noConversion"/>
  </si>
  <si>
    <t>MKA</t>
    <phoneticPr fontId="0" type="noConversion"/>
  </si>
  <si>
    <t>KYB</t>
    <phoneticPr fontId="0" type="noConversion"/>
  </si>
  <si>
    <t>DVE</t>
    <phoneticPr fontId="0" type="noConversion"/>
  </si>
  <si>
    <t>ENP</t>
    <phoneticPr fontId="0" type="noConversion"/>
  </si>
  <si>
    <t>CR-N</t>
    <phoneticPr fontId="0" type="noConversion"/>
  </si>
  <si>
    <t>7/8-7/9/09</t>
    <phoneticPr fontId="0" type="noConversion"/>
  </si>
  <si>
    <t>Sherman et al. (2012)</t>
  </si>
  <si>
    <t>Donovan et al (2013)</t>
  </si>
  <si>
    <t>Rolison et al. (2013)</t>
  </si>
  <si>
    <t>Sherman et al. (2010)</t>
  </si>
  <si>
    <t>2σ (‰)</t>
    <phoneticPr fontId="0" type="noConversion"/>
  </si>
  <si>
    <t>CR-NE</t>
    <phoneticPr fontId="0" type="noConversion"/>
  </si>
  <si>
    <t>SDK</t>
    <phoneticPr fontId="0" type="noConversion"/>
  </si>
  <si>
    <t>ATMOSPHERIC SAMPLES: TGM</t>
  </si>
  <si>
    <t>ATMOSPHERIC SAMPLES: Rain, mixed sources</t>
  </si>
  <si>
    <t>MIA</t>
  </si>
  <si>
    <t>ENP</t>
  </si>
  <si>
    <t xml:space="preserve">ENP </t>
  </si>
  <si>
    <t>CR-E</t>
  </si>
  <si>
    <t>7/7-7/8/09</t>
    <phoneticPr fontId="0" type="noConversion"/>
  </si>
  <si>
    <t>Chen et al. (2012)</t>
  </si>
  <si>
    <t>Yin et al (2013)</t>
  </si>
  <si>
    <t>Misc.: MeHg, Age, Collection Date</t>
  </si>
  <si>
    <t>Total Hg (ng/g, ng/L)</t>
  </si>
  <si>
    <t>Barrow, AK</t>
  </si>
  <si>
    <t>rainfall (multiple events)</t>
  </si>
  <si>
    <t>Moss Beach Avg.</t>
  </si>
  <si>
    <t>San Jose</t>
  </si>
  <si>
    <t>Oakland</t>
  </si>
  <si>
    <t>Dashuixi Abandoned Hg Mining Site</t>
  </si>
  <si>
    <t>Gouxi Artisanal Hg Mining Site</t>
  </si>
  <si>
    <t>rainfall</t>
  </si>
  <si>
    <t>Dexter</t>
  </si>
  <si>
    <t>Holland</t>
  </si>
  <si>
    <t>Chicago</t>
  </si>
  <si>
    <t xml:space="preserve"> 8/23/2007</t>
  </si>
  <si>
    <t>TGM (atmospheric)</t>
  </si>
  <si>
    <t>TGM</t>
  </si>
  <si>
    <t>Grand Bay, MS</t>
  </si>
  <si>
    <t>Wisconsin (rural)</t>
  </si>
  <si>
    <t>Snow</t>
  </si>
  <si>
    <t>CFUB, Rain</t>
  </si>
  <si>
    <t>Mixed, Rain</t>
  </si>
  <si>
    <t>Rain</t>
  </si>
  <si>
    <t>Peterborough (ON, Canada)</t>
  </si>
  <si>
    <t>Location</t>
  </si>
  <si>
    <t>Author</t>
  </si>
  <si>
    <t>General Sample Type</t>
  </si>
  <si>
    <t>CR-S</t>
    <phoneticPr fontId="0" type="noConversion"/>
  </si>
  <si>
    <t>CR-E</t>
    <phoneticPr fontId="0" type="noConversion"/>
  </si>
  <si>
    <t>Das et al (2016)</t>
  </si>
  <si>
    <t>Dhapa dumping ground, Kolkata, India</t>
  </si>
  <si>
    <t>Particulate bound Hg from open burning</t>
  </si>
  <si>
    <t>Particulate bound Hg from traffic junction</t>
  </si>
  <si>
    <t>Traffic junction, Kolkata, India</t>
  </si>
  <si>
    <t>Particulate bound Hg from industrial emissions</t>
  </si>
  <si>
    <t>Uttarpara (suburb of Kolkata), India</t>
  </si>
  <si>
    <t>Winter mean</t>
  </si>
  <si>
    <t>Winter min</t>
  </si>
  <si>
    <t>Winter max</t>
  </si>
  <si>
    <t>Monsoon mean</t>
  </si>
  <si>
    <t>Monsoon min</t>
  </si>
  <si>
    <t>Monsoon max</t>
  </si>
  <si>
    <t>ng/m3</t>
  </si>
  <si>
    <t>ATMOSPHERIC SAMPLES: PBM</t>
  </si>
  <si>
    <t>Fu et al (2016)</t>
  </si>
  <si>
    <t>TGM (atmospheric) but mostly composed of GEM</t>
  </si>
  <si>
    <t> Pic du Midi Observatory, central Pyrenees Mountains, Southwest France</t>
  </si>
  <si>
    <t>1.81 (ng/m3)</t>
  </si>
  <si>
    <t>Yuan et al (2015)</t>
  </si>
  <si>
    <t>Lhasa city, Tibetan Plateau, China</t>
  </si>
  <si>
    <t>Huang et al (2016)</t>
  </si>
  <si>
    <t>Particulate bound Hg (PM 2.5)</t>
  </si>
  <si>
    <t>Beijing, China</t>
  </si>
  <si>
    <t>Wang et al (2015)</t>
  </si>
  <si>
    <t>Guiyang, Guizhou, China</t>
  </si>
  <si>
    <t>Tibetan Plateau, China</t>
  </si>
  <si>
    <t>Rain and snow</t>
  </si>
  <si>
    <t>Sherman et al. (2015)</t>
  </si>
  <si>
    <t>8/4/03-8/6/03</t>
  </si>
  <si>
    <t>10/20/03-10/21/03</t>
  </si>
  <si>
    <t>8/12/04-8/13/04</t>
  </si>
  <si>
    <t>8/28/04-8/30/04</t>
  </si>
  <si>
    <t>2/9/05 &amp; 2/14/05</t>
  </si>
  <si>
    <t>Dexter, MI, US</t>
  </si>
  <si>
    <t>Grand Rapid, MI, US</t>
  </si>
  <si>
    <t>Lake Champlain, Vermont, US</t>
  </si>
  <si>
    <t>Pellston, MI, US</t>
  </si>
  <si>
    <t>Stubenville, Ohio, US</t>
  </si>
  <si>
    <t>Rain, rural</t>
  </si>
  <si>
    <t>Detroit, MI, US</t>
  </si>
  <si>
    <t>Rain, urban</t>
  </si>
  <si>
    <t>Rain, industrial</t>
  </si>
  <si>
    <t>Xu et al (2017)</t>
  </si>
  <si>
    <t>10.23 (ng/m3)</t>
  </si>
  <si>
    <t>10/31/2011 (2-week integration)</t>
  </si>
  <si>
    <t>0.78 (ng/m3)</t>
  </si>
  <si>
    <t>PBM</t>
  </si>
  <si>
    <t>Yu et al (2016)</t>
  </si>
  <si>
    <t>1.96 (ng/m3)</t>
  </si>
  <si>
    <t>Mt. Ailo Nature Reserve (Subtropical Forest), Yunnan Province, China</t>
  </si>
  <si>
    <t>Mt. Damei, Ningbo, Zheijiang Province, China</t>
  </si>
  <si>
    <t>Downtown Guiyang, Guizhou, China</t>
  </si>
  <si>
    <t>Suburban Guiyang, Guizhou, China</t>
  </si>
  <si>
    <t>Central Beijing, China</t>
  </si>
  <si>
    <t>2014.11.02-2014.11.08</t>
  </si>
  <si>
    <t>2014.11.08-2014.11.14</t>
  </si>
  <si>
    <t>41.1*</t>
  </si>
  <si>
    <t>2014.11.14-2014.11.20</t>
  </si>
  <si>
    <t>26.5*</t>
  </si>
  <si>
    <t>2014.11.20-2014.11.28</t>
  </si>
  <si>
    <t>54.9*</t>
  </si>
  <si>
    <t>2014.11.28-2014.12.06</t>
  </si>
  <si>
    <t>49.9*</t>
  </si>
  <si>
    <t>2014.12.06-2014.12.14</t>
  </si>
  <si>
    <t>80.2*</t>
  </si>
  <si>
    <t>2014.12.14-2014.12.20</t>
  </si>
  <si>
    <t>133*</t>
  </si>
  <si>
    <t>2014.12.20-2014.12.28</t>
  </si>
  <si>
    <t>137*</t>
  </si>
  <si>
    <t>2014.12.28-2015.01.05</t>
  </si>
  <si>
    <t>114*</t>
  </si>
  <si>
    <t>2015.01.05-2015.01.11</t>
  </si>
  <si>
    <t>104*</t>
  </si>
  <si>
    <t>2015.03.15-2015.03.21</t>
  </si>
  <si>
    <t>92.4*</t>
  </si>
  <si>
    <t>2015.03.21-2015.03.27</t>
  </si>
  <si>
    <t>84.5*</t>
  </si>
  <si>
    <t>2015.03.27-2015.04.02</t>
  </si>
  <si>
    <t>108*</t>
  </si>
  <si>
    <t>2015.04.02-2015.04.08</t>
  </si>
  <si>
    <t>93.3*</t>
  </si>
  <si>
    <t>2015.03.06-2015.03.12</t>
  </si>
  <si>
    <t>55.9*</t>
  </si>
  <si>
    <t>2015.03.08-2015.03.14</t>
  </si>
  <si>
    <t>413*</t>
  </si>
  <si>
    <t>105*</t>
  </si>
  <si>
    <t>2015.03.14-2015.03.18</t>
  </si>
  <si>
    <t>102*</t>
  </si>
  <si>
    <t>2015.03.18-2015.03.24</t>
  </si>
  <si>
    <t>130*</t>
  </si>
  <si>
    <t>2015.03.24-2015.03.30</t>
  </si>
  <si>
    <t>175*</t>
  </si>
  <si>
    <t>2015.03.30-2015.04.05</t>
  </si>
  <si>
    <t>61.7*</t>
  </si>
  <si>
    <t>2015.04.05-2015.04.12</t>
  </si>
  <si>
    <t>2015.06.04-2015.06.12</t>
  </si>
  <si>
    <t>99.6*</t>
  </si>
  <si>
    <t>2015.06.12-2015.06.20</t>
  </si>
  <si>
    <t>46.4*</t>
  </si>
  <si>
    <t>2015.06.28-2015.07.06</t>
  </si>
  <si>
    <t>61.6*</t>
  </si>
  <si>
    <t>2015.07.06-2015.07.15</t>
  </si>
  <si>
    <t>54.5*</t>
  </si>
  <si>
    <t>2015.06.04-2015.06.14</t>
  </si>
  <si>
    <t>35.7*</t>
  </si>
  <si>
    <t>2015.06.22-2015.07.02</t>
  </si>
  <si>
    <t>22.6*</t>
  </si>
  <si>
    <t>2015.07.02-2015.07.12</t>
  </si>
  <si>
    <t>31.9*</t>
  </si>
  <si>
    <t>2015.10.11-2015.10.16</t>
  </si>
  <si>
    <t>60.0*</t>
  </si>
  <si>
    <t>2015.10.16-2015.10.22</t>
  </si>
  <si>
    <t>51.1*</t>
  </si>
  <si>
    <t>2015.10.22-2015.10.29</t>
  </si>
  <si>
    <t>67.2*</t>
  </si>
  <si>
    <t>2015.10.31-2015.11.10</t>
  </si>
  <si>
    <t>82.7*</t>
  </si>
  <si>
    <t>2015.11.10-2015.11.20</t>
  </si>
  <si>
    <t>75.9*</t>
  </si>
  <si>
    <t>2015.11.22-2015.11.30</t>
  </si>
  <si>
    <t>51.9*</t>
  </si>
  <si>
    <t>2015.11.30-2015.12.06</t>
  </si>
  <si>
    <t>2015.12.06-2015.12.14</t>
  </si>
  <si>
    <t>39.2*</t>
  </si>
  <si>
    <t>2015.10.22-2015.10.28</t>
  </si>
  <si>
    <t>51.0*</t>
  </si>
  <si>
    <t>2014.12.04</t>
  </si>
  <si>
    <t>8.41**</t>
  </si>
  <si>
    <t>13.3**</t>
  </si>
  <si>
    <t>20.4**</t>
  </si>
  <si>
    <t>13.0**</t>
  </si>
  <si>
    <t>2015.04.11</t>
  </si>
  <si>
    <t>18.4**</t>
  </si>
  <si>
    <t>9.35**</t>
  </si>
  <si>
    <t>6.17**</t>
  </si>
  <si>
    <t>2015.06.26</t>
  </si>
  <si>
    <t>22.3**</t>
  </si>
  <si>
    <t>2015.07.20</t>
  </si>
  <si>
    <t>5.20**</t>
  </si>
  <si>
    <t>9.48**</t>
  </si>
  <si>
    <t>2.10**</t>
  </si>
  <si>
    <t>25.7**</t>
  </si>
  <si>
    <t>2015.08.09</t>
  </si>
  <si>
    <t>1.76**</t>
  </si>
  <si>
    <t>2015.12.09</t>
  </si>
  <si>
    <t>4.36**</t>
  </si>
  <si>
    <t>6.06**</t>
  </si>
  <si>
    <t>6.86**</t>
  </si>
  <si>
    <t>2.36**</t>
  </si>
  <si>
    <t>26.3 (pg/m3)</t>
  </si>
  <si>
    <t>PBM in aerosol (Summer)</t>
  </si>
  <si>
    <t>PBM in aerosol (Autumn to Winter)</t>
  </si>
  <si>
    <t>Xiamen, China</t>
  </si>
  <si>
    <t>Huang et al (2018)</t>
  </si>
  <si>
    <t>Rain, THg</t>
  </si>
  <si>
    <t>Total suspended particles in the air</t>
  </si>
  <si>
    <t>PM10</t>
  </si>
  <si>
    <t>Tibetan Plateau</t>
  </si>
  <si>
    <t>PM2.5</t>
  </si>
  <si>
    <t>Total PBM</t>
  </si>
  <si>
    <r>
      <t>δ</t>
    </r>
    <r>
      <rPr>
        <b/>
        <vertAlign val="superscript"/>
        <sz val="11"/>
        <rFont val="Times New Roman"/>
      </rPr>
      <t>202</t>
    </r>
    <r>
      <rPr>
        <b/>
        <sz val="11"/>
        <rFont val="Times New Roman"/>
      </rPr>
      <t>Hg (‰)</t>
    </r>
  </si>
  <si>
    <r>
      <t>Δ</t>
    </r>
    <r>
      <rPr>
        <b/>
        <vertAlign val="superscript"/>
        <sz val="11"/>
        <rFont val="Times New Roman"/>
      </rPr>
      <t>201</t>
    </r>
    <r>
      <rPr>
        <b/>
        <sz val="11"/>
        <rFont val="Times New Roman"/>
      </rPr>
      <t>Hg (‰)</t>
    </r>
  </si>
  <si>
    <r>
      <t>Δ</t>
    </r>
    <r>
      <rPr>
        <b/>
        <vertAlign val="superscript"/>
        <sz val="11"/>
        <rFont val="Times New Roman"/>
      </rPr>
      <t>200</t>
    </r>
    <r>
      <rPr>
        <b/>
        <sz val="11"/>
        <rFont val="Times New Roman"/>
      </rPr>
      <t>Hg (‰)</t>
    </r>
  </si>
  <si>
    <r>
      <t>Δ</t>
    </r>
    <r>
      <rPr>
        <b/>
        <vertAlign val="superscript"/>
        <sz val="11"/>
        <rFont val="Times New Roman"/>
      </rPr>
      <t>199</t>
    </r>
    <r>
      <rPr>
        <b/>
        <sz val="11"/>
        <rFont val="Times New Roman"/>
      </rPr>
      <t>Hg (‰)</t>
    </r>
  </si>
  <si>
    <r>
      <t> downtown Xi</t>
    </r>
    <r>
      <rPr>
        <sz val="11"/>
        <color theme="1"/>
        <rFont val="Helvetica"/>
      </rPr>
      <t>’</t>
    </r>
    <r>
      <rPr>
        <sz val="11"/>
        <color theme="1"/>
        <rFont val="Times"/>
      </rPr>
      <t xml:space="preserve"> an, Shaanxi, China</t>
    </r>
  </si>
  <si>
    <t>Background, USA</t>
  </si>
  <si>
    <t>Background, China</t>
  </si>
  <si>
    <t>Semirural, USA and Canada</t>
  </si>
  <si>
    <t>Urban, USA</t>
  </si>
  <si>
    <t>Urban, China</t>
  </si>
  <si>
    <t>CFPP, USA</t>
  </si>
  <si>
    <t>CFPP, China</t>
  </si>
  <si>
    <t>Mine, China</t>
  </si>
  <si>
    <t>High Altitude, France</t>
  </si>
  <si>
    <t>High Altitude &amp; Forest, China</t>
  </si>
  <si>
    <t>Shaanxi, China</t>
  </si>
  <si>
    <t>Guiyang, China</t>
  </si>
  <si>
    <t>Forest, USA</t>
  </si>
  <si>
    <t>Alaska, USA</t>
  </si>
  <si>
    <r>
      <t>Δ</t>
    </r>
    <r>
      <rPr>
        <b/>
        <vertAlign val="superscript"/>
        <sz val="11"/>
        <rFont val="Times New Roman"/>
      </rPr>
      <t>204</t>
    </r>
    <r>
      <rPr>
        <b/>
        <sz val="11"/>
        <rFont val="Times New Roman"/>
      </rPr>
      <t>Hg (‰)</t>
    </r>
  </si>
  <si>
    <t>FISH: Freshwater</t>
  </si>
  <si>
    <t>Bergquist and Blum (2007)</t>
  </si>
  <si>
    <t>16-S</t>
  </si>
  <si>
    <t>Leland</t>
  </si>
  <si>
    <t>18-S average</t>
  </si>
  <si>
    <t>20-S</t>
  </si>
  <si>
    <t>22-S</t>
  </si>
  <si>
    <t>23-S</t>
  </si>
  <si>
    <t>26-S</t>
  </si>
  <si>
    <t>BR-11-S average</t>
  </si>
  <si>
    <t>Charlevoix</t>
  </si>
  <si>
    <t>Bur100 average</t>
  </si>
  <si>
    <t>Wash. Island</t>
  </si>
  <si>
    <t>Bur111 average</t>
  </si>
  <si>
    <t>Bur121</t>
  </si>
  <si>
    <t xml:space="preserve">Das et al (2009) </t>
  </si>
  <si>
    <r>
      <t xml:space="preserve"> </t>
    </r>
    <r>
      <rPr>
        <sz val="11"/>
        <color indexed="8"/>
        <rFont val="Times New Roman"/>
      </rPr>
      <t>Bluegill 3c (juvenile)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</si>
  <si>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Bluegill </t>
    </r>
  </si>
  <si>
    <r>
      <t xml:space="preserve"> </t>
    </r>
    <r>
      <rPr>
        <sz val="11"/>
        <color indexed="8"/>
        <rFont val="Times New Roman"/>
      </rPr>
      <t>Golden shiner 8c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</si>
  <si>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Golden shiner</t>
    </r>
  </si>
  <si>
    <r>
      <t xml:space="preserve"> Golden shiner </t>
    </r>
    <r>
      <rPr>
        <sz val="11"/>
        <color indexed="8"/>
        <rFont val="Times New Roman"/>
      </rPr>
      <t>13d</t>
    </r>
    <r>
      <rPr>
        <sz val="11"/>
        <rFont val="Times New Roman"/>
      </rPr>
      <t xml:space="preserve"> </t>
    </r>
  </si>
  <si>
    <r>
      <t xml:space="preserve"> Golden shiner </t>
    </r>
    <r>
      <rPr>
        <sz val="11"/>
        <color indexed="8"/>
        <rFont val="Times New Roman"/>
      </rPr>
      <t>19d</t>
    </r>
    <r>
      <rPr>
        <sz val="11"/>
        <rFont val="Times New Roman"/>
      </rPr>
      <t xml:space="preserve"> </t>
    </r>
  </si>
  <si>
    <r>
      <t xml:space="preserve"> Golden shiner </t>
    </r>
    <r>
      <rPr>
        <sz val="11"/>
        <color indexed="8"/>
        <rFont val="Times New Roman"/>
      </rPr>
      <t>20d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</si>
  <si>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Lake chubsucker 2d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</si>
  <si>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Lake chubsucker</t>
    </r>
  </si>
  <si>
    <r>
      <t xml:space="preserve"> </t>
    </r>
    <r>
      <rPr>
        <sz val="11"/>
        <color indexed="8"/>
        <rFont val="Times New Roman"/>
      </rPr>
      <t xml:space="preserve"> Lake chubsucker 3d</t>
    </r>
    <r>
      <rPr>
        <sz val="11"/>
        <rFont val="Times New Roman"/>
      </rPr>
      <t xml:space="preserve"> </t>
    </r>
  </si>
  <si>
    <r>
      <t xml:space="preserve"> Lake chubsucker </t>
    </r>
    <r>
      <rPr>
        <sz val="11"/>
        <color indexed="8"/>
        <rFont val="Times New Roman"/>
      </rPr>
      <t>5d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</si>
  <si>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Mosquito fishd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</si>
  <si>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Mosquito fish</t>
    </r>
  </si>
  <si>
    <r>
      <t xml:space="preserve"> </t>
    </r>
    <r>
      <rPr>
        <sz val="11"/>
        <color indexed="8"/>
        <rFont val="Times New Roman"/>
      </rPr>
      <t>Redear sunfish 1c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</si>
  <si>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Redear sunfish </t>
    </r>
  </si>
  <si>
    <r>
      <t xml:space="preserve"> Redear sunfish </t>
    </r>
    <r>
      <rPr>
        <sz val="11"/>
        <color indexed="8"/>
        <rFont val="Times New Roman"/>
      </rPr>
      <t>2c</t>
    </r>
    <r>
      <rPr>
        <sz val="11"/>
        <rFont val="Times New Roman"/>
      </rPr>
      <t xml:space="preserve"> </t>
    </r>
  </si>
  <si>
    <r>
      <t xml:space="preserve"> Redear sunfish </t>
    </r>
    <r>
      <rPr>
        <sz val="11"/>
        <color indexed="8"/>
        <rFont val="Times New Roman"/>
      </rPr>
      <t>3c</t>
    </r>
    <r>
      <rPr>
        <sz val="11"/>
        <rFont val="Times New Roman"/>
      </rPr>
      <t xml:space="preserve"> </t>
    </r>
  </si>
  <si>
    <r>
      <t xml:space="preserve"> Redear sunfish </t>
    </r>
    <r>
      <rPr>
        <sz val="11"/>
        <color indexed="8"/>
        <rFont val="Times New Roman"/>
      </rPr>
      <t>4d</t>
    </r>
    <r>
      <rPr>
        <sz val="11"/>
        <rFont val="Times New Roman"/>
      </rPr>
      <t xml:space="preserve"> </t>
    </r>
  </si>
  <si>
    <r>
      <t xml:space="preserve"> Redear sunfish </t>
    </r>
    <r>
      <rPr>
        <sz val="11"/>
        <color indexed="8"/>
        <rFont val="Times New Roman"/>
      </rPr>
      <t>5d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</si>
  <si>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Spotted bullhead 1c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</si>
  <si>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Spotted bullhead</t>
    </r>
  </si>
  <si>
    <r>
      <t xml:space="preserve"> Spotted bullhead </t>
    </r>
    <r>
      <rPr>
        <sz val="11"/>
        <color indexed="8"/>
        <rFont val="Times New Roman"/>
      </rPr>
      <t>2c</t>
    </r>
    <r>
      <rPr>
        <sz val="11"/>
        <rFont val="Times New Roman"/>
      </rPr>
      <t xml:space="preserve"> </t>
    </r>
  </si>
  <si>
    <r>
      <t xml:space="preserve"> Spotted bullhead </t>
    </r>
    <r>
      <rPr>
        <sz val="11"/>
        <color indexed="8"/>
        <rFont val="Times New Roman"/>
      </rPr>
      <t>3c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</si>
  <si>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Zooplanktone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</si>
  <si>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Zooplankton</t>
    </r>
  </si>
  <si>
    <r>
      <t xml:space="preserve"> </t>
    </r>
    <r>
      <rPr>
        <sz val="11"/>
        <color indexed="8"/>
        <rFont val="Times New Roman"/>
      </rPr>
      <t>Bassc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</si>
  <si>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Bass</t>
    </r>
  </si>
  <si>
    <r>
      <t xml:space="preserve"> </t>
    </r>
    <r>
      <rPr>
        <sz val="11"/>
        <color indexed="8"/>
        <rFont val="Times New Roman"/>
      </rPr>
      <t>Largemouth basse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</si>
  <si>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Largemouth bass</t>
    </r>
  </si>
  <si>
    <r>
      <t xml:space="preserve"> </t>
    </r>
    <r>
      <rPr>
        <sz val="11"/>
        <color indexed="8"/>
        <rFont val="Times New Roman"/>
      </rPr>
      <t>Black crappie 2d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</si>
  <si>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Black crappie</t>
    </r>
  </si>
  <si>
    <r>
      <t xml:space="preserve"> Black crappie </t>
    </r>
    <r>
      <rPr>
        <sz val="11"/>
        <color indexed="8"/>
        <rFont val="Times New Roman"/>
      </rPr>
      <t>4d</t>
    </r>
    <r>
      <rPr>
        <sz val="11"/>
        <rFont val="Times New Roman"/>
      </rPr>
      <t xml:space="preserve"> </t>
    </r>
  </si>
  <si>
    <r>
      <t xml:space="preserve"> Black crappie </t>
    </r>
    <r>
      <rPr>
        <sz val="11"/>
        <color indexed="8"/>
        <rFont val="Times New Roman"/>
      </rPr>
      <t>7d</t>
    </r>
    <r>
      <rPr>
        <sz val="11"/>
        <rFont val="Times New Roman"/>
      </rPr>
      <t xml:space="preserve"> </t>
    </r>
  </si>
  <si>
    <r>
      <t xml:space="preserve"> Black crappie </t>
    </r>
    <r>
      <rPr>
        <sz val="11"/>
        <color indexed="8"/>
        <rFont val="Times New Roman"/>
      </rPr>
      <t>8d</t>
    </r>
    <r>
      <rPr>
        <sz val="11"/>
        <rFont val="Times New Roman"/>
      </rPr>
      <t xml:space="preserve"> </t>
    </r>
  </si>
  <si>
    <r>
      <t xml:space="preserve"> Black crappie </t>
    </r>
    <r>
      <rPr>
        <sz val="11"/>
        <color indexed="8"/>
        <rFont val="Times New Roman"/>
      </rPr>
      <t>9d</t>
    </r>
    <r>
      <rPr>
        <sz val="11"/>
        <rFont val="Times New Roman"/>
      </rPr>
      <t xml:space="preserve"> </t>
    </r>
  </si>
  <si>
    <r>
      <t xml:space="preserve"> Black crappie </t>
    </r>
    <r>
      <rPr>
        <sz val="11"/>
        <color indexed="8"/>
        <rFont val="Times New Roman"/>
      </rPr>
      <t>d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</si>
  <si>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Bluegill d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</si>
  <si>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Bluegill</t>
    </r>
  </si>
  <si>
    <r>
      <t xml:space="preserve"> </t>
    </r>
    <r>
      <rPr>
        <sz val="11"/>
        <color indexed="8"/>
        <rFont val="Times New Roman"/>
      </rPr>
      <t>Bluegill 19d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</si>
  <si>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Bluegill 20d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</si>
  <si>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Bluegill 28d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</si>
  <si>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Bowfin dorsal musclee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</si>
  <si>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Bowfin dorsal muscle</t>
    </r>
  </si>
  <si>
    <r>
      <t xml:space="preserve"> </t>
    </r>
    <r>
      <rPr>
        <sz val="11"/>
        <color indexed="8"/>
        <rFont val="Times New Roman"/>
      </rPr>
      <t>Bowfinc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</si>
  <si>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Bowfin</t>
    </r>
  </si>
  <si>
    <r>
      <t xml:space="preserve"> </t>
    </r>
    <r>
      <rPr>
        <sz val="11"/>
        <color indexed="8"/>
        <rFont val="Times New Roman"/>
      </rPr>
      <t>Chain pickerele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</si>
  <si>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Warmouth1c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</si>
  <si>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Warmouth</t>
    </r>
  </si>
  <si>
    <r>
      <t xml:space="preserve"> </t>
    </r>
    <r>
      <rPr>
        <sz val="11"/>
        <color indexed="8"/>
        <rFont val="Times New Roman"/>
      </rPr>
      <t>Warmouth3d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</si>
  <si>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Florida gare</t>
    </r>
    <r>
      <rPr>
        <sz val="11"/>
        <rFont val="Times New Roman"/>
      </rPr>
      <t xml:space="preserve"> </t>
    </r>
  </si>
  <si>
    <t>Gantner et al (2009)</t>
  </si>
  <si>
    <r>
      <t xml:space="preserve"> </t>
    </r>
    <r>
      <rPr>
        <sz val="11"/>
        <color indexed="8"/>
        <rFont val="Times New Roman"/>
      </rPr>
      <t xml:space="preserve">Lake D - 1 </t>
    </r>
    <r>
      <rPr>
        <sz val="11"/>
        <rFont val="Times New Roman"/>
      </rPr>
      <t xml:space="preserve"> </t>
    </r>
  </si>
  <si>
    <t>Arctic char</t>
  </si>
  <si>
    <t>Lake D</t>
  </si>
  <si>
    <r>
      <t xml:space="preserve"> </t>
    </r>
    <r>
      <rPr>
        <sz val="11"/>
        <color indexed="8"/>
        <rFont val="Times New Roman"/>
      </rPr>
      <t xml:space="preserve">Lake D - 2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</si>
  <si>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Lake D - 3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</si>
  <si>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Lake D - 4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</si>
  <si>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Lake D - 5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</si>
  <si>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Lake D - 6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</si>
  <si>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Lake D - 7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</si>
  <si>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Hazen - 1 </t>
    </r>
    <r>
      <rPr>
        <sz val="11"/>
        <rFont val="Times New Roman"/>
      </rPr>
      <t xml:space="preserve"> </t>
    </r>
  </si>
  <si>
    <t>Lake Hazen</t>
  </si>
  <si>
    <r>
      <t xml:space="preserve"> </t>
    </r>
    <r>
      <rPr>
        <sz val="11"/>
        <color indexed="8"/>
        <rFont val="Times New Roman"/>
      </rPr>
      <t xml:space="preserve">Hazen - 2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</si>
  <si>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Hazen - 3a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</si>
  <si>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Hazen - 3b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</si>
  <si>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Hazen - 3c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</si>
  <si>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Hazen - 12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</si>
  <si>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Hazen - 13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</si>
  <si>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Hazen - 14a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</si>
  <si>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Hazen - 14b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</si>
  <si>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Hazen - 14c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</si>
  <si>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Lake G - 1 </t>
    </r>
    <r>
      <rPr>
        <sz val="11"/>
        <rFont val="Times New Roman"/>
      </rPr>
      <t xml:space="preserve"> </t>
    </r>
  </si>
  <si>
    <t>Lake G</t>
  </si>
  <si>
    <r>
      <t xml:space="preserve"> </t>
    </r>
    <r>
      <rPr>
        <sz val="11"/>
        <color indexed="8"/>
        <rFont val="Times New Roman"/>
      </rPr>
      <t xml:space="preserve">Lake G - 2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</si>
  <si>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Lake G - 3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</si>
  <si>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Lake G - 5a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</si>
  <si>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Lake G - 5b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</si>
  <si>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Lake G - 5c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</si>
  <si>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Lake G - 6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</si>
  <si>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Amituk - 1 </t>
    </r>
    <r>
      <rPr>
        <sz val="11"/>
        <rFont val="Times New Roman"/>
      </rPr>
      <t xml:space="preserve"> </t>
    </r>
  </si>
  <si>
    <t>Amituk Lake</t>
  </si>
  <si>
    <r>
      <t xml:space="preserve"> </t>
    </r>
    <r>
      <rPr>
        <sz val="11"/>
        <color indexed="8"/>
        <rFont val="Times New Roman"/>
      </rPr>
      <t xml:space="preserve">Amituk - 3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</si>
  <si>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Amituk - 4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</si>
  <si>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Amituk - 5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</si>
  <si>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Amituk - 6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</si>
  <si>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9Mile - 6 </t>
    </r>
    <r>
      <rPr>
        <sz val="11"/>
        <rFont val="Times New Roman"/>
      </rPr>
      <t xml:space="preserve"> </t>
    </r>
  </si>
  <si>
    <t>9 Mile Lake</t>
  </si>
  <si>
    <r>
      <t xml:space="preserve"> </t>
    </r>
    <r>
      <rPr>
        <sz val="11"/>
        <color indexed="8"/>
        <rFont val="Times New Roman"/>
      </rPr>
      <t xml:space="preserve">9Mile - 7 </t>
    </r>
    <r>
      <rPr>
        <sz val="11"/>
        <rFont val="Times New Roman"/>
      </rPr>
      <t xml:space="preserve"> </t>
    </r>
  </si>
  <si>
    <t>10 Mile Lake</t>
  </si>
  <si>
    <r>
      <t xml:space="preserve"> </t>
    </r>
    <r>
      <rPr>
        <sz val="11"/>
        <color indexed="8"/>
        <rFont val="Times New Roman"/>
      </rPr>
      <t xml:space="preserve">9Mile - 8 </t>
    </r>
    <r>
      <rPr>
        <sz val="11"/>
        <rFont val="Times New Roman"/>
      </rPr>
      <t xml:space="preserve"> </t>
    </r>
  </si>
  <si>
    <t>11 Mile Lake</t>
  </si>
  <si>
    <r>
      <t xml:space="preserve"> </t>
    </r>
    <r>
      <rPr>
        <sz val="11"/>
        <color indexed="8"/>
        <rFont val="Times New Roman"/>
      </rPr>
      <t xml:space="preserve">9Mile - 9 </t>
    </r>
    <r>
      <rPr>
        <sz val="11"/>
        <rFont val="Times New Roman"/>
      </rPr>
      <t xml:space="preserve"> </t>
    </r>
  </si>
  <si>
    <t>12 Mile Lake</t>
  </si>
  <si>
    <r>
      <t xml:space="preserve"> </t>
    </r>
    <r>
      <rPr>
        <sz val="11"/>
        <color indexed="8"/>
        <rFont val="Times New Roman"/>
      </rPr>
      <t xml:space="preserve">9Mile - 10 </t>
    </r>
    <r>
      <rPr>
        <sz val="11"/>
        <rFont val="Times New Roman"/>
      </rPr>
      <t xml:space="preserve"> </t>
    </r>
  </si>
  <si>
    <t>13 Mile Lake</t>
  </si>
  <si>
    <r>
      <t xml:space="preserve"> </t>
    </r>
    <r>
      <rPr>
        <sz val="11"/>
        <color indexed="8"/>
        <rFont val="Times New Roman"/>
      </rPr>
      <t xml:space="preserve">Resolute - 2 </t>
    </r>
    <r>
      <rPr>
        <sz val="11"/>
        <rFont val="Times New Roman"/>
      </rPr>
      <t xml:space="preserve"> </t>
    </r>
  </si>
  <si>
    <t>Resoute Lake</t>
  </si>
  <si>
    <r>
      <t xml:space="preserve"> </t>
    </r>
    <r>
      <rPr>
        <sz val="11"/>
        <color indexed="8"/>
        <rFont val="Times New Roman"/>
      </rPr>
      <t xml:space="preserve">Resolute - 3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</si>
  <si>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Resolute - 6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</si>
  <si>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Resolute - 7a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</si>
  <si>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Resolute - 7b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</si>
  <si>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Resolute - 7c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</si>
  <si>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Resolute - 10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</si>
  <si>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Gavia F - 3 </t>
    </r>
    <r>
      <rPr>
        <sz val="11"/>
        <rFont val="Times New Roman"/>
      </rPr>
      <t xml:space="preserve"> </t>
    </r>
  </si>
  <si>
    <t>Gavia Faeces Lake</t>
  </si>
  <si>
    <r>
      <t xml:space="preserve"> </t>
    </r>
    <r>
      <rPr>
        <sz val="11"/>
        <color indexed="8"/>
        <rFont val="Times New Roman"/>
      </rPr>
      <t xml:space="preserve">Gavia F - 4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</si>
  <si>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Gavia F - 5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</si>
  <si>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Gavia F - 6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</si>
  <si>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Gavia F - 7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</si>
  <si>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Notgordie - 1 </t>
    </r>
    <r>
      <rPr>
        <sz val="11"/>
        <rFont val="Times New Roman"/>
      </rPr>
      <t xml:space="preserve"> </t>
    </r>
  </si>
  <si>
    <t>Notgordie Lake</t>
  </si>
  <si>
    <r>
      <t xml:space="preserve"> </t>
    </r>
    <r>
      <rPr>
        <sz val="11"/>
        <color indexed="8"/>
        <rFont val="Times New Roman"/>
      </rPr>
      <t xml:space="preserve">Notgordie - 2a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</si>
  <si>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Notgordie - 2b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</si>
  <si>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Notgordie - 3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</si>
  <si>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Notgordie - 4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</si>
  <si>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Notgordie - 5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</si>
  <si>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Little N - 4 </t>
    </r>
    <r>
      <rPr>
        <sz val="11"/>
        <rFont val="Times New Roman"/>
      </rPr>
      <t xml:space="preserve"> </t>
    </r>
  </si>
  <si>
    <t>Little Nauyuk Lake</t>
  </si>
  <si>
    <r>
      <t xml:space="preserve"> </t>
    </r>
    <r>
      <rPr>
        <sz val="11"/>
        <color indexed="8"/>
        <rFont val="Times New Roman"/>
      </rPr>
      <t xml:space="preserve">Little N - 5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</si>
  <si>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Little N - 6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</si>
  <si>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Little N - 7a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</si>
  <si>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Little N - 7b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</si>
  <si>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Little N - 9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</si>
  <si>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Ping - 3a </t>
    </r>
    <r>
      <rPr>
        <sz val="11"/>
        <rFont val="Times New Roman"/>
      </rPr>
      <t xml:space="preserve"> </t>
    </r>
  </si>
  <si>
    <t>Pingualuk</t>
  </si>
  <si>
    <r>
      <t xml:space="preserve"> </t>
    </r>
    <r>
      <rPr>
        <sz val="11"/>
        <color indexed="8"/>
        <rFont val="Times New Roman"/>
      </rPr>
      <t xml:space="preserve">Ping - 3b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</si>
  <si>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Ping - 3c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</si>
  <si>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Ping - 4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</si>
  <si>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Ping - 5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</si>
  <si>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Ping - 6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</si>
  <si>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Ping - 7 </t>
    </r>
    <r>
      <rPr>
        <sz val="11"/>
        <rFont val="Times New Roman"/>
      </rPr>
      <t xml:space="preserve"> </t>
    </r>
  </si>
  <si>
    <t>Lake Ontario</t>
  </si>
  <si>
    <t>Lake trout</t>
  </si>
  <si>
    <t xml:space="preserve">Kwon et al (2012) </t>
  </si>
  <si>
    <t>B1</t>
  </si>
  <si>
    <t>bloater 1 Average</t>
  </si>
  <si>
    <t>B2</t>
  </si>
  <si>
    <t>bloater 2 average</t>
  </si>
  <si>
    <t xml:space="preserve">Perrot et al. (2010) </t>
  </si>
  <si>
    <t>P-Ba1</t>
  </si>
  <si>
    <t>Perca fluviatilis</t>
  </si>
  <si>
    <t>Lake Baikal - noncontaminated</t>
  </si>
  <si>
    <t>P-Ba2</t>
  </si>
  <si>
    <t>P-Ba3</t>
  </si>
  <si>
    <t>P-Ba4</t>
  </si>
  <si>
    <t>P-Ba5</t>
  </si>
  <si>
    <t>P-Ba6</t>
  </si>
  <si>
    <t>P-Ba7</t>
  </si>
  <si>
    <t>P-Ba8</t>
  </si>
  <si>
    <t>P-Ba9</t>
  </si>
  <si>
    <t>P-Ba10</t>
  </si>
  <si>
    <t>P-Ba11</t>
  </si>
  <si>
    <t>P-Ba12</t>
  </si>
  <si>
    <t>P-Br1</t>
  </si>
  <si>
    <t>Bratsk Water Res-contaminated</t>
  </si>
  <si>
    <t>P-Br2</t>
  </si>
  <si>
    <t>P-Br3</t>
  </si>
  <si>
    <t>P-Br4</t>
  </si>
  <si>
    <t>P-Br5</t>
  </si>
  <si>
    <t>P-Br6</t>
  </si>
  <si>
    <t>P-Br7</t>
  </si>
  <si>
    <t>P-Br8</t>
  </si>
  <si>
    <t>P-Br9</t>
  </si>
  <si>
    <t>P-Br10</t>
  </si>
  <si>
    <t>P-Br11</t>
  </si>
  <si>
    <t>P-Br12</t>
  </si>
  <si>
    <t>R-Ba1</t>
  </si>
  <si>
    <t>Rutilus rutilus</t>
  </si>
  <si>
    <t>R-Ba2</t>
  </si>
  <si>
    <t>R-Ba3</t>
  </si>
  <si>
    <t>R-Ba4</t>
  </si>
  <si>
    <t>R-Ba5</t>
  </si>
  <si>
    <t>R-Ba6</t>
  </si>
  <si>
    <t>R-Ba7</t>
  </si>
  <si>
    <t>R-Ba8</t>
  </si>
  <si>
    <t>R-Ba9</t>
  </si>
  <si>
    <t>R-Ba10</t>
  </si>
  <si>
    <t>R-Ba11</t>
  </si>
  <si>
    <t>R-Ba12</t>
  </si>
  <si>
    <t>R-Br1</t>
  </si>
  <si>
    <t>R-Br2</t>
  </si>
  <si>
    <t>R-Br3</t>
  </si>
  <si>
    <t>R-Br4</t>
  </si>
  <si>
    <t>R-Br5</t>
  </si>
  <si>
    <t>R-Br6</t>
  </si>
  <si>
    <t>R-Br7</t>
  </si>
  <si>
    <t>R-Br8</t>
  </si>
  <si>
    <t>R-Br9</t>
  </si>
  <si>
    <t>R-Br10</t>
  </si>
  <si>
    <t>R-Br11</t>
  </si>
  <si>
    <t>R-Br12</t>
  </si>
  <si>
    <t>Perrot et al. (2012)</t>
  </si>
  <si>
    <t>Comephorus baicalensis</t>
  </si>
  <si>
    <t>Lystvyanka</t>
  </si>
  <si>
    <t>Comephorus dybowski</t>
  </si>
  <si>
    <t>Comephorus dybowski (embryon)</t>
  </si>
  <si>
    <t>Cottocomephorus grewingki</t>
  </si>
  <si>
    <t>Cottocomephorus inermis</t>
  </si>
  <si>
    <t>SelengaRiver</t>
  </si>
  <si>
    <t>Coregonus autumnalis migratorius</t>
  </si>
  <si>
    <t>Thymallus arcticus</t>
  </si>
  <si>
    <t>Maloye More</t>
  </si>
  <si>
    <t xml:space="preserve">Sherman et al. (2013) </t>
  </si>
  <si>
    <t>1211045 Avg</t>
  </si>
  <si>
    <t>largemouth bass</t>
  </si>
  <si>
    <t>Lake Rousseau</t>
    <phoneticPr fontId="0" type="noConversion"/>
  </si>
  <si>
    <t>1211048 Avg</t>
  </si>
  <si>
    <t>710049 Avg</t>
  </si>
  <si>
    <t>Lake Yale</t>
    <phoneticPr fontId="0" type="noConversion"/>
  </si>
  <si>
    <t>910054 Avg</t>
  </si>
  <si>
    <t>810036 Avg</t>
  </si>
  <si>
    <t>Lake Kerr</t>
    <phoneticPr fontId="0" type="noConversion"/>
  </si>
  <si>
    <t>810019 Avg</t>
  </si>
  <si>
    <t>Lake Thonotosassa</t>
    <phoneticPr fontId="0" type="noConversion"/>
  </si>
  <si>
    <t>Lake Hartridge</t>
    <phoneticPr fontId="0" type="noConversion"/>
  </si>
  <si>
    <t>309142 Avg</t>
  </si>
  <si>
    <t>1008237 Avg</t>
  </si>
  <si>
    <t>Lake Henry</t>
    <phoneticPr fontId="0" type="noConversion"/>
  </si>
  <si>
    <t>Lake Gordon</t>
    <phoneticPr fontId="0" type="noConversion"/>
  </si>
  <si>
    <t>1008073 Avg</t>
  </si>
  <si>
    <t xml:space="preserve">Tsui et al (2012) </t>
  </si>
  <si>
    <t>Donovan et al (2016)</t>
  </si>
  <si>
    <t>Lepak et al (2015)</t>
  </si>
  <si>
    <t>Oswego, Lake ON</t>
  </si>
  <si>
    <t>Lake trout, industrial Hg</t>
  </si>
  <si>
    <t>Apostle Island, Lake Superior</t>
  </si>
  <si>
    <t>Leland, Lake MI</t>
  </si>
  <si>
    <t>Burbot, mostly atm dep</t>
  </si>
  <si>
    <t>Charlevoix, Lake MI</t>
  </si>
  <si>
    <t>Washington Island, Lake MI</t>
  </si>
  <si>
    <t>Lepak et al (2018)</t>
  </si>
  <si>
    <t>MSC801X </t>
  </si>
  <si>
    <t>Lake Huron</t>
  </si>
  <si>
    <t>256.0 </t>
  </si>
  <si>
    <t>0.03 </t>
  </si>
  <si>
    <t>0.01 </t>
  </si>
  <si>
    <t>MSC802X </t>
  </si>
  <si>
    <t>253.7 </t>
  </si>
  <si>
    <t>0.02 </t>
  </si>
  <si>
    <t>0.05 </t>
  </si>
  <si>
    <t>0.06 </t>
  </si>
  <si>
    <t>MSC803X </t>
  </si>
  <si>
    <t>248.6 </t>
  </si>
  <si>
    <t>MSC804X </t>
  </si>
  <si>
    <t>186.2 </t>
  </si>
  <si>
    <t>0.08 </t>
  </si>
  <si>
    <t>MSC805X </t>
  </si>
  <si>
    <t>142.0 </t>
  </si>
  <si>
    <t>MSC807X </t>
  </si>
  <si>
    <t>299.9 </t>
  </si>
  <si>
    <t>MSC808X </t>
  </si>
  <si>
    <t>232.7 </t>
  </si>
  <si>
    <t>MSC809X </t>
  </si>
  <si>
    <t>221.6 </t>
  </si>
  <si>
    <t>0.09 </t>
  </si>
  <si>
    <t>0.07 </t>
  </si>
  <si>
    <t>MSC810X </t>
  </si>
  <si>
    <t>254.9 </t>
  </si>
  <si>
    <t>0.04 </t>
  </si>
  <si>
    <t>MSC811X </t>
  </si>
  <si>
    <t>194.8 </t>
  </si>
  <si>
    <t>MSC812X </t>
  </si>
  <si>
    <t>261.1 </t>
  </si>
  <si>
    <t>MSC813X </t>
  </si>
  <si>
    <t>171.3 </t>
  </si>
  <si>
    <t>MSC814X </t>
  </si>
  <si>
    <t>178.2 </t>
  </si>
  <si>
    <t>MSC815X </t>
  </si>
  <si>
    <t>240.3 </t>
  </si>
  <si>
    <t>MSC819X </t>
  </si>
  <si>
    <t>170.6 </t>
  </si>
  <si>
    <t>MSC820X </t>
  </si>
  <si>
    <t>143.6 </t>
  </si>
  <si>
    <t>MSC821X </t>
  </si>
  <si>
    <t>92.5 </t>
  </si>
  <si>
    <t>MSC823X </t>
  </si>
  <si>
    <t>212.1 </t>
  </si>
  <si>
    <t>MSC824X </t>
  </si>
  <si>
    <t>189.6 </t>
  </si>
  <si>
    <t>MSC822X </t>
  </si>
  <si>
    <t>240.7 </t>
  </si>
  <si>
    <t>MSC825X </t>
  </si>
  <si>
    <t>205.8 </t>
  </si>
  <si>
    <t>MSC826X </t>
  </si>
  <si>
    <t>143.8 </t>
  </si>
  <si>
    <t>MSC827X </t>
  </si>
  <si>
    <t>147.7 </t>
  </si>
  <si>
    <t>MSC828X </t>
  </si>
  <si>
    <t>126.3 </t>
  </si>
  <si>
    <t>MSC829X </t>
  </si>
  <si>
    <t>114.9 </t>
  </si>
  <si>
    <t>MSC830X </t>
  </si>
  <si>
    <t>119.3 </t>
  </si>
  <si>
    <t>MSC831X </t>
  </si>
  <si>
    <t>Walleye</t>
  </si>
  <si>
    <t>Lake Erie</t>
  </si>
  <si>
    <t>106.1 </t>
  </si>
  <si>
    <t>MSC832X </t>
  </si>
  <si>
    <t>106.5 </t>
  </si>
  <si>
    <t>MSC833X </t>
  </si>
  <si>
    <t>99.3 </t>
  </si>
  <si>
    <t>MSC834X </t>
  </si>
  <si>
    <t>MSC835X </t>
  </si>
  <si>
    <t>73.5 </t>
  </si>
  <si>
    <t>MSC836X </t>
  </si>
  <si>
    <t>78.8 </t>
  </si>
  <si>
    <t>MSC837X </t>
  </si>
  <si>
    <t>110.8 </t>
  </si>
  <si>
    <t>MSC838X </t>
  </si>
  <si>
    <t>108.7 </t>
  </si>
  <si>
    <t>MSC839X </t>
  </si>
  <si>
    <t>103.2 </t>
  </si>
  <si>
    <t>MSC840X </t>
  </si>
  <si>
    <t>133.7 </t>
  </si>
  <si>
    <t>MSC841X </t>
  </si>
  <si>
    <t>158.1 </t>
  </si>
  <si>
    <t>MSC842X </t>
  </si>
  <si>
    <t>123.2 </t>
  </si>
  <si>
    <t>MSC843X </t>
  </si>
  <si>
    <t>111.6 </t>
  </si>
  <si>
    <t>MSC844X </t>
  </si>
  <si>
    <t>125.6 </t>
  </si>
  <si>
    <t>MSC845X </t>
  </si>
  <si>
    <t>111.9 </t>
  </si>
  <si>
    <t>MSC846X </t>
  </si>
  <si>
    <t>129.1 </t>
  </si>
  <si>
    <t>MSC847X </t>
  </si>
  <si>
    <t>129.4 </t>
  </si>
  <si>
    <t>MSC848X </t>
  </si>
  <si>
    <t>100.9 </t>
  </si>
  <si>
    <t>MSC849X </t>
  </si>
  <si>
    <t>84.5 </t>
  </si>
  <si>
    <t>MSC850X </t>
  </si>
  <si>
    <t>87.9 </t>
  </si>
  <si>
    <t>MSC851X </t>
  </si>
  <si>
    <t>85.1 </t>
  </si>
  <si>
    <t>MSC854X </t>
  </si>
  <si>
    <t>97.4 </t>
  </si>
  <si>
    <t>MSC852X </t>
  </si>
  <si>
    <t>109.1 </t>
  </si>
  <si>
    <t>MSC855X </t>
  </si>
  <si>
    <t>MSC856X </t>
  </si>
  <si>
    <t>112.5 </t>
  </si>
  <si>
    <t>MSC857X </t>
  </si>
  <si>
    <t>125.4 </t>
  </si>
  <si>
    <t>MSC860X </t>
  </si>
  <si>
    <t>MSC858X </t>
  </si>
  <si>
    <t>119.4 </t>
  </si>
  <si>
    <t>MSC859X </t>
  </si>
  <si>
    <t>141.4 </t>
  </si>
  <si>
    <t>MSC861X </t>
  </si>
  <si>
    <t>Lake Michigan</t>
  </si>
  <si>
    <t>MSC862X </t>
  </si>
  <si>
    <t>MSC863X </t>
  </si>
  <si>
    <t>MSC864X </t>
  </si>
  <si>
    <t>82.3 </t>
  </si>
  <si>
    <t>MSC865X </t>
  </si>
  <si>
    <t>MSC866X </t>
  </si>
  <si>
    <t>MSC868X </t>
  </si>
  <si>
    <t>MSC869X </t>
  </si>
  <si>
    <t>MSC867X </t>
  </si>
  <si>
    <t>MSC871X </t>
  </si>
  <si>
    <t>MSC872X </t>
  </si>
  <si>
    <t>MSC870X </t>
  </si>
  <si>
    <t>MSC873X </t>
  </si>
  <si>
    <t>MSC874X </t>
  </si>
  <si>
    <t>MSC875X </t>
  </si>
  <si>
    <t>MSC876X </t>
  </si>
  <si>
    <t>MSC877X </t>
  </si>
  <si>
    <t>MSC878X </t>
  </si>
  <si>
    <t>MSC879X </t>
  </si>
  <si>
    <t>MSC880X </t>
  </si>
  <si>
    <t>MSC881X </t>
  </si>
  <si>
    <t>MSC884X </t>
  </si>
  <si>
    <t>MSC885X </t>
  </si>
  <si>
    <t>MSC886X </t>
  </si>
  <si>
    <t>MSC888X </t>
  </si>
  <si>
    <t>MSC890X </t>
  </si>
  <si>
    <t>ON-2004-1 </t>
  </si>
  <si>
    <t>141.6 </t>
  </si>
  <si>
    <t>ON-2004-2 </t>
  </si>
  <si>
    <t>122.7 </t>
  </si>
  <si>
    <t>ON-2004-3 </t>
  </si>
  <si>
    <t>144.2 </t>
  </si>
  <si>
    <t>ON-2005-1 </t>
  </si>
  <si>
    <t>140.6 </t>
  </si>
  <si>
    <t>ON-2005-2 </t>
  </si>
  <si>
    <t>151.1 </t>
  </si>
  <si>
    <t>ON-2005-3 </t>
  </si>
  <si>
    <t>164.0 </t>
  </si>
  <si>
    <t>116.0 </t>
  </si>
  <si>
    <t>ON-2006-1 </t>
  </si>
  <si>
    <t>100.2 </t>
  </si>
  <si>
    <t>ON-2007-1 </t>
  </si>
  <si>
    <t>98.6 </t>
  </si>
  <si>
    <t>ON-2007-2 </t>
  </si>
  <si>
    <t>86.4 </t>
  </si>
  <si>
    <t>ON-2007-3 </t>
  </si>
  <si>
    <t>100.6 </t>
  </si>
  <si>
    <t>ON-2009-1 </t>
  </si>
  <si>
    <t>126.6 </t>
  </si>
  <si>
    <t>ON-2009-2 </t>
  </si>
  <si>
    <t>115.8 </t>
  </si>
  <si>
    <t>ON-2009-3 </t>
  </si>
  <si>
    <t>125.7 </t>
  </si>
  <si>
    <t>ON-2010-1 </t>
  </si>
  <si>
    <t>91.6 </t>
  </si>
  <si>
    <t>ON-2010-2 </t>
  </si>
  <si>
    <t>95.1 </t>
  </si>
  <si>
    <t>ON-2010-3 </t>
  </si>
  <si>
    <t>119.6 </t>
  </si>
  <si>
    <t>ON-2011-1 </t>
  </si>
  <si>
    <t>99.2 </t>
  </si>
  <si>
    <t>ON-2011-2 </t>
  </si>
  <si>
    <t>111.4 </t>
  </si>
  <si>
    <t>ON-2011-3 </t>
  </si>
  <si>
    <t>204.4 </t>
  </si>
  <si>
    <t>ON-2012-1 </t>
  </si>
  <si>
    <t>94.7 </t>
  </si>
  <si>
    <t>ON-2012-2 </t>
  </si>
  <si>
    <t>107.2 </t>
  </si>
  <si>
    <t>ON-2012-3 </t>
  </si>
  <si>
    <t>104.1 </t>
  </si>
  <si>
    <t>ON-2013-1 </t>
  </si>
  <si>
    <t>104.7 </t>
  </si>
  <si>
    <t>ON-2013-2 </t>
  </si>
  <si>
    <t>143.3 </t>
  </si>
  <si>
    <t>ON-2013-3 </t>
  </si>
  <si>
    <t>112.3 </t>
  </si>
  <si>
    <t>SU-2004-1 </t>
  </si>
  <si>
    <t>Lake Superior</t>
  </si>
  <si>
    <t>404.0 </t>
  </si>
  <si>
    <t>SU-2004-2 </t>
  </si>
  <si>
    <t>424.0 </t>
  </si>
  <si>
    <t>SU-2005-1 </t>
  </si>
  <si>
    <t>145.2 </t>
  </si>
  <si>
    <t>SU-2005-2 </t>
  </si>
  <si>
    <t>184.0 </t>
  </si>
  <si>
    <t>SU-2005-3 </t>
  </si>
  <si>
    <t>223.9 </t>
  </si>
  <si>
    <t>387.3 </t>
  </si>
  <si>
    <t>429.2 </t>
  </si>
  <si>
    <t>SU-2006-3 </t>
  </si>
  <si>
    <t>484.2 </t>
  </si>
  <si>
    <t>SU-2007-1 </t>
  </si>
  <si>
    <t>SU-2007-2 </t>
  </si>
  <si>
    <t>128.1 </t>
  </si>
  <si>
    <t>SU-2007-3 </t>
  </si>
  <si>
    <t>144.0 </t>
  </si>
  <si>
    <t>SU-2008-1 </t>
  </si>
  <si>
    <t>309.9 </t>
  </si>
  <si>
    <t>SU-2009-2 </t>
  </si>
  <si>
    <t>97.5 </t>
  </si>
  <si>
    <t>SU-2009-3 </t>
  </si>
  <si>
    <t>117.6 </t>
  </si>
  <si>
    <t>SU-2010-1 </t>
  </si>
  <si>
    <t>131.2 </t>
  </si>
  <si>
    <t>SU-2010-2 </t>
  </si>
  <si>
    <t>256.4 </t>
  </si>
  <si>
    <t>SU-2011-1 </t>
  </si>
  <si>
    <t>94.2 </t>
  </si>
  <si>
    <t>SU-2011-2 </t>
  </si>
  <si>
    <t>SU-2011-3 </t>
  </si>
  <si>
    <t>102.5 </t>
  </si>
  <si>
    <t>SU-2012-1 </t>
  </si>
  <si>
    <t>177.6 </t>
  </si>
  <si>
    <t>SU-2012-2 </t>
  </si>
  <si>
    <t>223.5 </t>
  </si>
  <si>
    <t>SU-2012-3 </t>
  </si>
  <si>
    <t>307.8 </t>
  </si>
  <si>
    <t>SU-2013-1 </t>
  </si>
  <si>
    <t>108.9 </t>
  </si>
  <si>
    <t>SU-2013-2 </t>
  </si>
  <si>
    <t>121.8 </t>
  </si>
  <si>
    <t>SU-2013-3 </t>
  </si>
  <si>
    <t>133.3 </t>
  </si>
  <si>
    <t>Liu et al (2018)</t>
  </si>
  <si>
    <t>TP</t>
  </si>
  <si>
    <t>Gymoncypris waddellii, background site</t>
  </si>
  <si>
    <t>Nam Co Lake, Tibetean Plateau, China</t>
  </si>
  <si>
    <t>Kwon et al (2015)</t>
  </si>
  <si>
    <t>Pellston, MI</t>
  </si>
  <si>
    <t>Sample ID</t>
  </si>
  <si>
    <t>Species/ Type</t>
  </si>
  <si>
    <t>FISH: Marine, coastal/transitional</t>
  </si>
  <si>
    <t xml:space="preserve">Senn et al. (2010) </t>
  </si>
  <si>
    <t>GS16</t>
  </si>
  <si>
    <t>grey snapper</t>
  </si>
  <si>
    <t>coastal</t>
  </si>
  <si>
    <t>GS18</t>
  </si>
  <si>
    <t>GS8</t>
  </si>
  <si>
    <t>RD1</t>
  </si>
  <si>
    <t>red drum</t>
  </si>
  <si>
    <t>RD2</t>
  </si>
  <si>
    <t>RD3</t>
  </si>
  <si>
    <t>RS30</t>
  </si>
  <si>
    <t>red snapper</t>
  </si>
  <si>
    <t>RS38</t>
  </si>
  <si>
    <t>RS42</t>
  </si>
  <si>
    <t>ST3</t>
  </si>
  <si>
    <t>speckled trout</t>
  </si>
  <si>
    <t>BR3</t>
  </si>
  <si>
    <t>blue runner</t>
  </si>
  <si>
    <t>transitional</t>
  </si>
  <si>
    <t>BR4</t>
  </si>
  <si>
    <t>BR5</t>
  </si>
  <si>
    <t>BR6</t>
  </si>
  <si>
    <t>SM2</t>
  </si>
  <si>
    <t>spanish mackerel</t>
  </si>
  <si>
    <t>SM3</t>
  </si>
  <si>
    <t>SM6</t>
  </si>
  <si>
    <t>SM7</t>
  </si>
  <si>
    <t>Balogh et al (2015)</t>
  </si>
  <si>
    <t>Japanese Kasago</t>
  </si>
  <si>
    <t>Japanese Shiro-gisu</t>
  </si>
  <si>
    <t>Yin et al (2016)</t>
  </si>
  <si>
    <t>Herbivorous fish</t>
  </si>
  <si>
    <t>Pearl River Estuary, China</t>
  </si>
  <si>
    <t>10.3±3.2</t>
  </si>
  <si>
    <t>18.7±15.4</t>
  </si>
  <si>
    <t>12.0±5.7</t>
  </si>
  <si>
    <t>9.5±2.0</t>
  </si>
  <si>
    <t>Demersal fish</t>
  </si>
  <si>
    <t>33.9±9.5</t>
  </si>
  <si>
    <t>9.5±2.4</t>
  </si>
  <si>
    <t>11.6±4.9</t>
  </si>
  <si>
    <t>10.3±2.6</t>
  </si>
  <si>
    <t>21.5±5.2</t>
  </si>
  <si>
    <t>Carnivorous fish</t>
  </si>
  <si>
    <t>37.5±34.5</t>
  </si>
  <si>
    <t>27.3±5.1</t>
  </si>
  <si>
    <t>31.5±29.3</t>
  </si>
  <si>
    <t>22.8±11.0</t>
  </si>
  <si>
    <t>53.0±15.2</t>
  </si>
  <si>
    <t>22.9±8.1</t>
  </si>
  <si>
    <t>38.5±3</t>
  </si>
  <si>
    <t>26.5±7.9</t>
  </si>
  <si>
    <t>26.8±1.0</t>
  </si>
  <si>
    <t>Blum et al (2013)</t>
  </si>
  <si>
    <t>TR01-06</t>
  </si>
  <si>
    <t>*Bolinichthys distofax</t>
  </si>
  <si>
    <t>TR01-05</t>
  </si>
  <si>
    <t>1-4-158</t>
  </si>
  <si>
    <t>1-5-119</t>
  </si>
  <si>
    <t>Trawl003_16-B</t>
  </si>
  <si>
    <t>Bolinichthys longipes</t>
  </si>
  <si>
    <t>8TR07-07</t>
  </si>
  <si>
    <t>8TR07-08</t>
  </si>
  <si>
    <t>B-Mahi-01</t>
  </si>
  <si>
    <t>Coryphaena hippurus</t>
  </si>
  <si>
    <t>B-Mahi-04</t>
  </si>
  <si>
    <t>B-Mahi-06</t>
  </si>
  <si>
    <t>CROSS-01</t>
  </si>
  <si>
    <t>*Exocoetus sp.</t>
  </si>
  <si>
    <t>SFM-08</t>
  </si>
  <si>
    <t>Exocoetus sp.</t>
  </si>
  <si>
    <t>8TR12-01</t>
  </si>
  <si>
    <t>B-Skj-21</t>
  </si>
  <si>
    <t>Katsuwonus pelamis</t>
  </si>
  <si>
    <t>B-Skj-22</t>
  </si>
  <si>
    <t>B-Skj-25</t>
  </si>
  <si>
    <t>B-Opah-02</t>
  </si>
  <si>
    <t>Lampris guttatus</t>
  </si>
  <si>
    <t>B-Opah-03</t>
  </si>
  <si>
    <t>B-Opah-05</t>
  </si>
  <si>
    <t>B-Yft-17</t>
  </si>
  <si>
    <t>Thunnus albacares</t>
  </si>
  <si>
    <t>B-Yft-20</t>
  </si>
  <si>
    <t>B-Yft-22</t>
  </si>
  <si>
    <t>B-Bet-30</t>
  </si>
  <si>
    <t>Thunnus obesus</t>
  </si>
  <si>
    <t>B-Bet-38</t>
  </si>
  <si>
    <t>B-Bet-42</t>
  </si>
  <si>
    <t>B-Xip-06</t>
  </si>
  <si>
    <t>Xiphias gladius</t>
  </si>
  <si>
    <t>B-Xip-29</t>
  </si>
  <si>
    <t>B-Xip-31</t>
  </si>
  <si>
    <t>BT11</t>
  </si>
  <si>
    <t>blackfin tuna</t>
  </si>
  <si>
    <t>oceanic</t>
  </si>
  <si>
    <t>BT13</t>
  </si>
  <si>
    <t>BT18</t>
  </si>
  <si>
    <t>BT2</t>
  </si>
  <si>
    <t>BT22</t>
  </si>
  <si>
    <t>BT3</t>
  </si>
  <si>
    <t>BT9</t>
  </si>
  <si>
    <t>YT12</t>
  </si>
  <si>
    <t>yellowfin tuna</t>
  </si>
  <si>
    <t>YT17</t>
  </si>
  <si>
    <t>YT18</t>
  </si>
  <si>
    <t>YT19</t>
  </si>
  <si>
    <t>YT2</t>
  </si>
  <si>
    <t>YT5</t>
  </si>
  <si>
    <t>YT7</t>
  </si>
  <si>
    <t>Cransveld et al (2017)</t>
  </si>
  <si>
    <t>AeS</t>
  </si>
  <si>
    <t>European seabass</t>
  </si>
  <si>
    <t>Aegean Sea</t>
  </si>
  <si>
    <t>NS</t>
  </si>
  <si>
    <t>North Sea</t>
  </si>
  <si>
    <t>SE</t>
  </si>
  <si>
    <t>Seine Estuary</t>
  </si>
  <si>
    <t>BS</t>
  </si>
  <si>
    <t>Black Sea</t>
  </si>
  <si>
    <t>NAS</t>
  </si>
  <si>
    <t>Northern Adriatic Sea</t>
  </si>
  <si>
    <t>RAR</t>
  </si>
  <si>
    <t>Riade Aveiro Reference</t>
  </si>
  <si>
    <t>RAC</t>
  </si>
  <si>
    <t>Riade Aveiro Contaminated</t>
  </si>
  <si>
    <t>Mugil soiuy, anthropogenic mix</t>
  </si>
  <si>
    <t>Bohai Sea, China</t>
  </si>
  <si>
    <t>Konosirus punctatus, anthropogenic mix</t>
  </si>
  <si>
    <t>Pampus argenteus, anthropogenic mix</t>
  </si>
  <si>
    <t>Cynoglossus, anthropogenic mix</t>
  </si>
  <si>
    <t>Gobiidae, anthropogenic mix</t>
  </si>
  <si>
    <t>Amblychaeturichthys hexanema, anthropogenic mix</t>
  </si>
  <si>
    <t>Scomberomorus niphonius, anthropogenic mix</t>
  </si>
  <si>
    <t>Chaeturichthys stigmatias, anthropogenic mix</t>
  </si>
  <si>
    <t>Paralichthys olivaceus, anthropogenic mix</t>
  </si>
  <si>
    <t>Pleuronichthys cornutus, anthropogenic mix</t>
  </si>
  <si>
    <t>Madigan et al (2018)</t>
  </si>
  <si>
    <t>JM1</t>
  </si>
  <si>
    <t>jack mackerel</t>
    <phoneticPr fontId="1" type="noConversion"/>
  </si>
  <si>
    <t>Eastern Pacific Ocean off southern US</t>
  </si>
  <si>
    <t>JM2</t>
  </si>
  <si>
    <t>PM1</t>
  </si>
  <si>
    <t>Pacific mackerel</t>
    <phoneticPr fontId="1" type="noConversion"/>
  </si>
  <si>
    <t>PM2</t>
  </si>
  <si>
    <t>SAUR1</t>
  </si>
  <si>
    <t>Pacific saury</t>
    <phoneticPr fontId="1" type="noConversion"/>
  </si>
  <si>
    <t>SAUR2</t>
  </si>
  <si>
    <t>SAUR3</t>
  </si>
  <si>
    <t>SARD1</t>
  </si>
  <si>
    <t>sardine</t>
  </si>
  <si>
    <t>SARD2</t>
  </si>
  <si>
    <t>SARD3</t>
  </si>
  <si>
    <t>ANCH1</t>
  </si>
  <si>
    <t>anchovy</t>
  </si>
  <si>
    <t>Western Pacific Pcean off eastern Japan</t>
  </si>
  <si>
    <t>FLFSH1</t>
  </si>
  <si>
    <t>flying fish</t>
    <phoneticPr fontId="1" type="noConversion"/>
  </si>
  <si>
    <t>SL1</t>
  </si>
  <si>
    <t>sand lance</t>
    <phoneticPr fontId="1" type="noConversion"/>
  </si>
  <si>
    <t>Vf1</t>
  </si>
  <si>
    <t>viperfish</t>
  </si>
  <si>
    <t>PBFT1</t>
  </si>
  <si>
    <t>Pacific bluefin tuna</t>
  </si>
  <si>
    <t>PBFT2</t>
  </si>
  <si>
    <t>PBFT3</t>
  </si>
  <si>
    <t>PBFT4</t>
  </si>
  <si>
    <t>PBFT5</t>
  </si>
  <si>
    <t>PBFT6</t>
  </si>
  <si>
    <t>PBFT7</t>
  </si>
  <si>
    <t>PBFT8</t>
  </si>
  <si>
    <t>PBFT9</t>
  </si>
  <si>
    <t>PBFT10</t>
  </si>
  <si>
    <t>PBFT11</t>
  </si>
  <si>
    <t>PBFT12</t>
  </si>
  <si>
    <t>PBFT13</t>
  </si>
  <si>
    <t>PBFT14</t>
  </si>
  <si>
    <t>PBFT15</t>
  </si>
  <si>
    <t>PBFT16</t>
  </si>
  <si>
    <t>PBFT17</t>
  </si>
  <si>
    <t>PBFT18</t>
  </si>
  <si>
    <t>PBFT19</t>
  </si>
  <si>
    <t>PBFT20</t>
  </si>
  <si>
    <t>PBFT21</t>
  </si>
  <si>
    <t>PBFT22</t>
  </si>
  <si>
    <t>PBFT23</t>
  </si>
  <si>
    <t>PBFT24</t>
  </si>
  <si>
    <t>Michigan, US</t>
  </si>
  <si>
    <t>Florida, US</t>
  </si>
  <si>
    <t>Burbot</t>
  </si>
  <si>
    <t>Lake Jackson, Tallahassee</t>
  </si>
  <si>
    <t>Upper Canada</t>
  </si>
  <si>
    <t>Multiple lakes</t>
  </si>
  <si>
    <t>Lake Baikal</t>
  </si>
  <si>
    <t>Russia</t>
  </si>
  <si>
    <t>Bratsk Water Reservoir</t>
  </si>
  <si>
    <t>Umimpacted</t>
  </si>
  <si>
    <t>Impacted</t>
  </si>
  <si>
    <t>Lake Douglas</t>
  </si>
  <si>
    <t>California, US</t>
  </si>
  <si>
    <t>Great Lakes Region</t>
  </si>
  <si>
    <t/>
  </si>
  <si>
    <t>2σ (‰)</t>
    <phoneticPr fontId="0" type="noConversion"/>
  </si>
  <si>
    <t>Little Lake Henderson</t>
    <phoneticPr fontId="0" type="noConversion"/>
  </si>
  <si>
    <t>Lake Davis</t>
    <phoneticPr fontId="0" type="noConversion"/>
  </si>
  <si>
    <t>Mill Dam Lake</t>
    <phoneticPr fontId="0" type="noConversion"/>
  </si>
  <si>
    <t>Lake Catherine</t>
    <phoneticPr fontId="0" type="noConversion"/>
  </si>
  <si>
    <r>
      <t>δ</t>
    </r>
    <r>
      <rPr>
        <b/>
        <vertAlign val="superscript"/>
        <sz val="11"/>
        <rFont val="Times New Roman"/>
      </rPr>
      <t>15</t>
    </r>
    <r>
      <rPr>
        <b/>
        <sz val="11"/>
        <rFont val="Times New Roman"/>
      </rPr>
      <t>N (‰)</t>
    </r>
  </si>
  <si>
    <r>
      <t>δ</t>
    </r>
    <r>
      <rPr>
        <b/>
        <vertAlign val="superscript"/>
        <sz val="11"/>
        <rFont val="Times New Roman"/>
      </rPr>
      <t>13</t>
    </r>
    <r>
      <rPr>
        <b/>
        <sz val="11"/>
        <rFont val="Times New Roman"/>
      </rPr>
      <t>C (‰)</t>
    </r>
  </si>
  <si>
    <r>
      <t>Yellow perch (</t>
    </r>
    <r>
      <rPr>
        <i/>
        <sz val="11"/>
        <rFont val="Times New Roman"/>
      </rPr>
      <t>Perca flavescens</t>
    </r>
    <r>
      <rPr>
        <sz val="11"/>
        <rFont val="Times New Roman"/>
      </rPr>
      <t>)</t>
    </r>
  </si>
  <si>
    <r>
      <t>Sand shiner (</t>
    </r>
    <r>
      <rPr>
        <i/>
        <sz val="11"/>
        <rFont val="Times New Roman"/>
      </rPr>
      <t>Notropis stramineus</t>
    </r>
    <r>
      <rPr>
        <sz val="11"/>
        <rFont val="Times New Roman"/>
      </rPr>
      <t>)</t>
    </r>
  </si>
  <si>
    <r>
      <t xml:space="preserve">Flathead grey mullet </t>
    </r>
    <r>
      <rPr>
        <i/>
        <sz val="11"/>
        <color theme="1"/>
        <rFont val="Times New Roman"/>
      </rPr>
      <t>(Mugil cephalus)</t>
    </r>
  </si>
  <si>
    <r>
      <t xml:space="preserve">Western Pacific gizzard shad </t>
    </r>
    <r>
      <rPr>
        <i/>
        <sz val="11"/>
        <color theme="1"/>
        <rFont val="Times New Roman"/>
      </rPr>
      <t>(Nematalosa come)</t>
    </r>
  </si>
  <si>
    <r>
      <t>Taiwanese mullet (</t>
    </r>
    <r>
      <rPr>
        <i/>
        <sz val="11"/>
        <color theme="1"/>
        <rFont val="Times New Roman"/>
      </rPr>
      <t>Valamugil formosae)</t>
    </r>
  </si>
  <si>
    <r>
      <t xml:space="preserve">Silver pomfret </t>
    </r>
    <r>
      <rPr>
        <i/>
        <sz val="11"/>
        <color theme="1"/>
        <rFont val="Times New Roman"/>
      </rPr>
      <t>(Pampus argenteus)</t>
    </r>
  </si>
  <si>
    <r>
      <t>Shortnose ponyfish</t>
    </r>
    <r>
      <rPr>
        <i/>
        <sz val="11"/>
        <color theme="1"/>
        <rFont val="Times New Roman"/>
      </rPr>
      <t xml:space="preserve"> (Leiognathus brevirostris)</t>
    </r>
  </si>
  <si>
    <r>
      <t xml:space="preserve">Large scale mullet </t>
    </r>
    <r>
      <rPr>
        <i/>
        <sz val="11"/>
        <color theme="1"/>
        <rFont val="Times New Roman"/>
      </rPr>
      <t>(Liza macrolepis)</t>
    </r>
  </si>
  <si>
    <r>
      <t>Mottled spinefoot</t>
    </r>
    <r>
      <rPr>
        <i/>
        <sz val="11"/>
        <color theme="1"/>
        <rFont val="Times New Roman"/>
      </rPr>
      <t xml:space="preserve"> (Siganus fuscescens)</t>
    </r>
  </si>
  <si>
    <r>
      <t xml:space="preserve">Speckled tonguesole </t>
    </r>
    <r>
      <rPr>
        <i/>
        <sz val="11"/>
        <color theme="1"/>
        <rFont val="Times New Roman"/>
      </rPr>
      <t>(Cynoglossus puncticeps)</t>
    </r>
  </si>
  <si>
    <r>
      <t>Largescale tonguesole</t>
    </r>
    <r>
      <rPr>
        <i/>
        <sz val="11"/>
        <color theme="1"/>
        <rFont val="Times New Roman"/>
      </rPr>
      <t xml:space="preserve"> (Cynoglossus arel)</t>
    </r>
  </si>
  <si>
    <r>
      <t xml:space="preserve">Belanger's croaker </t>
    </r>
    <r>
      <rPr>
        <i/>
        <sz val="11"/>
        <color theme="1"/>
        <rFont val="Times New Roman"/>
      </rPr>
      <t>(Johnius belangerii)</t>
    </r>
  </si>
  <si>
    <r>
      <t>Donkey croaker</t>
    </r>
    <r>
      <rPr>
        <i/>
        <sz val="11"/>
        <color theme="1"/>
        <rFont val="Times New Roman"/>
      </rPr>
      <t xml:space="preserve"> (Pennahia anea)</t>
    </r>
  </si>
  <si>
    <r>
      <t xml:space="preserve">Bartail flathead </t>
    </r>
    <r>
      <rPr>
        <i/>
        <sz val="11"/>
        <color theme="1"/>
        <rFont val="Times New Roman"/>
      </rPr>
      <t>(Platycephalus indicus)</t>
    </r>
  </si>
  <si>
    <r>
      <t xml:space="preserve">Banded grouper </t>
    </r>
    <r>
      <rPr>
        <i/>
        <sz val="11"/>
        <color theme="1"/>
        <rFont val="Times New Roman"/>
      </rPr>
      <t>(Epinephelus awoara)</t>
    </r>
  </si>
  <si>
    <r>
      <t>Devil stinger</t>
    </r>
    <r>
      <rPr>
        <i/>
        <sz val="11"/>
        <color theme="1"/>
        <rFont val="Times New Roman"/>
      </rPr>
      <t xml:space="preserve"> (Inimicus japonicus)</t>
    </r>
  </si>
  <si>
    <r>
      <t xml:space="preserve"> Russell's Jewfish </t>
    </r>
    <r>
      <rPr>
        <i/>
        <sz val="11"/>
        <color theme="1"/>
        <rFont val="Times New Roman"/>
      </rPr>
      <t>(Dendrophysa russelii)</t>
    </r>
  </si>
  <si>
    <r>
      <t xml:space="preserve">Striped Catfish </t>
    </r>
    <r>
      <rPr>
        <i/>
        <sz val="11"/>
        <color theme="1"/>
        <rFont val="Times New Roman"/>
      </rPr>
      <t>(Plotosus lineatus)</t>
    </r>
  </si>
  <si>
    <r>
      <t xml:space="preserve">Longtooth grouper </t>
    </r>
    <r>
      <rPr>
        <i/>
        <sz val="11"/>
        <color theme="1"/>
        <rFont val="Times New Roman"/>
      </rPr>
      <t>(Epinephelus bruneus)</t>
    </r>
  </si>
  <si>
    <r>
      <t xml:space="preserve">Yellow Drum </t>
    </r>
    <r>
      <rPr>
        <i/>
        <sz val="11"/>
        <color theme="1"/>
        <rFont val="Times New Roman"/>
      </rPr>
      <t>(Nibea albiflora)</t>
    </r>
  </si>
  <si>
    <t>Gulf of Mexico</t>
  </si>
  <si>
    <t>Pacific Ocean</t>
  </si>
  <si>
    <t>Northeast coast, US</t>
  </si>
  <si>
    <t>WELLS, ME</t>
  </si>
  <si>
    <t>Silverside</t>
  </si>
  <si>
    <t>BUZZ, MA</t>
  </si>
  <si>
    <t>BOLD, RI</t>
  </si>
  <si>
    <t>BARN, CT</t>
  </si>
  <si>
    <t>MILL, NJ</t>
  </si>
  <si>
    <t>Kwon et al (2014)</t>
  </si>
  <si>
    <t>Maine</t>
  </si>
  <si>
    <t>Massachusetts</t>
  </si>
  <si>
    <t>Rhode Island</t>
  </si>
  <si>
    <t>Conneticut</t>
  </si>
  <si>
    <t>New Jersey</t>
  </si>
  <si>
    <t>European Sea</t>
  </si>
  <si>
    <t>Minamata Bay, Japan</t>
  </si>
  <si>
    <t>Central</t>
  </si>
  <si>
    <t>Eastern</t>
  </si>
  <si>
    <t>Western</t>
  </si>
  <si>
    <t>Eastern Pacific off San Diego</t>
  </si>
  <si>
    <t>Hawaii</t>
  </si>
  <si>
    <t>US side</t>
  </si>
  <si>
    <t>Japan</t>
  </si>
  <si>
    <t>South China Sea</t>
  </si>
  <si>
    <t>Florida lake</t>
  </si>
  <si>
    <t>ER09 </t>
  </si>
  <si>
    <t>Industrial &amp; watershed</t>
  </si>
  <si>
    <t>Erie</t>
  </si>
  <si>
    <t>-0.06 </t>
  </si>
  <si>
    <t>ER15 </t>
  </si>
  <si>
    <t>82.2 </t>
  </si>
  <si>
    <t>-0.02 </t>
  </si>
  <si>
    <t>-0.04 </t>
  </si>
  <si>
    <t>ER43 </t>
  </si>
  <si>
    <t>275.1 </t>
  </si>
  <si>
    <t>-0.08 </t>
  </si>
  <si>
    <t>-0.01 </t>
  </si>
  <si>
    <t>0.00 </t>
  </si>
  <si>
    <t>ER61 </t>
  </si>
  <si>
    <t>675.7 </t>
  </si>
  <si>
    <t>ER63 </t>
  </si>
  <si>
    <t>98.1 </t>
  </si>
  <si>
    <t>ER78 </t>
  </si>
  <si>
    <t>173.9 </t>
  </si>
  <si>
    <t>0.11 </t>
  </si>
  <si>
    <t>ER91 </t>
  </si>
  <si>
    <t>641.5 </t>
  </si>
  <si>
    <t>ER95 </t>
  </si>
  <si>
    <t>164.2 </t>
  </si>
  <si>
    <t>ERFE </t>
  </si>
  <si>
    <t>375.0 </t>
  </si>
  <si>
    <t>HU06 </t>
  </si>
  <si>
    <t xml:space="preserve">Precip </t>
  </si>
  <si>
    <t>Huron</t>
  </si>
  <si>
    <t>90.2 </t>
  </si>
  <si>
    <t>0.19 </t>
  </si>
  <si>
    <t>HU32 </t>
  </si>
  <si>
    <t>102.8 </t>
  </si>
  <si>
    <t>0.15 </t>
  </si>
  <si>
    <t>HU38 </t>
  </si>
  <si>
    <t>88.4 </t>
  </si>
  <si>
    <t>HU48 </t>
  </si>
  <si>
    <t>42.0 </t>
  </si>
  <si>
    <t>0.10 </t>
  </si>
  <si>
    <t>HU61 </t>
  </si>
  <si>
    <t>79.2 </t>
  </si>
  <si>
    <t>0.25 </t>
  </si>
  <si>
    <t>HU93 </t>
  </si>
  <si>
    <t>0.16 </t>
  </si>
  <si>
    <t>HU95 </t>
  </si>
  <si>
    <t>80.6 </t>
  </si>
  <si>
    <t>0.13 </t>
  </si>
  <si>
    <t>0.20 </t>
  </si>
  <si>
    <t>0.12 </t>
  </si>
  <si>
    <t>HU96 </t>
  </si>
  <si>
    <t>45.8 </t>
  </si>
  <si>
    <t>MI101 </t>
  </si>
  <si>
    <t>Precip &amp; small industrail</t>
  </si>
  <si>
    <t>Michigan</t>
  </si>
  <si>
    <t>0.23 </t>
  </si>
  <si>
    <t>MI108 </t>
  </si>
  <si>
    <t>94.8 </t>
  </si>
  <si>
    <t>MI11 </t>
  </si>
  <si>
    <t>104.2 </t>
  </si>
  <si>
    <t>MI110 </t>
  </si>
  <si>
    <t>MI112 </t>
  </si>
  <si>
    <t>150.7 </t>
  </si>
  <si>
    <t>MI113 </t>
  </si>
  <si>
    <t>85.7 </t>
  </si>
  <si>
    <t>MI114 </t>
  </si>
  <si>
    <t>41.0 </t>
  </si>
  <si>
    <t>0.17 </t>
  </si>
  <si>
    <t>MI115 </t>
  </si>
  <si>
    <t>161.6 </t>
  </si>
  <si>
    <t>MI116 </t>
  </si>
  <si>
    <t>924.1 </t>
  </si>
  <si>
    <t>MI18 </t>
  </si>
  <si>
    <t>128.7 </t>
  </si>
  <si>
    <t>126.5 </t>
  </si>
  <si>
    <t>129.0 </t>
  </si>
  <si>
    <t>MI34 </t>
  </si>
  <si>
    <t>163.8 </t>
  </si>
  <si>
    <t>MI40 </t>
  </si>
  <si>
    <t>66.7 </t>
  </si>
  <si>
    <t>0.29 </t>
  </si>
  <si>
    <t>MI41 </t>
  </si>
  <si>
    <t>175.6 </t>
  </si>
  <si>
    <t>MI46 </t>
  </si>
  <si>
    <t>86.6 </t>
  </si>
  <si>
    <t>MI47 </t>
  </si>
  <si>
    <t>194.1 </t>
  </si>
  <si>
    <t>MI48 </t>
  </si>
  <si>
    <t>59.9 </t>
  </si>
  <si>
    <t>MI50 </t>
  </si>
  <si>
    <t>362.9 </t>
  </si>
  <si>
    <t>MI51 </t>
  </si>
  <si>
    <t>39.9 </t>
  </si>
  <si>
    <t>MI53 </t>
  </si>
  <si>
    <t>52.3 </t>
  </si>
  <si>
    <t>ON33 </t>
  </si>
  <si>
    <t>Industrial</t>
  </si>
  <si>
    <t>Ontario</t>
  </si>
  <si>
    <t>149.2 </t>
  </si>
  <si>
    <t>ON41 </t>
  </si>
  <si>
    <t>1081.1 </t>
  </si>
  <si>
    <t>ON55 </t>
  </si>
  <si>
    <t>2076.3 </t>
  </si>
  <si>
    <t>ON60 </t>
  </si>
  <si>
    <t>1682.0 </t>
  </si>
  <si>
    <t>ON63 </t>
  </si>
  <si>
    <t>803.7 </t>
  </si>
  <si>
    <t>ON64 </t>
  </si>
  <si>
    <t>327.4 </t>
  </si>
  <si>
    <t>ON65 </t>
  </si>
  <si>
    <t>45.1 </t>
  </si>
  <si>
    <t>ON67 </t>
  </si>
  <si>
    <t>159.4 </t>
  </si>
  <si>
    <t>ON68B </t>
  </si>
  <si>
    <t>150.0 </t>
  </si>
  <si>
    <t>SU02 </t>
  </si>
  <si>
    <t>Mostly precip</t>
  </si>
  <si>
    <t>Superior</t>
  </si>
  <si>
    <t>54.4 </t>
  </si>
  <si>
    <t>SU09 </t>
  </si>
  <si>
    <t>87.3 </t>
  </si>
  <si>
    <t>SU10 </t>
  </si>
  <si>
    <t>131.9 </t>
  </si>
  <si>
    <t>SU13 </t>
  </si>
  <si>
    <t>130.8 </t>
  </si>
  <si>
    <t>SU15 </t>
  </si>
  <si>
    <t>268.9 </t>
  </si>
  <si>
    <t>SU16 </t>
  </si>
  <si>
    <t>66.0 </t>
  </si>
  <si>
    <t>0.18 </t>
  </si>
  <si>
    <t>SU17 </t>
  </si>
  <si>
    <t>67.6 </t>
  </si>
  <si>
    <t>SU19 </t>
  </si>
  <si>
    <t>100.8 </t>
  </si>
  <si>
    <t>SU21 </t>
  </si>
  <si>
    <t>46.9 </t>
  </si>
  <si>
    <t>SU22 </t>
  </si>
  <si>
    <t>122.5 </t>
  </si>
  <si>
    <t>Perrot et al. (2010)</t>
  </si>
  <si>
    <t>BIL-1</t>
  </si>
  <si>
    <t>anthro, mixed source</t>
  </si>
  <si>
    <t>B371-A1</t>
  </si>
  <si>
    <t>chlor-alkali plant</t>
  </si>
  <si>
    <t>Bratsk Water Reservoir - chlor-alkali contamination</t>
  </si>
  <si>
    <t>B371-A2</t>
  </si>
  <si>
    <t>B371-A3</t>
  </si>
  <si>
    <t>B372-A1</t>
  </si>
  <si>
    <t>B372-A2</t>
  </si>
  <si>
    <t>B376-B1</t>
  </si>
  <si>
    <t>B376-B2</t>
  </si>
  <si>
    <t>B376-B3</t>
  </si>
  <si>
    <t>B376-B4</t>
  </si>
  <si>
    <t>Senn et al. (2010)</t>
  </si>
  <si>
    <t>Yin et al (2015)</t>
  </si>
  <si>
    <t>anthro, mixed source (industrial, urban, contam background)</t>
  </si>
  <si>
    <t>Background</t>
  </si>
  <si>
    <t>Anthro, mixed source (industrial, urban, contam background)</t>
  </si>
  <si>
    <t>Connecticut</t>
  </si>
  <si>
    <t> acetaldehyde plant</t>
  </si>
  <si>
    <t>0cm</t>
  </si>
  <si>
    <t>Yatsushiro Sea, Japan</t>
  </si>
  <si>
    <t>Distance/Depth</t>
  </si>
  <si>
    <t>foliage</t>
  </si>
  <si>
    <t>1-1-Asp</t>
  </si>
  <si>
    <t>Top</t>
  </si>
  <si>
    <t>UpMid</t>
  </si>
  <si>
    <t>LowMid</t>
  </si>
  <si>
    <t>Bottom</t>
  </si>
  <si>
    <t>2-1-Asp</t>
  </si>
  <si>
    <t>Top plus UpMid</t>
  </si>
  <si>
    <t>28.6, 20.8</t>
  </si>
  <si>
    <t>3-1-Asp</t>
  </si>
  <si>
    <t>1-2-Asp</t>
  </si>
  <si>
    <t>1-3-Asp</t>
  </si>
  <si>
    <t>forest floor</t>
  </si>
  <si>
    <t>2-2-Asp</t>
  </si>
  <si>
    <t>2-3-Asp</t>
  </si>
  <si>
    <t>forest leaf litter</t>
  </si>
  <si>
    <t>senesced foliage</t>
  </si>
  <si>
    <t>upland forest, N CA</t>
  </si>
  <si>
    <t>deconposed bark</t>
  </si>
  <si>
    <t>ALS-a-1</t>
  </si>
  <si>
    <t>ALS-a-2</t>
  </si>
  <si>
    <t>ALS-a-3</t>
  </si>
  <si>
    <t>ALS-a-4</t>
  </si>
  <si>
    <t>ALS-a-5</t>
  </si>
  <si>
    <t>ALS-a-6</t>
  </si>
  <si>
    <t>ALS-a-7</t>
  </si>
  <si>
    <t>ALS-a-8</t>
  </si>
  <si>
    <t>ALS-a-9</t>
  </si>
  <si>
    <t>ALS-a-10</t>
  </si>
  <si>
    <t>ALS-a-11</t>
  </si>
  <si>
    <t>ALS-a-12</t>
  </si>
  <si>
    <t>ALS-a-13</t>
  </si>
  <si>
    <t>ALS-a-14</t>
  </si>
  <si>
    <t>ALS-a-15</t>
  </si>
  <si>
    <t>ALS-a-16</t>
  </si>
  <si>
    <t>ALS-a-17</t>
  </si>
  <si>
    <t>ALS-a-18</t>
  </si>
  <si>
    <t>ALS-a-19</t>
  </si>
  <si>
    <t>ALS-a-20</t>
  </si>
  <si>
    <t>ALS-a-21</t>
  </si>
  <si>
    <t>ALS-b-1</t>
  </si>
  <si>
    <t>ALS-b-2</t>
  </si>
  <si>
    <t>ALS-b-3</t>
  </si>
  <si>
    <t>ALS-b-4</t>
  </si>
  <si>
    <t>ALS-b-5</t>
  </si>
  <si>
    <t>ALS-b-6</t>
  </si>
  <si>
    <t>ALS-b-7</t>
  </si>
  <si>
    <t>ALS-b-8</t>
  </si>
  <si>
    <t>ALS-b-9</t>
  </si>
  <si>
    <t>ALS-b-10</t>
  </si>
  <si>
    <t>ALS-b-11</t>
  </si>
  <si>
    <t>ALS-b-12</t>
  </si>
  <si>
    <t>ALS-b-13</t>
  </si>
  <si>
    <t>ALS-b-14</t>
  </si>
  <si>
    <t>ALS-b-15</t>
  </si>
  <si>
    <t>ALS-b-16</t>
  </si>
  <si>
    <t>ALS-b-17</t>
  </si>
  <si>
    <t>ALS-b-18</t>
  </si>
  <si>
    <t>ALS-b-19</t>
  </si>
  <si>
    <t>ALS-b-20</t>
  </si>
  <si>
    <t>ALS-b-21</t>
  </si>
  <si>
    <t>ALS-b-22</t>
  </si>
  <si>
    <t>ALS-b-23</t>
  </si>
  <si>
    <t>ALS-b-24</t>
  </si>
  <si>
    <t>ALS-b-25</t>
  </si>
  <si>
    <t>ALS-b-26</t>
  </si>
  <si>
    <t>ALS-b-27</t>
  </si>
  <si>
    <t>ALS-b-28</t>
  </si>
  <si>
    <t>ALS-b-29</t>
  </si>
  <si>
    <t>ALS-b-30</t>
  </si>
  <si>
    <t>ALS-b-31</t>
  </si>
  <si>
    <t>ALS-b-32</t>
  </si>
  <si>
    <t>ALS-b-33</t>
  </si>
  <si>
    <t>ALS-b-34</t>
  </si>
  <si>
    <t>ALS-c-1</t>
  </si>
  <si>
    <t>ALS-c-2</t>
  </si>
  <si>
    <t>ALS-c-3</t>
  </si>
  <si>
    <t>ALS-c-4</t>
  </si>
  <si>
    <t>ALS-c-5</t>
  </si>
  <si>
    <t>ALS-c-6</t>
  </si>
  <si>
    <t>ALS-c-7</t>
  </si>
  <si>
    <t>ALS-c-8</t>
  </si>
  <si>
    <t>ALS-c-9</t>
  </si>
  <si>
    <t>ALS-c-10</t>
  </si>
  <si>
    <t>ALS-c-11</t>
  </si>
  <si>
    <t>ALS-c-12</t>
  </si>
  <si>
    <t>ALS-c-13</t>
  </si>
  <si>
    <t>ALS-c-14</t>
  </si>
  <si>
    <t>ALS-c-15</t>
  </si>
  <si>
    <t>ALS-c-16</t>
  </si>
  <si>
    <t>ALS-c-17</t>
  </si>
  <si>
    <t>ALS-c-18</t>
  </si>
  <si>
    <t>DAO-1</t>
  </si>
  <si>
    <t>DAO-2</t>
  </si>
  <si>
    <t>DAO-3</t>
  </si>
  <si>
    <t>DAO-4</t>
  </si>
  <si>
    <t>DAO-5</t>
  </si>
  <si>
    <t>DAO-6</t>
  </si>
  <si>
    <t>DAO-7</t>
  </si>
  <si>
    <t>DAO-8</t>
  </si>
  <si>
    <t>DAO-9</t>
  </si>
  <si>
    <t>DAO-10</t>
  </si>
  <si>
    <t>DAO-11</t>
  </si>
  <si>
    <t>Wang et al (2016)</t>
  </si>
  <si>
    <t>fresh litter</t>
  </si>
  <si>
    <t>SL01</t>
  </si>
  <si>
    <t>Montane forest, Eastern Tibetean Plateau</t>
  </si>
  <si>
    <t>SL02</t>
  </si>
  <si>
    <t>SL03</t>
  </si>
  <si>
    <t>SL04</t>
  </si>
  <si>
    <t>SL05</t>
  </si>
  <si>
    <t>SL06</t>
  </si>
  <si>
    <t>SL07</t>
  </si>
  <si>
    <t>SL08</t>
  </si>
  <si>
    <t>SL09</t>
  </si>
  <si>
    <t>SL10</t>
  </si>
  <si>
    <t>SL11</t>
  </si>
  <si>
    <t>SL12</t>
  </si>
  <si>
    <t>SL13</t>
  </si>
  <si>
    <t>SL14</t>
  </si>
  <si>
    <t>SL15</t>
  </si>
  <si>
    <t>Zheng et al (2018)</t>
  </si>
  <si>
    <t xml:space="preserve">Litter </t>
  </si>
  <si>
    <t>Oe </t>
  </si>
  <si>
    <t>Site 3. Ashland, MO </t>
  </si>
  <si>
    <t>59.14 </t>
  </si>
  <si>
    <t>-0.16 </t>
  </si>
  <si>
    <t>Oi </t>
  </si>
  <si>
    <t>Site 4. Little Valley, NV </t>
  </si>
  <si>
    <t>47.60 </t>
  </si>
  <si>
    <t>-0.11 </t>
  </si>
  <si>
    <t>106.94 </t>
  </si>
  <si>
    <t>-0.31 </t>
  </si>
  <si>
    <t>Site 6. Marysville, CA </t>
  </si>
  <si>
    <t>64.32 </t>
  </si>
  <si>
    <t>-0.18 </t>
  </si>
  <si>
    <t>-0.12 </t>
  </si>
  <si>
    <t>Foliage</t>
  </si>
  <si>
    <t>Foliage1 </t>
  </si>
  <si>
    <t>Site 7. Truckee, CA, plot 1 </t>
  </si>
  <si>
    <t>19.60 </t>
  </si>
  <si>
    <t>-0.10 </t>
  </si>
  <si>
    <t>Foliage2 </t>
  </si>
  <si>
    <t>51.47 </t>
  </si>
  <si>
    <t>23.88 </t>
  </si>
  <si>
    <t>45.76 </t>
  </si>
  <si>
    <t>-0.13 </t>
  </si>
  <si>
    <t>-0.09 </t>
  </si>
  <si>
    <t>Oa </t>
  </si>
  <si>
    <t>135.77 </t>
  </si>
  <si>
    <t>-0.50 </t>
  </si>
  <si>
    <t>Site 7. Truckee, CA, plot 2 </t>
  </si>
  <si>
    <t>46.87 </t>
  </si>
  <si>
    <t>22.53 </t>
  </si>
  <si>
    <t>-0.34 </t>
  </si>
  <si>
    <t>59.02 </t>
  </si>
  <si>
    <t>128.47 </t>
  </si>
  <si>
    <t>-0.27 </t>
  </si>
  <si>
    <t>Foliage3 </t>
  </si>
  <si>
    <t>Site 9. Niwot Ridge, CO, plot 1 </t>
  </si>
  <si>
    <t>53.59 </t>
  </si>
  <si>
    <t>-0.35 </t>
  </si>
  <si>
    <t>28.03 </t>
  </si>
  <si>
    <t>-0.21 </t>
  </si>
  <si>
    <t>-0.20 </t>
  </si>
  <si>
    <t>110.71 </t>
  </si>
  <si>
    <t>207.54 </t>
  </si>
  <si>
    <t>-0.26 </t>
  </si>
  <si>
    <t>Site 9. Niwot Ridge, CO, plot 2 </t>
  </si>
  <si>
    <t>23.15 </t>
  </si>
  <si>
    <t>28.15 </t>
  </si>
  <si>
    <t>-0.17 </t>
  </si>
  <si>
    <t>82.05 </t>
  </si>
  <si>
    <t>200.00 </t>
  </si>
  <si>
    <t>-0.52 </t>
  </si>
  <si>
    <t>Site 10. Hart, MI </t>
  </si>
  <si>
    <t>75.00 </t>
  </si>
  <si>
    <t>-0.32 </t>
  </si>
  <si>
    <t>-0.05 </t>
  </si>
  <si>
    <t>Site 11. Bartlett, NH </t>
  </si>
  <si>
    <t>155.19 </t>
  </si>
  <si>
    <t>Foliage4 </t>
  </si>
  <si>
    <t>Site 12. Howland, ME, plot 1 </t>
  </si>
  <si>
    <t>34.03 </t>
  </si>
  <si>
    <t>58.83 </t>
  </si>
  <si>
    <t>302.05 </t>
  </si>
  <si>
    <t>-0.49 </t>
  </si>
  <si>
    <t>Site 12. Howland, ME, plot 2 </t>
  </si>
  <si>
    <t>39.71 </t>
  </si>
  <si>
    <t>87.37 </t>
  </si>
  <si>
    <t>199.05 </t>
  </si>
  <si>
    <t>Foliage5 </t>
  </si>
  <si>
    <t>Site 13. Thompson Forest, WA, plot 1 </t>
  </si>
  <si>
    <t>63.78 </t>
  </si>
  <si>
    <t>62.77 </t>
  </si>
  <si>
    <t>211.47 </t>
  </si>
  <si>
    <t>323.95 </t>
  </si>
  <si>
    <t>Site 13. Thompson Forest, WA, plot 2 </t>
  </si>
  <si>
    <t>47.10 </t>
  </si>
  <si>
    <t>35.11 </t>
  </si>
  <si>
    <t>-0.37 </t>
  </si>
  <si>
    <t>194.12 </t>
  </si>
  <si>
    <t>-0.43 </t>
  </si>
  <si>
    <t>309.69 </t>
  </si>
  <si>
    <t>-0.40 </t>
  </si>
  <si>
    <t>Site 14. Thompson Forest, WA </t>
  </si>
  <si>
    <t>152.33 </t>
  </si>
  <si>
    <t>Wisconsin, US</t>
  </si>
  <si>
    <t>PLANTS: Folliage</t>
  </si>
  <si>
    <t>Yunnan, China</t>
  </si>
  <si>
    <t>Zhejiang, China</t>
  </si>
  <si>
    <t>Fresh leaf litter</t>
  </si>
  <si>
    <t>Ashland, MO</t>
  </si>
  <si>
    <t>Little Valley, NV</t>
  </si>
  <si>
    <t>Marysville, CA</t>
  </si>
  <si>
    <t>Truckee, CA</t>
  </si>
  <si>
    <t>Niwot, CO</t>
  </si>
  <si>
    <t>Hart, MI</t>
  </si>
  <si>
    <t>Bartlett, NH</t>
  </si>
  <si>
    <t>Howland, ME</t>
  </si>
  <si>
    <t>Thompson, WA</t>
  </si>
  <si>
    <t>SOILS (non-point source impacted)</t>
  </si>
  <si>
    <t>Araujio et al (2017a)</t>
  </si>
  <si>
    <t>Amazon surface soil</t>
  </si>
  <si>
    <t>Cabaliana</t>
  </si>
  <si>
    <t>Historical gold mining &amp; soil erosion</t>
  </si>
  <si>
    <t>Central Amazonian Basin</t>
  </si>
  <si>
    <t>Janauaca</t>
  </si>
  <si>
    <t>Canacari</t>
  </si>
  <si>
    <t>Curuai</t>
  </si>
  <si>
    <t>Biswas et al (2008)</t>
  </si>
  <si>
    <t>organic soil</t>
  </si>
  <si>
    <t>NH-1</t>
  </si>
  <si>
    <t>soil, mixed source</t>
  </si>
  <si>
    <t>Appalachian (NH)</t>
  </si>
  <si>
    <t>AK-2</t>
  </si>
  <si>
    <t>Alaskan (AK)</t>
  </si>
  <si>
    <t>AK-3</t>
  </si>
  <si>
    <t>BE-1</t>
  </si>
  <si>
    <t>Alaskan (Belize)</t>
  </si>
  <si>
    <t>WA-2</t>
  </si>
  <si>
    <t>Pacific (WA)</t>
  </si>
  <si>
    <t>WY-1</t>
  </si>
  <si>
    <t>Rocky Mntn (WY)</t>
  </si>
  <si>
    <t>mineral soil</t>
  </si>
  <si>
    <t>N. Wisconsin</t>
  </si>
  <si>
    <t>0-5cm</t>
  </si>
  <si>
    <t>5-10cm</t>
  </si>
  <si>
    <t>0-20cm</t>
  </si>
  <si>
    <t>Estrade et al (2011)</t>
  </si>
  <si>
    <t>surface soil (background)</t>
  </si>
  <si>
    <t>SJ02*</t>
  </si>
  <si>
    <t>Northeastern France, urban top soils</t>
  </si>
  <si>
    <t>SJ38*</t>
  </si>
  <si>
    <t>SJ47*</t>
  </si>
  <si>
    <t>surface soil (contaminated)</t>
  </si>
  <si>
    <t>SJ14</t>
  </si>
  <si>
    <t>SJ27</t>
  </si>
  <si>
    <t>SJ12</t>
  </si>
  <si>
    <t>SJ01</t>
  </si>
  <si>
    <t>MC05</t>
  </si>
  <si>
    <t>SJ30</t>
  </si>
  <si>
    <t>MC10</t>
  </si>
  <si>
    <t>MB05</t>
  </si>
  <si>
    <t>SJ40</t>
  </si>
  <si>
    <t>SJ52</t>
  </si>
  <si>
    <t>SJ21</t>
  </si>
  <si>
    <t>forest soil</t>
  </si>
  <si>
    <t>N. California</t>
  </si>
  <si>
    <t>Topsoil</t>
  </si>
  <si>
    <t>TS-01</t>
  </si>
  <si>
    <t>Beijing Olympic Park</t>
  </si>
  <si>
    <t>TS-02</t>
  </si>
  <si>
    <t>Beijing, Beihai Park</t>
  </si>
  <si>
    <t>TS-03</t>
  </si>
  <si>
    <t>Beijing, the Winter Palace</t>
  </si>
  <si>
    <t>TS-04</t>
  </si>
  <si>
    <t>Beijing, Renmin University of China</t>
  </si>
  <si>
    <t>Surburban topsoil</t>
  </si>
  <si>
    <t>TS-05</t>
  </si>
  <si>
    <t>Shijiazhuang city</t>
  </si>
  <si>
    <t>Schudel et al (2018)</t>
  </si>
  <si>
    <t>surface forest soil (0-5cm)</t>
  </si>
  <si>
    <t>EP_6.1</t>
  </si>
  <si>
    <t>forested soil from town, ASGM</t>
  </si>
  <si>
    <t>Puyango-Tumbes River (Ecudaor, Peru sharing a river)</t>
  </si>
  <si>
    <t>surface forest soil (0-4cm)</t>
  </si>
  <si>
    <t>EP_14.1</t>
  </si>
  <si>
    <t>forested soil reference, ASGM</t>
  </si>
  <si>
    <t>surface deforested soil (0-5cm)</t>
  </si>
  <si>
    <t>EP_12.1</t>
  </si>
  <si>
    <t>deforested soil reference, ASGM</t>
  </si>
  <si>
    <t>surface deforested soil (0-9cm)</t>
  </si>
  <si>
    <t>EP2_3.1</t>
  </si>
  <si>
    <t>Rio Luis, ASGM</t>
  </si>
  <si>
    <t>EP2_6.5</t>
  </si>
  <si>
    <t>Petrified Forest Park, ASGM</t>
  </si>
  <si>
    <t>surface deforested soil (0-11cm)</t>
  </si>
  <si>
    <t>EP2_13.1</t>
  </si>
  <si>
    <t>La Playa, ASGM</t>
  </si>
  <si>
    <t>Washburn et al (2017)</t>
  </si>
  <si>
    <t>Bulk bank soil</t>
  </si>
  <si>
    <t>Upstream ref side</t>
  </si>
  <si>
    <t>background</t>
  </si>
  <si>
    <t>South River, Virginia</t>
  </si>
  <si>
    <t> RRKm 0.0</t>
  </si>
  <si>
    <t>Mercuric sulfae used as a catalyst in the production of acetate fiber at DupOnt textile</t>
  </si>
  <si>
    <t> RRKm 0.4</t>
  </si>
  <si>
    <t> RRKm 2.2</t>
  </si>
  <si>
    <t> RRKm 5.6</t>
  </si>
  <si>
    <t> RRKm 13.9</t>
  </si>
  <si>
    <t> RRKm 18.6</t>
  </si>
  <si>
    <t> RRKm 35.4</t>
  </si>
  <si>
    <t>Wetman Pond (RRKm 14.5)</t>
  </si>
  <si>
    <t>Jiskra et al (2017)</t>
  </si>
  <si>
    <t>organic surface horizon</t>
  </si>
  <si>
    <t>P2-He_site1</t>
  </si>
  <si>
    <t>Clear cut site</t>
  </si>
  <si>
    <t>Northern Sweden boreal forest</t>
  </si>
  <si>
    <t>P3-Oe_site1</t>
  </si>
  <si>
    <t>P4-Oe_site1</t>
  </si>
  <si>
    <t>P5-Oe_site1</t>
  </si>
  <si>
    <t>underlying decomposed organic horizon</t>
  </si>
  <si>
    <t>P2-Ha_site1</t>
  </si>
  <si>
    <t>P3-Oa_site1</t>
  </si>
  <si>
    <t>P4-Oa_site1</t>
  </si>
  <si>
    <t>mineral horizon</t>
  </si>
  <si>
    <t>P5-B_site1</t>
  </si>
  <si>
    <t>P2-He_site2</t>
  </si>
  <si>
    <t>P3-He_site2</t>
  </si>
  <si>
    <t>P4-He_site2</t>
  </si>
  <si>
    <t>P5-Oe_site2</t>
  </si>
  <si>
    <t>P2-Ha_site2</t>
  </si>
  <si>
    <t>P3-Ha_site2</t>
  </si>
  <si>
    <t>P4-Ha_site2</t>
  </si>
  <si>
    <t>P5-Oa_site2</t>
  </si>
  <si>
    <t>Surface soil</t>
  </si>
  <si>
    <t>Montane forest, Tibetean Plateau</t>
  </si>
  <si>
    <t>Deep soil</t>
  </si>
  <si>
    <t>Soil</t>
  </si>
  <si>
    <t>0-5cm </t>
  </si>
  <si>
    <t>50.58 </t>
  </si>
  <si>
    <t>-0.03 </t>
  </si>
  <si>
    <t>5-10cm </t>
  </si>
  <si>
    <t>38.76 </t>
  </si>
  <si>
    <t>0-7cm </t>
  </si>
  <si>
    <t>12.54 </t>
  </si>
  <si>
    <t>7-20cm </t>
  </si>
  <si>
    <t>10.59 </t>
  </si>
  <si>
    <t>-0.39 </t>
  </si>
  <si>
    <t>-0.22 </t>
  </si>
  <si>
    <t>67.53 </t>
  </si>
  <si>
    <t>-0.19 </t>
  </si>
  <si>
    <t>-0.14 </t>
  </si>
  <si>
    <t>-0.07 </t>
  </si>
  <si>
    <t>5-20cm </t>
  </si>
  <si>
    <t>52.23 </t>
  </si>
  <si>
    <t>0.32 </t>
  </si>
  <si>
    <t>0-20cm </t>
  </si>
  <si>
    <t>39.61 </t>
  </si>
  <si>
    <t>20-40cm </t>
  </si>
  <si>
    <t>23.55 </t>
  </si>
  <si>
    <t>34.67 </t>
  </si>
  <si>
    <t>-0.45 </t>
  </si>
  <si>
    <t>25.70 </t>
  </si>
  <si>
    <t>27.03 </t>
  </si>
  <si>
    <t>13.63 </t>
  </si>
  <si>
    <t>-0.42 </t>
  </si>
  <si>
    <t>10-20cm </t>
  </si>
  <si>
    <t>21.45 </t>
  </si>
  <si>
    <t>28.29 </t>
  </si>
  <si>
    <t>20.57 </t>
  </si>
  <si>
    <t>20.17 </t>
  </si>
  <si>
    <t>24.01 </t>
  </si>
  <si>
    <t>28.67 </t>
  </si>
  <si>
    <t>47.00 </t>
  </si>
  <si>
    <t>13.69 </t>
  </si>
  <si>
    <t>0-10cm </t>
  </si>
  <si>
    <t>48.34 </t>
  </si>
  <si>
    <t>10-30cm </t>
  </si>
  <si>
    <t>58.30 </t>
  </si>
  <si>
    <t>111.45 </t>
  </si>
  <si>
    <t>5-40cm </t>
  </si>
  <si>
    <t>66.47 </t>
  </si>
  <si>
    <t>&gt;40cm </t>
  </si>
  <si>
    <t>23.80 </t>
  </si>
  <si>
    <t>58.49 </t>
  </si>
  <si>
    <t>20.03 </t>
  </si>
  <si>
    <t>43.41 </t>
  </si>
  <si>
    <t>162.76 </t>
  </si>
  <si>
    <t>7-15cm </t>
  </si>
  <si>
    <t>154.76 </t>
  </si>
  <si>
    <t>15-30cm </t>
  </si>
  <si>
    <t>143.76 </t>
  </si>
  <si>
    <t>30-45cm </t>
  </si>
  <si>
    <t>144.82 </t>
  </si>
  <si>
    <t>213.13 </t>
  </si>
  <si>
    <t>167.42 </t>
  </si>
  <si>
    <t>146.97 </t>
  </si>
  <si>
    <t>114.24 </t>
  </si>
  <si>
    <t>159.72 </t>
  </si>
  <si>
    <t>164.76 </t>
  </si>
  <si>
    <t>Foliage--&gt; fresh leaf</t>
  </si>
  <si>
    <t>Litter--&gt; fresh litter that just fell</t>
  </si>
  <si>
    <t>Floor--&gt; decomposed litter</t>
  </si>
  <si>
    <t>SA-07</t>
  </si>
  <si>
    <t>Jimenez-Moreno et al (2016)</t>
  </si>
  <si>
    <t>Amazon</t>
  </si>
  <si>
    <t>Peru-Ecuador</t>
  </si>
  <si>
    <t>Virginia, US</t>
  </si>
  <si>
    <t>Northeastern, France</t>
  </si>
  <si>
    <t>Urban topsoil</t>
  </si>
  <si>
    <t>Various sites, US</t>
  </si>
  <si>
    <t>Organic topsoil</t>
  </si>
  <si>
    <t>Northern Sweden</t>
  </si>
  <si>
    <t>Mineral topsoil</t>
  </si>
  <si>
    <t>Mineral soil</t>
  </si>
  <si>
    <t>Mine impacted, river basin</t>
  </si>
  <si>
    <t>Chemical plant, river basin</t>
  </si>
  <si>
    <t>Forest floor</t>
  </si>
  <si>
    <t xml:space="preserve">Cooke et al (2013) </t>
  </si>
  <si>
    <t>sediment core (background)</t>
  </si>
  <si>
    <t>Laguna El Junco core</t>
  </si>
  <si>
    <t>Laguna Negrilla core</t>
  </si>
  <si>
    <t xml:space="preserve">Donovan et al (2013) </t>
  </si>
  <si>
    <t>Suisun Bay</t>
  </si>
  <si>
    <t>120-122.5</t>
  </si>
  <si>
    <t>San Pablo Bay</t>
  </si>
  <si>
    <t>150-152.5</t>
  </si>
  <si>
    <t>Central Bay</t>
  </si>
  <si>
    <t>South Bay 2</t>
  </si>
  <si>
    <t>100-102.5</t>
  </si>
  <si>
    <t>South Bay 1</t>
  </si>
  <si>
    <t>Lower South Bay</t>
  </si>
  <si>
    <t>157.5-160</t>
  </si>
  <si>
    <t>Damon Slough Wetland</t>
  </si>
  <si>
    <t>37.5-40</t>
  </si>
  <si>
    <t>67.5-70</t>
  </si>
  <si>
    <t xml:space="preserve">Gray et al (2013) </t>
  </si>
  <si>
    <t>sediment core (bkgrd)</t>
  </si>
  <si>
    <t>BAL</t>
  </si>
  <si>
    <t>Washington state</t>
  </si>
  <si>
    <t>29-32</t>
  </si>
  <si>
    <t>35-38</t>
  </si>
  <si>
    <t>41-44</t>
  </si>
  <si>
    <t>47-50</t>
  </si>
  <si>
    <t>Araujo et al. (2017)</t>
  </si>
  <si>
    <t>Floodplain lakes</t>
  </si>
  <si>
    <t>Amazon river sed</t>
  </si>
  <si>
    <t>Negro1</t>
  </si>
  <si>
    <t>Negro2</t>
  </si>
  <si>
    <t>Tapajos</t>
  </si>
  <si>
    <t>Xingu1</t>
  </si>
  <si>
    <t>Xingu2</t>
  </si>
  <si>
    <t>Para</t>
  </si>
  <si>
    <t>Bartov et al (2013)</t>
  </si>
  <si>
    <t>river sed (background)</t>
  </si>
  <si>
    <t>ERM 12 average</t>
  </si>
  <si>
    <t>Emory River, Oak Ridge, TN</t>
  </si>
  <si>
    <t>ERM 10 average</t>
  </si>
  <si>
    <t>CRM 5.5 average</t>
  </si>
  <si>
    <t>Cooke et al (2013)</t>
  </si>
  <si>
    <t>sediment core</t>
  </si>
  <si>
    <t xml:space="preserve">Das et al (2012) </t>
  </si>
  <si>
    <t>salt marsh surface sediment</t>
  </si>
  <si>
    <t>TT1</t>
  </si>
  <si>
    <t>marsh</t>
  </si>
  <si>
    <t>SA-06</t>
  </si>
  <si>
    <t>SA-05</t>
  </si>
  <si>
    <t>salicornia</t>
  </si>
  <si>
    <t>SA-04</t>
  </si>
  <si>
    <t>SA-03</t>
  </si>
  <si>
    <t>upland</t>
  </si>
  <si>
    <t>SA-02</t>
  </si>
  <si>
    <t>SA-08</t>
  </si>
  <si>
    <t>SA-01</t>
  </si>
  <si>
    <t>Core TT-4: upland dune</t>
  </si>
  <si>
    <t>Core TT-2: marsh</t>
  </si>
  <si>
    <t>sediment core (contaminated)</t>
  </si>
  <si>
    <t>0-2.5</t>
  </si>
  <si>
    <t>30-32.5</t>
  </si>
  <si>
    <t>15-17.5</t>
  </si>
  <si>
    <t>20-22.5 average</t>
  </si>
  <si>
    <t>22.5-25</t>
  </si>
  <si>
    <t>20-22.5</t>
  </si>
  <si>
    <t xml:space="preserve">Feng et al (2010) </t>
  </si>
  <si>
    <t>atmo dep, soil erosion</t>
  </si>
  <si>
    <t>Hongfeng Reservoir</t>
  </si>
  <si>
    <t>Foucher et al (2006)</t>
  </si>
  <si>
    <t>surface sediment</t>
  </si>
  <si>
    <r>
      <t xml:space="preserve"> </t>
    </r>
    <r>
      <rPr>
        <sz val="11"/>
        <color indexed="8"/>
        <rFont val="Times New Roman"/>
      </rPr>
      <t>MBM-2929</t>
    </r>
    <r>
      <rPr>
        <sz val="11"/>
        <rFont val="Times New Roman"/>
      </rPr>
      <t xml:space="preserve"> </t>
    </r>
  </si>
  <si>
    <t>Murray Brook Mine</t>
  </si>
  <si>
    <r>
      <t xml:space="preserve"> </t>
    </r>
    <r>
      <rPr>
        <sz val="11"/>
        <color indexed="8"/>
        <rFont val="Times New Roman"/>
      </rPr>
      <t>MBM-1029*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</si>
  <si>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MBM-660*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</si>
  <si>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SF-SonomaMarchlands</t>
    </r>
    <r>
      <rPr>
        <sz val="11"/>
        <rFont val="Times New Roman"/>
      </rPr>
      <t xml:space="preserve"> </t>
    </r>
  </si>
  <si>
    <t>San Francisco Bay</t>
  </si>
  <si>
    <r>
      <t xml:space="preserve"> </t>
    </r>
    <r>
      <rPr>
        <sz val="11"/>
        <color indexed="8"/>
        <rFont val="Times New Roman"/>
      </rPr>
      <t>SF-SonomaBaylands*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</si>
  <si>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SF-Petalumariver*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</si>
  <si>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SF-ChinaCamp*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</si>
  <si>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SF-HamiltonAirforce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</si>
  <si>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MIN-13B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</si>
  <si>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MIN-12B*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</si>
  <si>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MIN-13S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</si>
  <si>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MIN-2S*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</si>
  <si>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MIN-12S*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</si>
  <si>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MBM-90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</si>
  <si>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>MBM-NC2*</t>
    </r>
    <r>
      <rPr>
        <sz val="11"/>
        <rFont val="Times New Roman"/>
      </rPr>
      <t xml:space="preserve"> </t>
    </r>
  </si>
  <si>
    <t>Foucher et al. (2012)</t>
  </si>
  <si>
    <t>surface sediment (uncontam)</t>
  </si>
  <si>
    <t>NC-3</t>
  </si>
  <si>
    <t>New Brunswick, Canada - noncontaminated creek</t>
  </si>
  <si>
    <t>UR-1</t>
  </si>
  <si>
    <t>New Brunswick, Canada - Upsalquitch River</t>
  </si>
  <si>
    <t>NC-2</t>
  </si>
  <si>
    <t>EMB-1</t>
  </si>
  <si>
    <t>New Brunswick, Canada - Eighteen Mile Brook</t>
  </si>
  <si>
    <t xml:space="preserve">Gantner et al (2009) </t>
  </si>
  <si>
    <t>lake surface sediment</t>
  </si>
  <si>
    <r>
      <t xml:space="preserve"> </t>
    </r>
    <r>
      <rPr>
        <sz val="11"/>
        <color indexed="8"/>
        <rFont val="Times New Roman"/>
      </rPr>
      <t xml:space="preserve">Lake D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</si>
  <si>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Hazen 2007 - 1a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</si>
  <si>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Hazen 2007 - 1b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</si>
  <si>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Hazen 2007 - 1c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</si>
  <si>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Hazen 2007 - 2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</si>
  <si>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Hazen 2007 - 3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</si>
  <si>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Hazen 2006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</si>
  <si>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Amituk L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</si>
  <si>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9Mile L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</si>
  <si>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Resolute L </t>
    </r>
    <r>
      <rPr>
        <sz val="11"/>
        <rFont val="Times New Roman"/>
      </rPr>
      <t xml:space="preserve"> </t>
    </r>
  </si>
  <si>
    <t>Resolute Lake</t>
  </si>
  <si>
    <r>
      <t xml:space="preserve"> </t>
    </r>
    <r>
      <rPr>
        <sz val="11"/>
        <color indexed="8"/>
        <rFont val="Times New Roman"/>
      </rPr>
      <t xml:space="preserve">Gavia F L - 1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</si>
  <si>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Gavia F L - 2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</si>
  <si>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Gavia F L - 3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</si>
  <si>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Little N L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</si>
  <si>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Notgordie L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</si>
  <si>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Pingualuk </t>
    </r>
    <r>
      <rPr>
        <sz val="11"/>
        <rFont val="Times New Roman"/>
      </rPr>
      <t xml:space="preserve"> </t>
    </r>
  </si>
  <si>
    <t>Gehrke et al. (2011)b</t>
  </si>
  <si>
    <t>AS-C[0–7.5]</t>
  </si>
  <si>
    <t>Alviso Slough</t>
  </si>
  <si>
    <t>AS-C[109–123]</t>
  </si>
  <si>
    <t>AS-C[183–196]</t>
  </si>
  <si>
    <t>AS-M[0–17]</t>
  </si>
  <si>
    <t>AS-M[100–131]</t>
  </si>
  <si>
    <t>AS-M[174–199]</t>
  </si>
  <si>
    <t>CR(Ra)</t>
  </si>
  <si>
    <t>Consumes River</t>
  </si>
  <si>
    <t>CR(Rb)</t>
  </si>
  <si>
    <t>CR(Ma)</t>
  </si>
  <si>
    <t>CR(Mb)</t>
  </si>
  <si>
    <t>YB(a)</t>
  </si>
  <si>
    <t xml:space="preserve">Yolo Bypass </t>
  </si>
  <si>
    <t>YB(c)</t>
  </si>
  <si>
    <t>YB(b)</t>
  </si>
  <si>
    <t>IT(-7)</t>
  </si>
  <si>
    <t>inter-tidal sediment, SF Bay</t>
  </si>
  <si>
    <t>IT(-5b)</t>
  </si>
  <si>
    <t>IT(-5a)</t>
  </si>
  <si>
    <t>IT(-2)</t>
  </si>
  <si>
    <t>IT(-1)</t>
  </si>
  <si>
    <t>IT(14)</t>
  </si>
  <si>
    <t>IT(21)</t>
  </si>
  <si>
    <t>IT(42b)</t>
  </si>
  <si>
    <t>IT(42a)</t>
  </si>
  <si>
    <t>IT(52)</t>
  </si>
  <si>
    <t>IT(62a)</t>
  </si>
  <si>
    <t>IT(62b)</t>
  </si>
  <si>
    <t>IT(91)</t>
  </si>
  <si>
    <t>IT(90)</t>
  </si>
  <si>
    <t>IT(85)</t>
  </si>
  <si>
    <t>IT(87)</t>
  </si>
  <si>
    <t>IT(110)</t>
  </si>
  <si>
    <t>IT(115)</t>
  </si>
  <si>
    <t>IT(119)</t>
  </si>
  <si>
    <t>IT(143)</t>
  </si>
  <si>
    <t>0-2</t>
  </si>
  <si>
    <t>2-4</t>
  </si>
  <si>
    <t>6-8</t>
  </si>
  <si>
    <t>10-12</t>
  </si>
  <si>
    <t>12-14</t>
  </si>
  <si>
    <t>16-18</t>
  </si>
  <si>
    <t>Gray et al (2013)</t>
  </si>
  <si>
    <t>sediment core (urban impact)</t>
  </si>
  <si>
    <t>stream bed sediment</t>
  </si>
  <si>
    <t>BS-1</t>
  </si>
  <si>
    <t>BS-2</t>
  </si>
  <si>
    <t>BS-3</t>
  </si>
  <si>
    <t>0-1</t>
  </si>
  <si>
    <t xml:space="preserve"> 1-2</t>
  </si>
  <si>
    <t xml:space="preserve"> 6-7</t>
  </si>
  <si>
    <t xml:space="preserve"> 9-10</t>
  </si>
  <si>
    <t xml:space="preserve"> 12-13</t>
  </si>
  <si>
    <t>14-15</t>
  </si>
  <si>
    <t>surface sed</t>
  </si>
  <si>
    <t>Liu et al. (2011)</t>
  </si>
  <si>
    <t>A1</t>
  </si>
  <si>
    <t>Pearl River Delta, China</t>
  </si>
  <si>
    <t>A3</t>
  </si>
  <si>
    <t>A4</t>
  </si>
  <si>
    <t>A5</t>
  </si>
  <si>
    <t>A7</t>
  </si>
  <si>
    <t>B3</t>
  </si>
  <si>
    <t>C1</t>
  </si>
  <si>
    <t>C7</t>
  </si>
  <si>
    <t>C8</t>
  </si>
  <si>
    <t>D6</t>
  </si>
  <si>
    <t>D8</t>
  </si>
  <si>
    <t>Z1</t>
  </si>
  <si>
    <t>Z4</t>
  </si>
  <si>
    <t>Z7</t>
  </si>
  <si>
    <t>Z14</t>
  </si>
  <si>
    <t>E2</t>
  </si>
  <si>
    <t>Urban</t>
  </si>
  <si>
    <t>E9</t>
  </si>
  <si>
    <t>E11</t>
  </si>
  <si>
    <t>E12</t>
  </si>
  <si>
    <t>lake sed (uncontaminated)</t>
  </si>
  <si>
    <t>Sherman et al. (2013)</t>
  </si>
  <si>
    <t>lake sed</t>
  </si>
  <si>
    <t>L1557 average</t>
  </si>
  <si>
    <t>Lake Rousseau</t>
    <phoneticPr fontId="0" type="noConversion"/>
  </si>
  <si>
    <t>L732 sed</t>
    <phoneticPr fontId="0" type="noConversion"/>
  </si>
  <si>
    <t>Little Lake Henderson</t>
    <phoneticPr fontId="0" type="noConversion"/>
  </si>
  <si>
    <t>L72 sed</t>
    <phoneticPr fontId="0" type="noConversion"/>
  </si>
  <si>
    <t>L440 sed</t>
    <phoneticPr fontId="0" type="noConversion"/>
  </si>
  <si>
    <t>L372 sed</t>
    <phoneticPr fontId="0" type="noConversion"/>
  </si>
  <si>
    <t>Lake Catherine</t>
    <phoneticPr fontId="0" type="noConversion"/>
  </si>
  <si>
    <t>L96 average</t>
  </si>
  <si>
    <t>Lake Yale</t>
    <phoneticPr fontId="0" type="noConversion"/>
  </si>
  <si>
    <t>L374 sed</t>
    <phoneticPr fontId="0" type="noConversion"/>
  </si>
  <si>
    <t>Lake Kerr</t>
    <phoneticPr fontId="0" type="noConversion"/>
  </si>
  <si>
    <t>L1790 sed</t>
    <phoneticPr fontId="0" type="noConversion"/>
  </si>
  <si>
    <t>Lake Thonotosassa</t>
    <phoneticPr fontId="0" type="noConversion"/>
  </si>
  <si>
    <t>L965 sed</t>
    <phoneticPr fontId="0" type="noConversion"/>
  </si>
  <si>
    <t>Lake Hartridge</t>
    <phoneticPr fontId="0" type="noConversion"/>
  </si>
  <si>
    <t>L29 sed</t>
    <phoneticPr fontId="0" type="noConversion"/>
  </si>
  <si>
    <t>Lake Henry</t>
    <phoneticPr fontId="0" type="noConversion"/>
  </si>
  <si>
    <t>L24 sed</t>
    <phoneticPr fontId="0" type="noConversion"/>
  </si>
  <si>
    <t>Lake Gordon</t>
    <phoneticPr fontId="0" type="noConversion"/>
  </si>
  <si>
    <t>L1644 sed</t>
    <phoneticPr fontId="0" type="noConversion"/>
  </si>
  <si>
    <t>Lake Panasoffkee</t>
  </si>
  <si>
    <t>L31 sed</t>
    <phoneticPr fontId="0" type="noConversion"/>
  </si>
  <si>
    <t>Bonable Lake</t>
  </si>
  <si>
    <t>L999 average</t>
  </si>
  <si>
    <t>Smith Lake</t>
  </si>
  <si>
    <t>L1142 sed</t>
    <phoneticPr fontId="0" type="noConversion"/>
  </si>
  <si>
    <t>Lake George</t>
  </si>
  <si>
    <t>L1755 sed</t>
    <phoneticPr fontId="0" type="noConversion"/>
  </si>
  <si>
    <t>Lake Hooker</t>
  </si>
  <si>
    <t>L923 sed</t>
    <phoneticPr fontId="0" type="noConversion"/>
  </si>
  <si>
    <t>Parrish Lake</t>
  </si>
  <si>
    <t>L79 sed</t>
    <phoneticPr fontId="0" type="noConversion"/>
  </si>
  <si>
    <t>Lake Myakka</t>
  </si>
  <si>
    <t>L91 sed</t>
    <phoneticPr fontId="0" type="noConversion"/>
  </si>
  <si>
    <t>Arrowhead Lake</t>
    <phoneticPr fontId="0" type="noConversion"/>
  </si>
  <si>
    <t>L75 sed</t>
    <phoneticPr fontId="0" type="noConversion"/>
  </si>
  <si>
    <t>Unnamed Lake</t>
    <phoneticPr fontId="0" type="noConversion"/>
  </si>
  <si>
    <t>Sonke et al. (2010)</t>
  </si>
  <si>
    <t>sed core (bkgrd)</t>
  </si>
  <si>
    <t>MI1</t>
  </si>
  <si>
    <t>Marcenac - France</t>
  </si>
  <si>
    <t>MI6</t>
  </si>
  <si>
    <t>MI10</t>
  </si>
  <si>
    <t>MI15</t>
  </si>
  <si>
    <t>M40</t>
  </si>
  <si>
    <t>M3-31</t>
  </si>
  <si>
    <t>Lommel/Kempen - Belgian M core</t>
  </si>
  <si>
    <t>M3-36</t>
  </si>
  <si>
    <t>M3-40</t>
  </si>
  <si>
    <t xml:space="preserve">Yin et al (2013)c </t>
  </si>
  <si>
    <t>river sediment (closer to non-pt)</t>
  </si>
  <si>
    <t>S13</t>
  </si>
  <si>
    <t>DSX River downstream sediments</t>
  </si>
  <si>
    <t>S14</t>
  </si>
  <si>
    <t>Chen et al (2016)</t>
  </si>
  <si>
    <t>anthro, mixed source (mostly from terr runoff)</t>
  </si>
  <si>
    <t>Lakes in Ontario, Canada</t>
  </si>
  <si>
    <t>Plastic</t>
  </si>
  <si>
    <t>Fairy</t>
  </si>
  <si>
    <t>Dikie</t>
  </si>
  <si>
    <t>Stoney</t>
  </si>
  <si>
    <t>Coon</t>
  </si>
  <si>
    <t>Julian</t>
  </si>
  <si>
    <t>Moira</t>
  </si>
  <si>
    <t>sed core</t>
  </si>
  <si>
    <t>FC-1</t>
  </si>
  <si>
    <t>Fairy Lake sed core, Ontario, Canada</t>
  </si>
  <si>
    <t>FC-2</t>
  </si>
  <si>
    <t>FC-3</t>
  </si>
  <si>
    <t>FC-4</t>
  </si>
  <si>
    <t>FC-5</t>
  </si>
  <si>
    <t>FC-6</t>
  </si>
  <si>
    <t>FC-7</t>
  </si>
  <si>
    <t>FC-8</t>
  </si>
  <si>
    <t>FC-9</t>
  </si>
  <si>
    <t>FC-10</t>
  </si>
  <si>
    <t>FC-11</t>
  </si>
  <si>
    <t>FC-12</t>
  </si>
  <si>
    <t>Das et al (2015)</t>
  </si>
  <si>
    <t>surface sed (spring)</t>
  </si>
  <si>
    <t>Madison blue</t>
  </si>
  <si>
    <t>background, literfall</t>
  </si>
  <si>
    <t>Florida spring</t>
  </si>
  <si>
    <t>Mill Pond</t>
  </si>
  <si>
    <t>Bingspring_1</t>
  </si>
  <si>
    <t>Bigspring_2</t>
  </si>
  <si>
    <t>Bigspring_3</t>
  </si>
  <si>
    <t>Bluehole spring</t>
  </si>
  <si>
    <t>Manatee Spring_1</t>
  </si>
  <si>
    <t>Manatee Spring_2</t>
  </si>
  <si>
    <t>Wacissa spring</t>
  </si>
  <si>
    <t>sed core (lake)</t>
  </si>
  <si>
    <t>Marquis 0-1</t>
  </si>
  <si>
    <t>0-1cm</t>
  </si>
  <si>
    <t>Marquis 2-3</t>
  </si>
  <si>
    <t>2-3cm</t>
  </si>
  <si>
    <t>Marquis 12-13</t>
  </si>
  <si>
    <t>12-13cm</t>
  </si>
  <si>
    <t>Marquis 22-24</t>
  </si>
  <si>
    <t>22-24cm</t>
  </si>
  <si>
    <t>Snag 1-2</t>
  </si>
  <si>
    <t>1-2cm</t>
  </si>
  <si>
    <t>Snag 2-3</t>
  </si>
  <si>
    <t>Snag 3-4</t>
  </si>
  <si>
    <t>3-4cm</t>
  </si>
  <si>
    <t>Snag 5-6</t>
  </si>
  <si>
    <t>5-6cm</t>
  </si>
  <si>
    <t>Snag 12-14</t>
  </si>
  <si>
    <t>12-14cm</t>
  </si>
  <si>
    <t>Snag 18-20</t>
  </si>
  <si>
    <t>18-20cm</t>
  </si>
  <si>
    <t>Sang 20-22</t>
  </si>
  <si>
    <t>20-22cm</t>
  </si>
  <si>
    <t>Sang 22-24</t>
  </si>
  <si>
    <t>Snag 24-26</t>
  </si>
  <si>
    <t>24-26cm</t>
  </si>
  <si>
    <t>Snag 26-28</t>
  </si>
  <si>
    <t>26-28cm</t>
  </si>
  <si>
    <t>sed core (lagoon)</t>
  </si>
  <si>
    <t>Yucantan 1-2</t>
  </si>
  <si>
    <t>atm dep, background</t>
  </si>
  <si>
    <t>Celestum Lagoon, Yucatan Penninsula, Mexico</t>
  </si>
  <si>
    <t>Yucantan 2-4</t>
  </si>
  <si>
    <t>2-4cm</t>
  </si>
  <si>
    <t>Yucantan 10-12</t>
  </si>
  <si>
    <t>10-12cm</t>
  </si>
  <si>
    <t>Yucantan 20-22</t>
  </si>
  <si>
    <t>Yucantan 32-34</t>
  </si>
  <si>
    <t>32-34cm</t>
  </si>
  <si>
    <t>Erie 2-3</t>
  </si>
  <si>
    <t>Eri 6-7</t>
  </si>
  <si>
    <t>6-7cm</t>
  </si>
  <si>
    <t>Erie 8-9</t>
  </si>
  <si>
    <t>8-9cm</t>
  </si>
  <si>
    <t>Erie 9-10</t>
  </si>
  <si>
    <t>9-10cm</t>
  </si>
  <si>
    <t>Erie 15-20</t>
  </si>
  <si>
    <t>15-20cm</t>
  </si>
  <si>
    <t>Erire 25-30</t>
  </si>
  <si>
    <t>25-30cm</t>
  </si>
  <si>
    <t>Erie 30-35</t>
  </si>
  <si>
    <t>30-35cm</t>
  </si>
  <si>
    <t>Erie 35-40</t>
  </si>
  <si>
    <t>35-40cm</t>
  </si>
  <si>
    <t>Gray et al (2015)</t>
  </si>
  <si>
    <t>WIT Bank</t>
  </si>
  <si>
    <t>anthro, mixed source (mostly Oakridge influence)</t>
  </si>
  <si>
    <t>Lake Wittington, Mississipi, US</t>
  </si>
  <si>
    <t>WIT 0</t>
  </si>
  <si>
    <t>WIT 16</t>
  </si>
  <si>
    <t>WIT 40</t>
  </si>
  <si>
    <t>WIT 64</t>
  </si>
  <si>
    <t>WIT 72</t>
  </si>
  <si>
    <t>WIT 80</t>
  </si>
  <si>
    <t>WIT 84</t>
  </si>
  <si>
    <t>WIT 88</t>
  </si>
  <si>
    <t>WIT 96</t>
  </si>
  <si>
    <t>WIT 100</t>
  </si>
  <si>
    <t>WIT 112</t>
  </si>
  <si>
    <t>WIT 128</t>
  </si>
  <si>
    <t>WIT 152</t>
  </si>
  <si>
    <t>WIT 176</t>
  </si>
  <si>
    <t>WIT 208</t>
  </si>
  <si>
    <t xml:space="preserve">Foucher et al (2009) </t>
  </si>
  <si>
    <t>marine sed (background)</t>
  </si>
  <si>
    <r>
      <t xml:space="preserve"> </t>
    </r>
    <r>
      <rPr>
        <sz val="11"/>
        <color indexed="8"/>
        <rFont val="Times New Roman"/>
      </rPr>
      <t xml:space="preserve">GT-F1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</si>
  <si>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Gulf of Trieste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</si>
  <si>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GT-A3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</si>
  <si>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GT-A20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</si>
  <si>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GT-A28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</si>
  <si>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Ad-STZB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</si>
  <si>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Adriatic Sea - NE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</si>
  <si>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Ad-STZ6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</si>
  <si>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Adriatic Sea - NW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</si>
  <si>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Ad-STZ5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</si>
  <si>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Adriatic Sea - SW </t>
    </r>
    <r>
      <rPr>
        <sz val="11"/>
        <rFont val="Times New Roman"/>
      </rPr>
      <t xml:space="preserve"> </t>
    </r>
  </si>
  <si>
    <t>Gehrke et al. (2009)</t>
  </si>
  <si>
    <t>upper sapropel, Mediterranean</t>
  </si>
  <si>
    <t>marine sediment (bkgrd)</t>
  </si>
  <si>
    <t>974C 6H5 39-40</t>
  </si>
  <si>
    <t>974C 6H5 40-41</t>
  </si>
  <si>
    <t>974C 6H5 62-63</t>
  </si>
  <si>
    <t>lower sapropel, Mediterranean</t>
  </si>
  <si>
    <t>974C 6H5 63-64</t>
  </si>
  <si>
    <t>974C 6H5 50-51</t>
  </si>
  <si>
    <t>interruption sed, Mediterranean</t>
  </si>
  <si>
    <t>974C 6H5 69-70</t>
  </si>
  <si>
    <t>background sed, Mediterranean</t>
  </si>
  <si>
    <t>974C 6H5 75-77</t>
  </si>
  <si>
    <t>974C 6H5 80-82</t>
  </si>
  <si>
    <t>974C 6H5 85-87</t>
  </si>
  <si>
    <t>Mil-Homens et al (2013)</t>
  </si>
  <si>
    <t>PE252-16(8-9cm)</t>
  </si>
  <si>
    <t xml:space="preserve"> 8-9</t>
  </si>
  <si>
    <t>sed core (background)</t>
  </si>
  <si>
    <t>PE252-16(12-13cm)</t>
  </si>
  <si>
    <t>PE252-16(15-16cm)</t>
  </si>
  <si>
    <t>15-16</t>
  </si>
  <si>
    <t>PE252-16(24-25cm)</t>
  </si>
  <si>
    <t>24-25</t>
  </si>
  <si>
    <t>PE252-16(30-31cm)</t>
  </si>
  <si>
    <t>30-31</t>
  </si>
  <si>
    <t>PE252-32(33-34cm)</t>
  </si>
  <si>
    <t>33-34</t>
  </si>
  <si>
    <t>marine sed core (contaminated)</t>
  </si>
  <si>
    <t>PE252-16(0-1)</t>
  </si>
  <si>
    <t>contaminated</t>
  </si>
  <si>
    <t>Portugal</t>
  </si>
  <si>
    <t>PE252-16(1-2)</t>
  </si>
  <si>
    <t>PE252-16(3-4cm)</t>
  </si>
  <si>
    <t xml:space="preserve"> 3-4</t>
  </si>
  <si>
    <t>PE252-16(6-7cm)</t>
  </si>
  <si>
    <t>PE252-32(0-1cm)</t>
  </si>
  <si>
    <t>PE252-32(3-4cm)</t>
  </si>
  <si>
    <t>PE252-32(9-10cm)</t>
  </si>
  <si>
    <t>PE252-32(15-16cm)</t>
  </si>
  <si>
    <t xml:space="preserve"> 15-16</t>
  </si>
  <si>
    <t>PE252-32(21-22cm)</t>
  </si>
  <si>
    <t>21-22</t>
  </si>
  <si>
    <t>PE252-35(4-5cm)</t>
  </si>
  <si>
    <t>PE252-35(9-10cm)</t>
  </si>
  <si>
    <t>PE252-35(21-22cm)</t>
  </si>
  <si>
    <t>27-28</t>
  </si>
  <si>
    <t>PE252-35(27-28cm)</t>
  </si>
  <si>
    <t>35-36</t>
  </si>
  <si>
    <t>PE252-35(35-36cm)</t>
  </si>
  <si>
    <t>39-40</t>
  </si>
  <si>
    <t>PE252-35(39-40cm)</t>
  </si>
  <si>
    <t>marine sediment</t>
  </si>
  <si>
    <t>A2_0-1_Jul05</t>
  </si>
  <si>
    <t>A2_1-2_Jul05</t>
  </si>
  <si>
    <t>A2_0-1_Oct05</t>
  </si>
  <si>
    <t>A2_1-2_Oct05</t>
  </si>
  <si>
    <t>C6B_0-1</t>
  </si>
  <si>
    <t>C6B_1-2</t>
  </si>
  <si>
    <t>Araujio et al (2017b)</t>
  </si>
  <si>
    <t>Marine sed core (contaminated)</t>
  </si>
  <si>
    <t>A_shelf</t>
  </si>
  <si>
    <t>Petroleum exploration &amp; riverine discharge</t>
  </si>
  <si>
    <t>A: South upwelling zone, Campos Basin, Rio de Janeiro</t>
  </si>
  <si>
    <t>50m</t>
  </si>
  <si>
    <t>D_shelf</t>
  </si>
  <si>
    <t>D: opposite of Pariba de Sul River, Campos Basin, Rio de Janeiro</t>
  </si>
  <si>
    <t>I_shelf</t>
  </si>
  <si>
    <t>I: north near Vitoria_ES, Campos Basin, Rio de Janeiro</t>
  </si>
  <si>
    <t>Mangrove_PSR</t>
  </si>
  <si>
    <t>A_slope</t>
  </si>
  <si>
    <t>700m</t>
  </si>
  <si>
    <t>D_slope</t>
  </si>
  <si>
    <t>I_slope</t>
  </si>
  <si>
    <t>Estuary_PSR</t>
  </si>
  <si>
    <t>Estuarine surface sed</t>
  </si>
  <si>
    <t>A8</t>
  </si>
  <si>
    <t>A9</t>
  </si>
  <si>
    <t>A10</t>
  </si>
  <si>
    <t>S1</t>
  </si>
  <si>
    <t>S2</t>
  </si>
  <si>
    <t>Y1</t>
  </si>
  <si>
    <t>Y2</t>
  </si>
  <si>
    <t>b2+</t>
  </si>
  <si>
    <t>A11</t>
  </si>
  <si>
    <t>A12</t>
  </si>
  <si>
    <t>A13</t>
  </si>
  <si>
    <t>A14</t>
  </si>
  <si>
    <t>S3</t>
  </si>
  <si>
    <t>b3+</t>
  </si>
  <si>
    <t>B4</t>
  </si>
  <si>
    <t>C2</t>
  </si>
  <si>
    <t>c2+</t>
  </si>
  <si>
    <t>C3</t>
  </si>
  <si>
    <t>Y3</t>
  </si>
  <si>
    <t>Y4</t>
  </si>
  <si>
    <t>Y5</t>
  </si>
  <si>
    <t>Y6</t>
  </si>
  <si>
    <t>Y8</t>
  </si>
  <si>
    <t>Y9</t>
  </si>
  <si>
    <t>Y12</t>
  </si>
  <si>
    <t>A15</t>
  </si>
  <si>
    <t>B5</t>
  </si>
  <si>
    <t>B6</t>
  </si>
  <si>
    <t>C4</t>
  </si>
  <si>
    <t>Y7</t>
  </si>
  <si>
    <t>Y11</t>
  </si>
  <si>
    <t>Y13</t>
  </si>
  <si>
    <t>Y15</t>
  </si>
  <si>
    <t xml:space="preserve">Marine surface sed </t>
  </si>
  <si>
    <t>E403</t>
  </si>
  <si>
    <t>E416</t>
  </si>
  <si>
    <t>E109</t>
  </si>
  <si>
    <t>E407</t>
  </si>
  <si>
    <t>E06</t>
  </si>
  <si>
    <t>E201</t>
  </si>
  <si>
    <t>river sed (contaminated)</t>
  </si>
  <si>
    <t>Cove average</t>
  </si>
  <si>
    <t>fly ash</t>
  </si>
  <si>
    <t>Oak Ridge, TN</t>
  </si>
  <si>
    <t>ERM 4 average</t>
  </si>
  <si>
    <t>ERM 3 average</t>
  </si>
  <si>
    <t>ERM 2 average</t>
  </si>
  <si>
    <t>ERM 1 average</t>
  </si>
  <si>
    <t>CRM 4 average</t>
  </si>
  <si>
    <t>Clinch River, Oak Ridge, TN</t>
  </si>
  <si>
    <t>CRM 2 average</t>
  </si>
  <si>
    <t>CRM 1a</t>
  </si>
  <si>
    <t>CRM 0 average</t>
  </si>
  <si>
    <t>chemical plant point source</t>
  </si>
  <si>
    <t>Baihua Reservoir</t>
  </si>
  <si>
    <t>lake sed (contaminated)</t>
  </si>
  <si>
    <t>mining</t>
  </si>
  <si>
    <t>Andean cinnabar</t>
  </si>
  <si>
    <t>river sediment</t>
  </si>
  <si>
    <t>Yuba River (a)</t>
  </si>
  <si>
    <t>SF Bay</t>
  </si>
  <si>
    <t>Yuba River (b)</t>
  </si>
  <si>
    <t>Foucher et al (2009)</t>
  </si>
  <si>
    <r>
      <t xml:space="preserve"> </t>
    </r>
    <r>
      <rPr>
        <sz val="11"/>
        <color indexed="8"/>
        <rFont val="Times New Roman"/>
      </rPr>
      <t xml:space="preserve">Travnik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</si>
  <si>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Idrijca River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</si>
  <si>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Soča-Y12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</si>
  <si>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Soča/Isonzo River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</si>
  <si>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Soča-Y1 </t>
    </r>
    <r>
      <rPr>
        <sz val="11"/>
        <rFont val="Times New Roman"/>
      </rPr>
      <t xml:space="preserve"> </t>
    </r>
  </si>
  <si>
    <t>river sed core (contaminated)</t>
  </si>
  <si>
    <r>
      <t xml:space="preserve"> </t>
    </r>
    <r>
      <rPr>
        <sz val="11"/>
        <color indexed="8"/>
        <rFont val="Times New Roman"/>
      </rPr>
      <t xml:space="preserve">Soča-Stn6 (0.5cm)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</si>
  <si>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Soča/Isonzo Estuary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</si>
  <si>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Soča-Stn6 (7cm)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</si>
  <si>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Soča-Stn6 (14cm)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</si>
  <si>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Soča-Stn8 (2cm)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</si>
  <si>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Soča-Stn8 (8cm)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</si>
  <si>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Soča-Stn8 (15cm) </t>
    </r>
    <r>
      <rPr>
        <sz val="11"/>
        <rFont val="Times New Roman"/>
      </rPr>
      <t xml:space="preserve"> </t>
    </r>
  </si>
  <si>
    <t>marine sed (contaminated)</t>
  </si>
  <si>
    <r>
      <t xml:space="preserve"> </t>
    </r>
    <r>
      <rPr>
        <sz val="11"/>
        <color indexed="8"/>
        <rFont val="Times New Roman"/>
      </rPr>
      <t xml:space="preserve">GT-D6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</si>
  <si>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GT-1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</si>
  <si>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GT-3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</si>
  <si>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GT-A4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</si>
  <si>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GT-AA1 </t>
    </r>
    <r>
      <rPr>
        <sz val="11"/>
        <rFont val="Times New Roman"/>
      </rPr>
      <t xml:space="preserve"> </t>
    </r>
  </si>
  <si>
    <r>
      <t xml:space="preserve"> </t>
    </r>
    <r>
      <rPr>
        <sz val="11"/>
        <color indexed="8"/>
        <rFont val="Times New Roman"/>
      </rPr>
      <t xml:space="preserve">GT-CZ </t>
    </r>
    <r>
      <rPr>
        <sz val="11"/>
        <rFont val="Times New Roman"/>
      </rPr>
      <t xml:space="preserve"> </t>
    </r>
  </si>
  <si>
    <t>surface sediment (contam)</t>
  </si>
  <si>
    <t>MW-0</t>
  </si>
  <si>
    <t>New Brunswick, Canada - Gossan Creek</t>
  </si>
  <si>
    <t>MW-240</t>
  </si>
  <si>
    <t>MW-350</t>
  </si>
  <si>
    <t>MW-450</t>
  </si>
  <si>
    <t>MW-560</t>
  </si>
  <si>
    <t>MW-660</t>
  </si>
  <si>
    <t>MW-750</t>
  </si>
  <si>
    <t>MW-869</t>
  </si>
  <si>
    <t>MW-1029</t>
  </si>
  <si>
    <t>MW-1269</t>
  </si>
  <si>
    <t>MW-1479</t>
  </si>
  <si>
    <t>MW-1879</t>
  </si>
  <si>
    <t>MW-2229</t>
  </si>
  <si>
    <t>MW-2529</t>
  </si>
  <si>
    <t>MW-2929</t>
  </si>
  <si>
    <t>EMB-2</t>
  </si>
  <si>
    <t>EMB-3</t>
  </si>
  <si>
    <t>UR-2</t>
  </si>
  <si>
    <t>S4</t>
  </si>
  <si>
    <t>S5</t>
  </si>
  <si>
    <t>S6</t>
  </si>
  <si>
    <t>S7</t>
  </si>
  <si>
    <t>S8</t>
  </si>
  <si>
    <t>river sediment (contaminated)</t>
  </si>
  <si>
    <t>S9</t>
  </si>
  <si>
    <t>S10</t>
  </si>
  <si>
    <t>S11</t>
  </si>
  <si>
    <t>S12</t>
  </si>
  <si>
    <t>sediment core (smelter)</t>
  </si>
  <si>
    <t>smelter</t>
  </si>
  <si>
    <t>4-6</t>
  </si>
  <si>
    <t>8-10</t>
  </si>
  <si>
    <t>14-16</t>
  </si>
  <si>
    <t>18-20</t>
  </si>
  <si>
    <t>20-23</t>
  </si>
  <si>
    <t>23-26</t>
  </si>
  <si>
    <t xml:space="preserve">Ma et al (2013) </t>
  </si>
  <si>
    <t>Phantom Lake core</t>
  </si>
  <si>
    <t>Manitoba, Canada</t>
  </si>
  <si>
    <t>0.0 -  0.5</t>
  </si>
  <si>
    <t>1.0 -  1.5</t>
  </si>
  <si>
    <t>1.5 -  2.0</t>
  </si>
  <si>
    <t>3.0 -  3.5</t>
  </si>
  <si>
    <t>4.0 -  4.5</t>
  </si>
  <si>
    <t>6.0 -  6.5</t>
  </si>
  <si>
    <t>7.0 -  7.5</t>
  </si>
  <si>
    <t>8.5 -  9.0</t>
  </si>
  <si>
    <t>10.5 -  11.0</t>
  </si>
  <si>
    <t>11.5  - 12.0</t>
  </si>
  <si>
    <t>13.0  - 13.5</t>
  </si>
  <si>
    <t>15.0  - 15.5</t>
  </si>
  <si>
    <t>16.5  - 17.0</t>
  </si>
  <si>
    <t>18.0  - 18.5</t>
  </si>
  <si>
    <t>20.0  - 21.0</t>
  </si>
  <si>
    <t>22.0  - 23.0</t>
  </si>
  <si>
    <t>23.0  - 24.0</t>
  </si>
  <si>
    <t>27.0  - 28.0</t>
  </si>
  <si>
    <t>30.0  - 31.0</t>
  </si>
  <si>
    <t>33.0  - 34.0</t>
  </si>
  <si>
    <t>36.0  - 37.0</t>
  </si>
  <si>
    <t>38.0 -  39.0</t>
  </si>
  <si>
    <t>Cleaver Lake core</t>
  </si>
  <si>
    <t>0.0 - 0.5</t>
  </si>
  <si>
    <t>0.5 - 1.0</t>
  </si>
  <si>
    <t>1.0 - 1.5</t>
  </si>
  <si>
    <t>1.5 - 2.0</t>
  </si>
  <si>
    <t>3.0 - 3.5</t>
  </si>
  <si>
    <t>4.5 - 5.0</t>
  </si>
  <si>
    <t>6.0 - 6.5</t>
  </si>
  <si>
    <t>7.0 - 7.5</t>
  </si>
  <si>
    <t>8.5 - 9.0</t>
  </si>
  <si>
    <t>10.5 - 11.0</t>
  </si>
  <si>
    <t>11.5 - 12.0</t>
  </si>
  <si>
    <t>13.5 - 14.0</t>
  </si>
  <si>
    <t>15.0 - 15.5</t>
  </si>
  <si>
    <t>16.5 - 17.0</t>
  </si>
  <si>
    <t>18.5 - 19.0</t>
  </si>
  <si>
    <t>20.0 - 21.0</t>
  </si>
  <si>
    <t>23.0 - 24.0</t>
  </si>
  <si>
    <t>24.0 - 25.0</t>
  </si>
  <si>
    <t>25.0 - 26.0</t>
  </si>
  <si>
    <t>26.0 - 27.0</t>
  </si>
  <si>
    <t>27.0 - 28.0</t>
  </si>
  <si>
    <t>31.0 - 32.0</t>
  </si>
  <si>
    <t>36.0 - 37.0</t>
  </si>
  <si>
    <t>38.0 - 39.0</t>
  </si>
  <si>
    <t>Mclurg Lake core</t>
  </si>
  <si>
    <t>4.0 - 4.5</t>
  </si>
  <si>
    <t>7.5 - 8.0</t>
  </si>
  <si>
    <t>9.0 - 9.5</t>
  </si>
  <si>
    <t>12.0 - 12.5</t>
  </si>
  <si>
    <t>13.5 -  14.0</t>
  </si>
  <si>
    <t>14.5 - 15.0</t>
  </si>
  <si>
    <t>15.5 - 16.0</t>
  </si>
  <si>
    <t>17.5 - 18.0</t>
  </si>
  <si>
    <t>20.0 -  21.0</t>
  </si>
  <si>
    <t>22.0 - 23.0</t>
  </si>
  <si>
    <t>29.0 - 30.0</t>
  </si>
  <si>
    <t>35.0 - 36.0</t>
  </si>
  <si>
    <t>39.0 - 40.0</t>
  </si>
  <si>
    <t>sed core (contaminated)</t>
  </si>
  <si>
    <t>CI4</t>
  </si>
  <si>
    <t>Cajarc - France</t>
  </si>
  <si>
    <t>CI8</t>
  </si>
  <si>
    <t>CI10</t>
  </si>
  <si>
    <t>CI16</t>
  </si>
  <si>
    <t>CI17</t>
  </si>
  <si>
    <t>CI20</t>
  </si>
  <si>
    <t>CI21</t>
  </si>
  <si>
    <t>C16</t>
  </si>
  <si>
    <t>C17</t>
  </si>
  <si>
    <t>C18</t>
  </si>
  <si>
    <t>C20</t>
  </si>
  <si>
    <t>C22</t>
  </si>
  <si>
    <t>C27</t>
  </si>
  <si>
    <t>D22</t>
  </si>
  <si>
    <t>D23</t>
  </si>
  <si>
    <t>D25</t>
  </si>
  <si>
    <t>D27</t>
  </si>
  <si>
    <t>b1</t>
  </si>
  <si>
    <t>Lommel/Kempen - Belgian B core</t>
  </si>
  <si>
    <t>b3</t>
  </si>
  <si>
    <t>b5</t>
  </si>
  <si>
    <t>b7</t>
  </si>
  <si>
    <t>b9</t>
  </si>
  <si>
    <t>b12</t>
  </si>
  <si>
    <t>b15</t>
  </si>
  <si>
    <t>b16</t>
  </si>
  <si>
    <t>b19</t>
  </si>
  <si>
    <t>b20</t>
  </si>
  <si>
    <t>Upstream ref site</t>
  </si>
  <si>
    <t>11-8</t>
  </si>
  <si>
    <t>12-5</t>
  </si>
  <si>
    <t>Donovan et al (2014)</t>
  </si>
  <si>
    <t xml:space="preserve">river sediment </t>
  </si>
  <si>
    <t>CRK-80</t>
  </si>
  <si>
    <t>Regional background</t>
  </si>
  <si>
    <t>Clinch River, Oak Ridge, TN (running parallel to East Fork Poplar Creek and joins later)</t>
  </si>
  <si>
    <t>80km</t>
  </si>
  <si>
    <t>CRK-62</t>
  </si>
  <si>
    <t>62km</t>
  </si>
  <si>
    <t>CRK-31</t>
  </si>
  <si>
    <t>1km</t>
  </si>
  <si>
    <t>CRK-28</t>
  </si>
  <si>
    <t>28km</t>
  </si>
  <si>
    <t>CRK-15</t>
  </si>
  <si>
    <t>15km</t>
  </si>
  <si>
    <t>CRK-7</t>
  </si>
  <si>
    <t>7km</t>
  </si>
  <si>
    <t>CRK-2</t>
  </si>
  <si>
    <t>2km</t>
  </si>
  <si>
    <t>CRK-0</t>
  </si>
  <si>
    <t>0km</t>
  </si>
  <si>
    <t>PCK-28</t>
  </si>
  <si>
    <t xml:space="preserve">Atm dep </t>
  </si>
  <si>
    <t>Poplar Creek (running parallel to East Fork Poplar Creek and joins later)</t>
  </si>
  <si>
    <t>PCK-11</t>
  </si>
  <si>
    <t>11km</t>
  </si>
  <si>
    <t>PCK-8</t>
  </si>
  <si>
    <t>8km</t>
  </si>
  <si>
    <t>PCK-5</t>
  </si>
  <si>
    <t>5km</t>
  </si>
  <si>
    <t>PCK-3</t>
  </si>
  <si>
    <t>3km</t>
  </si>
  <si>
    <t>PCK-1</t>
  </si>
  <si>
    <t>HCK-10-1</t>
  </si>
  <si>
    <t>2mm sed particle size</t>
  </si>
  <si>
    <t>Hinds Creek (upstream of Clinch River)</t>
  </si>
  <si>
    <t>10km</t>
  </si>
  <si>
    <t>HCK-10-2</t>
  </si>
  <si>
    <t>125um sed particle size</t>
  </si>
  <si>
    <t>EFK-22.3-1</t>
  </si>
  <si>
    <t>Point source (2mm sed particle size)</t>
  </si>
  <si>
    <t>at Y12</t>
  </si>
  <si>
    <t>22.3km</t>
  </si>
  <si>
    <t>EFK-22.3-2</t>
  </si>
  <si>
    <t>Trib-20-1</t>
  </si>
  <si>
    <t>East Fork Poplar Creek tributary</t>
  </si>
  <si>
    <t>20km</t>
  </si>
  <si>
    <t>Trib-20-2</t>
  </si>
  <si>
    <t>EFK-18.2-1</t>
  </si>
  <si>
    <t>East Fork Poplar Creek</t>
  </si>
  <si>
    <t>18.2km</t>
  </si>
  <si>
    <t>ERK18.2-2</t>
  </si>
  <si>
    <t>EFK-17.8-1</t>
  </si>
  <si>
    <t>17.8km</t>
  </si>
  <si>
    <t>EFK-17.8-2</t>
  </si>
  <si>
    <t>Trib-16-1</t>
  </si>
  <si>
    <t>16km</t>
  </si>
  <si>
    <t>Trib-16-2</t>
  </si>
  <si>
    <t>EFK-13.8-1</t>
  </si>
  <si>
    <t>13.8km</t>
  </si>
  <si>
    <t>EFK-13.8-2</t>
  </si>
  <si>
    <t>Trib-10-1</t>
  </si>
  <si>
    <t>Trib-10-2</t>
  </si>
  <si>
    <t>EFK-9.8-1</t>
  </si>
  <si>
    <t>9.8km</t>
  </si>
  <si>
    <t>EFK-9.8-2</t>
  </si>
  <si>
    <t>EFK-5-1</t>
  </si>
  <si>
    <t>EFK-5-2</t>
  </si>
  <si>
    <t>Bear Creek bar</t>
  </si>
  <si>
    <t>ground, unseived sed</t>
  </si>
  <si>
    <t>California coast range, Hg mine</t>
  </si>
  <si>
    <t>Bear Creek terrace</t>
  </si>
  <si>
    <t>Cache Creek rumsey floodplain</t>
  </si>
  <si>
    <t>Cache Creek rumsey bar</t>
  </si>
  <si>
    <t>63um unground sed</t>
  </si>
  <si>
    <t>Cache Creek capay bar</t>
  </si>
  <si>
    <t>Yolo Bypass upper wetland</t>
  </si>
  <si>
    <t>Yolo Bypass lower wetland</t>
  </si>
  <si>
    <t>V1</t>
  </si>
  <si>
    <t>Hg mine, Alamaden</t>
  </si>
  <si>
    <t>Valdeazogues River, Almaden, Spain</t>
  </si>
  <si>
    <t>V2</t>
  </si>
  <si>
    <t>V3</t>
  </si>
  <si>
    <t>V4</t>
  </si>
  <si>
    <t>V5</t>
  </si>
  <si>
    <t>V6</t>
  </si>
  <si>
    <t>reservoir sediment (contaminated)</t>
  </si>
  <si>
    <t>La Serena Reservoir, Almaden, Spain</t>
  </si>
  <si>
    <t>river sediment (unaffected tributary)</t>
  </si>
  <si>
    <t>ER1</t>
  </si>
  <si>
    <t>Unaffected tributary</t>
  </si>
  <si>
    <t>Esteras River, Spain</t>
  </si>
  <si>
    <t>ER2</t>
  </si>
  <si>
    <t>ER3</t>
  </si>
  <si>
    <t>ZR1</t>
  </si>
  <si>
    <t>Zujar River</t>
  </si>
  <si>
    <t>Rua-Ibarz et al (2016)</t>
  </si>
  <si>
    <t>Metallic Hg spill submarine</t>
  </si>
  <si>
    <t>Norweign Sea (near Begen)</t>
  </si>
  <si>
    <t>0.05m</t>
  </si>
  <si>
    <t>river sed (ref site)</t>
  </si>
  <si>
    <t>EP_1</t>
  </si>
  <si>
    <t>Reference site, Rio Salado</t>
  </si>
  <si>
    <t>EP-4</t>
  </si>
  <si>
    <t>EP-7</t>
  </si>
  <si>
    <t>Reference site, Rio Luis</t>
  </si>
  <si>
    <t>EP-8</t>
  </si>
  <si>
    <t>Reference site, Rio Ambrocas</t>
  </si>
  <si>
    <t>EP_13</t>
  </si>
  <si>
    <t>Reference site, Rio Calera</t>
  </si>
  <si>
    <t>EP_24</t>
  </si>
  <si>
    <t>Reference site, Amarillo</t>
  </si>
  <si>
    <t>EP_10</t>
  </si>
  <si>
    <t>Downstream, Arcacamba Creek</t>
  </si>
  <si>
    <t>EP_30</t>
  </si>
  <si>
    <t>Downstream, Rio Tumbes, La Playa</t>
  </si>
  <si>
    <t>EP_31</t>
  </si>
  <si>
    <t>Downstream, irrigation canal</t>
  </si>
  <si>
    <t>EP_34.1</t>
  </si>
  <si>
    <t>Downstream, Rio Puyango, downstream of Petrified National Park</t>
  </si>
  <si>
    <t>EP_40.3</t>
  </si>
  <si>
    <t>Downstream, Rio Amarillo and Rio Calera</t>
  </si>
  <si>
    <t>suspended sed (contaminated)</t>
  </si>
  <si>
    <t>EP2_8</t>
  </si>
  <si>
    <t>Suspended, Rio Puyango, mid-river</t>
  </si>
  <si>
    <t>EP2_9</t>
  </si>
  <si>
    <t>Suspended, Rio Amarillo, confluence with Rio Calera</t>
  </si>
  <si>
    <t>EP2_12.4</t>
  </si>
  <si>
    <t>Suspended, Rio Tumbes, La Playa</t>
  </si>
  <si>
    <t>Smith et al (2014)</t>
  </si>
  <si>
    <t>surface sed (contaminated) 0-10cm</t>
  </si>
  <si>
    <t>S1 bulk</t>
  </si>
  <si>
    <t>Hg mine, New Idria</t>
  </si>
  <si>
    <t xml:space="preserve">California </t>
  </si>
  <si>
    <t>S1 sand</t>
  </si>
  <si>
    <t>S1 silt+clay</t>
  </si>
  <si>
    <t>S2 bulk</t>
  </si>
  <si>
    <t>S2 sand</t>
  </si>
  <si>
    <t>S2 silt+clay</t>
  </si>
  <si>
    <t>S3 bulk</t>
  </si>
  <si>
    <t>S3 sand</t>
  </si>
  <si>
    <t>S3 silt+clay</t>
  </si>
  <si>
    <t>S4 bulk</t>
  </si>
  <si>
    <t>S4 sand</t>
  </si>
  <si>
    <t>S4 silt+clay</t>
  </si>
  <si>
    <t>S5 bulk</t>
  </si>
  <si>
    <t>S5 sand</t>
  </si>
  <si>
    <t>S5 silt+clay</t>
  </si>
  <si>
    <t>S6 bulk</t>
  </si>
  <si>
    <t>S6 sand</t>
  </si>
  <si>
    <t>S6 silt</t>
  </si>
  <si>
    <t>S6 clay</t>
  </si>
  <si>
    <t>S7 bulk</t>
  </si>
  <si>
    <t>S7 sand</t>
  </si>
  <si>
    <t>S7 silt+clay</t>
  </si>
  <si>
    <t>S7 clay</t>
  </si>
  <si>
    <t>S8 bulk</t>
  </si>
  <si>
    <t>S8 sand</t>
  </si>
  <si>
    <t>S8 silt+clay</t>
  </si>
  <si>
    <t>S8 clay</t>
  </si>
  <si>
    <t>S9 bulk</t>
  </si>
  <si>
    <t>S9 sand</t>
  </si>
  <si>
    <t>S9 silt</t>
  </si>
  <si>
    <t>S9 clay</t>
  </si>
  <si>
    <t>S10 bulk</t>
  </si>
  <si>
    <t>S10 sand</t>
  </si>
  <si>
    <t>S10 silt+clay</t>
  </si>
  <si>
    <t>S10 clay</t>
  </si>
  <si>
    <t>mining (gold and Hg)</t>
  </si>
  <si>
    <t>Araujo et al (2017)</t>
  </si>
  <si>
    <t>Spring</t>
  </si>
  <si>
    <t>Sprring</t>
  </si>
  <si>
    <t>Summer</t>
  </si>
  <si>
    <t>Winter</t>
  </si>
  <si>
    <t>Autumn</t>
  </si>
  <si>
    <t>Pre 1943</t>
  </si>
  <si>
    <t>974C 6H5 38-39_1</t>
  </si>
  <si>
    <t>974C 6H5 38-39_2</t>
  </si>
  <si>
    <t>industrial</t>
  </si>
  <si>
    <t>Andes</t>
  </si>
  <si>
    <t>Yin et al (2013)b</t>
  </si>
  <si>
    <t>surface sed (contaminated)</t>
  </si>
  <si>
    <t>Wanshan Hg mine, SW China</t>
  </si>
  <si>
    <t>River Point</t>
  </si>
  <si>
    <t>River Nonpoint</t>
  </si>
  <si>
    <t>Lake Point</t>
  </si>
  <si>
    <t>Lake Nonpoint</t>
  </si>
  <si>
    <t>Lake preanthro</t>
  </si>
  <si>
    <t>Coastal Point</t>
  </si>
  <si>
    <t>Coastal Nonpoint</t>
  </si>
  <si>
    <t>Coastal preanthro</t>
  </si>
  <si>
    <t>Marine Point</t>
  </si>
  <si>
    <t>Marine Nonpoint</t>
  </si>
  <si>
    <t>Marine preanthro</t>
  </si>
  <si>
    <t>Senn et al (2010)</t>
  </si>
  <si>
    <t>Foucher et aal (2009)</t>
  </si>
  <si>
    <t>Jimenez et al (2016)</t>
  </si>
  <si>
    <t>204Hg</t>
  </si>
  <si>
    <t>PBM in aerosol (Spring)</t>
  </si>
  <si>
    <t>PBM in aerosol (winter)</t>
  </si>
  <si>
    <t>Δ204Hg (‰)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</si>
</sst>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000000"/>
    <numFmt numFmtId="166" formatCode="0.000"/>
  </numFmts>
  <fonts count="3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indexed="8"/>
      <name val="Times New Roman"/>
    </font>
    <font>
      <sz val="11"/>
      <color indexed="8"/>
      <name val="Times New Roman"/>
    </font>
    <font>
      <sz val="11"/>
      <name val="Times New Roman"/>
    </font>
    <font>
      <b/>
      <sz val="11"/>
      <name val="Times New Roman"/>
    </font>
    <font>
      <i/>
      <sz val="11"/>
      <color indexed="8"/>
      <name val="Times New Roman"/>
    </font>
    <font>
      <b/>
      <sz val="13"/>
      <name val="Times New Roman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charset val="129"/>
      <scheme val="minor"/>
    </font>
    <font>
      <sz val="11"/>
      <color rgb="FF000000"/>
      <name val="Times New Roman"/>
    </font>
    <font>
      <b/>
      <vertAlign val="superscript"/>
      <sz val="11"/>
      <name val="Times New Roman"/>
    </font>
    <font>
      <sz val="11"/>
      <color theme="1"/>
      <name val="Times"/>
    </font>
    <font>
      <sz val="11"/>
      <color theme="1"/>
      <name val="Helvetica"/>
    </font>
    <font>
      <sz val="11"/>
      <color theme="1"/>
      <name val="Calibri"/>
      <family val="2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i/>
      <sz val="11"/>
      <name val="Times New Roman"/>
    </font>
    <font>
      <sz val="11"/>
      <color theme="1"/>
      <name val="Arial"/>
    </font>
    <font>
      <i/>
      <sz val="11"/>
      <color theme="1"/>
      <name val="Times New Roman"/>
    </font>
    <font>
      <sz val="9"/>
      <color rgb="FF000000"/>
      <name val="Verdana"/>
    </font>
    <font>
      <b/>
      <sz val="14"/>
      <color indexed="8"/>
      <name val="Times New Roman"/>
    </font>
    <font>
      <sz val="11"/>
      <color rgb="FFFF0000"/>
      <name val="Times New Roman"/>
    </font>
    <font>
      <sz val="11"/>
      <color rgb="FFFF0000"/>
      <name val="Calibri"/>
      <family val="2"/>
      <scheme val="minor"/>
    </font>
    <font>
      <b/>
      <sz val="8"/>
      <color theme="1"/>
      <name val="Times New Roman"/>
    </font>
    <font>
      <sz val="8"/>
      <color rgb="FFFF0000"/>
      <name val="Times New Roman"/>
    </font>
    <font>
      <b/>
      <sz val="8"/>
      <color rgb="FFFF0000"/>
      <name val="Times New Roman"/>
    </font>
    <font>
      <i/>
      <sz val="11"/>
      <color theme="1"/>
      <name val="Calibri"/>
      <scheme val="minor"/>
    </font>
    <font>
      <sz val="11"/>
      <color rgb="FF000000"/>
      <name val="Verdana"/>
    </font>
    <font>
      <sz val="8"/>
      <name val="Calibri"/>
      <family val="3"/>
      <charset val="129"/>
      <scheme val="minor"/>
    </font>
    <font>
      <sz val="10"/>
      <color rgb="FFFF0000"/>
      <name val="Times New Roman"/>
    </font>
    <font>
      <b/>
      <sz val="13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EFFED"/>
        <bgColor indexed="64"/>
      </patternFill>
    </fill>
    <fill>
      <patternFill patternType="solid">
        <fgColor rgb="FF34FF2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9" fontId="9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7">
    <xf numFmtId="0" fontId="0" fillId="0" borderId="0" xfId="0"/>
    <xf numFmtId="0" fontId="8" fillId="0" borderId="0" xfId="0" applyFont="1" applyFill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2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4" fillId="0" borderId="0" xfId="0" applyFont="1"/>
    <xf numFmtId="14" fontId="16" fillId="0" borderId="0" xfId="0" applyNumberFormat="1" applyFont="1"/>
    <xf numFmtId="2" fontId="16" fillId="0" borderId="0" xfId="0" applyNumberFormat="1" applyFont="1" applyFill="1"/>
    <xf numFmtId="0" fontId="12" fillId="0" borderId="0" xfId="0" applyFont="1" applyAlignment="1">
      <alignment horizontal="center" vertical="center" wrapText="1"/>
    </xf>
    <xf numFmtId="0" fontId="16" fillId="0" borderId="0" xfId="0" applyFont="1"/>
    <xf numFmtId="0" fontId="16" fillId="0" borderId="0" xfId="0" applyFont="1" applyFill="1"/>
    <xf numFmtId="14" fontId="16" fillId="0" borderId="0" xfId="0" applyNumberFormat="1" applyFont="1" applyFill="1"/>
    <xf numFmtId="0" fontId="12" fillId="0" borderId="0" xfId="0" applyFont="1" applyBorder="1" applyAlignment="1">
      <alignment horizontal="center" vertical="center" wrapText="1"/>
    </xf>
    <xf numFmtId="2" fontId="16" fillId="0" borderId="0" xfId="0" applyNumberFormat="1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2" fontId="6" fillId="0" borderId="1" xfId="0" applyNumberFormat="1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/>
    </xf>
    <xf numFmtId="0" fontId="4" fillId="0" borderId="4" xfId="0" applyFont="1" applyBorder="1" applyAlignment="1"/>
    <xf numFmtId="0" fontId="4" fillId="0" borderId="4" xfId="0" applyFont="1" applyBorder="1" applyAlignment="1">
      <alignment vertical="center"/>
    </xf>
    <xf numFmtId="2" fontId="4" fillId="0" borderId="4" xfId="0" applyNumberFormat="1" applyFont="1" applyFill="1" applyBorder="1" applyAlignment="1">
      <alignment vertical="center"/>
    </xf>
    <xf numFmtId="2" fontId="4" fillId="0" borderId="4" xfId="0" applyNumberFormat="1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7" fillId="0" borderId="0" xfId="0" applyFont="1" applyBorder="1" applyAlignment="1"/>
    <xf numFmtId="14" fontId="4" fillId="0" borderId="0" xfId="0" applyNumberFormat="1" applyFont="1" applyBorder="1" applyAlignment="1">
      <alignment vertical="center"/>
    </xf>
    <xf numFmtId="0" fontId="7" fillId="0" borderId="0" xfId="0" applyFont="1" applyFill="1" applyBorder="1" applyAlignment="1"/>
    <xf numFmtId="0" fontId="4" fillId="0" borderId="0" xfId="0" applyFont="1" applyFill="1" applyBorder="1" applyAlignment="1"/>
    <xf numFmtId="14" fontId="4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1" fontId="5" fillId="0" borderId="0" xfId="0" applyNumberFormat="1" applyFont="1" applyFill="1" applyBorder="1" applyAlignment="1">
      <alignment vertical="center"/>
    </xf>
    <xf numFmtId="14" fontId="4" fillId="0" borderId="0" xfId="0" applyNumberFormat="1" applyFont="1" applyFill="1" applyBorder="1" applyAlignment="1"/>
    <xf numFmtId="0" fontId="0" fillId="0" borderId="0" xfId="0" applyAlignment="1"/>
    <xf numFmtId="0" fontId="0" fillId="0" borderId="0" xfId="0" applyFill="1" applyAlignment="1"/>
    <xf numFmtId="0" fontId="14" fillId="0" borderId="0" xfId="0" applyFont="1" applyFill="1" applyAlignment="1"/>
    <xf numFmtId="0" fontId="16" fillId="0" borderId="0" xfId="0" applyFont="1" applyAlignment="1"/>
    <xf numFmtId="0" fontId="16" fillId="0" borderId="0" xfId="0" applyFont="1" applyFill="1" applyAlignment="1"/>
    <xf numFmtId="0" fontId="6" fillId="0" borderId="0" xfId="0" applyFont="1" applyFill="1" applyBorder="1" applyAlignment="1">
      <alignment vertical="center" wrapText="1"/>
    </xf>
    <xf numFmtId="2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15" fontId="4" fillId="0" borderId="0" xfId="0" applyNumberFormat="1" applyFont="1" applyBorder="1" applyAlignment="1">
      <alignment vertical="center"/>
    </xf>
    <xf numFmtId="14" fontId="16" fillId="0" borderId="0" xfId="0" applyNumberFormat="1" applyFont="1" applyFill="1" applyAlignment="1"/>
    <xf numFmtId="165" fontId="16" fillId="0" borderId="0" xfId="0" applyNumberFormat="1" applyFont="1" applyFill="1" applyAlignment="1"/>
    <xf numFmtId="2" fontId="16" fillId="0" borderId="0" xfId="0" applyNumberFormat="1" applyFont="1" applyFill="1" applyAlignment="1"/>
    <xf numFmtId="0" fontId="6" fillId="0" borderId="0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/>
    <xf numFmtId="0" fontId="17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17" fontId="5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4" fillId="0" borderId="0" xfId="0" applyFont="1" applyAlignment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0" fillId="0" borderId="0" xfId="0" applyNumberFormat="1" applyFill="1"/>
    <xf numFmtId="0" fontId="5" fillId="0" borderId="0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4" fillId="0" borderId="0" xfId="0" quotePrefix="1" applyNumberFormat="1" applyFont="1" applyBorder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2" fontId="16" fillId="0" borderId="0" xfId="0" applyNumberFormat="1" applyFont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23" fillId="0" borderId="0" xfId="0" applyFont="1" applyAlignment="1"/>
    <xf numFmtId="0" fontId="7" fillId="0" borderId="0" xfId="0" applyFont="1" applyBorder="1" applyAlignment="1">
      <alignment horizontal="center" wrapText="1"/>
    </xf>
    <xf numFmtId="0" fontId="11" fillId="0" borderId="0" xfId="0" applyFont="1" applyBorder="1"/>
    <xf numFmtId="2" fontId="26" fillId="0" borderId="0" xfId="0" applyNumberFormat="1" applyFont="1"/>
    <xf numFmtId="2" fontId="27" fillId="0" borderId="0" xfId="0" applyNumberFormat="1" applyFont="1"/>
    <xf numFmtId="2" fontId="28" fillId="0" borderId="0" xfId="0" applyNumberFormat="1" applyFont="1"/>
    <xf numFmtId="2" fontId="24" fillId="0" borderId="0" xfId="0" applyNumberFormat="1" applyFont="1" applyBorder="1" applyAlignment="1">
      <alignment horizontal="center" vertical="center"/>
    </xf>
    <xf numFmtId="2" fontId="24" fillId="0" borderId="0" xfId="0" applyNumberFormat="1" applyFont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/>
    <xf numFmtId="0" fontId="3" fillId="0" borderId="0" xfId="0" applyFont="1" applyBorder="1" applyAlignment="1"/>
    <xf numFmtId="0" fontId="17" fillId="0" borderId="0" xfId="0" applyFont="1"/>
    <xf numFmtId="2" fontId="25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18" fillId="0" borderId="0" xfId="0" applyFont="1"/>
    <xf numFmtId="0" fontId="15" fillId="0" borderId="0" xfId="0" applyFont="1"/>
    <xf numFmtId="0" fontId="7" fillId="0" borderId="0" xfId="0" applyFont="1" applyFill="1" applyBorder="1" applyAlignment="1">
      <alignment horizontal="center" vertical="center"/>
    </xf>
    <xf numFmtId="0" fontId="17" fillId="0" borderId="0" xfId="0" applyFont="1" applyAlignment="1"/>
    <xf numFmtId="0" fontId="29" fillId="0" borderId="0" xfId="0" applyFont="1" applyAlignment="1">
      <alignment horizontal="center"/>
    </xf>
    <xf numFmtId="164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3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Alignment="1">
      <alignment horizontal="center" wrapText="1"/>
    </xf>
    <xf numFmtId="2" fontId="16" fillId="0" borderId="0" xfId="0" applyNumberFormat="1" applyFont="1" applyFill="1" applyAlignment="1">
      <alignment horizont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15" fillId="0" borderId="0" xfId="0" applyFont="1" applyFill="1"/>
    <xf numFmtId="0" fontId="30" fillId="0" borderId="0" xfId="0" applyFont="1" applyFill="1" applyAlignment="1">
      <alignment horizontal="center" vertical="center" wrapText="1"/>
    </xf>
    <xf numFmtId="0" fontId="17" fillId="0" borderId="0" xfId="0" applyFont="1" applyFill="1"/>
    <xf numFmtId="17" fontId="4" fillId="0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16" fontId="4" fillId="0" borderId="0" xfId="0" quotePrefix="1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left" wrapText="1"/>
    </xf>
    <xf numFmtId="0" fontId="17" fillId="0" borderId="0" xfId="0" applyFont="1" applyFill="1" applyAlignment="1">
      <alignment horizontal="center"/>
    </xf>
    <xf numFmtId="2" fontId="17" fillId="0" borderId="0" xfId="0" applyNumberFormat="1" applyFont="1" applyFill="1" applyAlignment="1">
      <alignment horizontal="center" wrapText="1"/>
    </xf>
    <xf numFmtId="2" fontId="17" fillId="0" borderId="0" xfId="0" applyNumberFormat="1" applyFont="1" applyFill="1" applyAlignment="1">
      <alignment horizontal="center"/>
    </xf>
    <xf numFmtId="2" fontId="5" fillId="0" borderId="0" xfId="0" applyNumberFormat="1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/>
    <xf numFmtId="16" fontId="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2" fontId="4" fillId="0" borderId="8" xfId="0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2" fontId="24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Alignment="1">
      <alignment vertical="center"/>
    </xf>
    <xf numFmtId="2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/>
    <xf numFmtId="2" fontId="30" fillId="0" borderId="0" xfId="0" applyNumberFormat="1" applyFont="1" applyFill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2" fontId="30" fillId="0" borderId="0" xfId="0" applyNumberFormat="1" applyFont="1" applyFill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2" fontId="2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horizontal="center"/>
    </xf>
    <xf numFmtId="0" fontId="24" fillId="0" borderId="0" xfId="0" applyNumberFormat="1" applyFont="1" applyFill="1" applyBorder="1" applyAlignment="1" applyProtection="1">
      <alignment horizontal="center" vertical="center"/>
    </xf>
    <xf numFmtId="2" fontId="24" fillId="0" borderId="0" xfId="0" applyNumberFormat="1" applyFont="1" applyFill="1" applyAlignment="1">
      <alignment horizontal="center" vertical="center"/>
    </xf>
    <xf numFmtId="2" fontId="24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2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Fill="1" applyAlignment="1">
      <alignment horizontal="center" vertical="center"/>
    </xf>
    <xf numFmtId="2" fontId="17" fillId="0" borderId="0" xfId="0" applyNumberFormat="1" applyFont="1" applyFill="1" applyBorder="1" applyAlignment="1">
      <alignment horizontal="left"/>
    </xf>
    <xf numFmtId="2" fontId="17" fillId="0" borderId="0" xfId="0" applyNumberFormat="1" applyFont="1" applyFill="1" applyAlignment="1"/>
    <xf numFmtId="2" fontId="0" fillId="0" borderId="0" xfId="0" applyNumberFormat="1" applyFont="1" applyFill="1"/>
    <xf numFmtId="0" fontId="17" fillId="0" borderId="0" xfId="0" applyFont="1" applyFill="1" applyBorder="1" applyAlignment="1">
      <alignment horizontal="left"/>
    </xf>
    <xf numFmtId="2" fontId="17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2" fontId="4" fillId="0" borderId="4" xfId="0" applyNumberFormat="1" applyFont="1" applyFill="1" applyBorder="1" applyAlignment="1">
      <alignment horizontal="center" vertical="center"/>
    </xf>
    <xf numFmtId="2" fontId="25" fillId="0" borderId="0" xfId="0" applyNumberFormat="1" applyFont="1" applyFill="1"/>
    <xf numFmtId="2" fontId="4" fillId="0" borderId="2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2" fontId="4" fillId="0" borderId="12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17" fillId="0" borderId="0" xfId="0" applyNumberFormat="1" applyFont="1" applyFill="1"/>
    <xf numFmtId="0" fontId="18" fillId="0" borderId="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wrapText="1"/>
    </xf>
    <xf numFmtId="0" fontId="21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 wrapText="1"/>
    </xf>
  </cellXfs>
  <cellStyles count="81">
    <cellStyle name="Followed Hyperlink" xfId="2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  <cellStyle name="Normal 2" xfId="3"/>
    <cellStyle name="Normal 3" xfId="4"/>
    <cellStyle name="Normal 3 2" xfId="5"/>
    <cellStyle name="Normal 4" xfId="7"/>
    <cellStyle name="Normal 5" xfId="6"/>
    <cellStyle name="Percent 2" xfId="8"/>
  </cellStyles>
  <dxfs count="0"/>
  <tableStyles count="0" defaultTableStyle="TableStyleMedium9" defaultPivotStyle="PivotStyleMedium4"/>
  <colors>
    <mruColors>
      <color rgb="FF3EFFED"/>
      <color rgb="FFFF11F8"/>
      <color rgb="FF006303"/>
      <color rgb="FF34FF23"/>
      <color rgb="FFFFAC99"/>
      <color rgb="FF2B4BFF"/>
      <color rgb="FFD7B140"/>
      <color rgb="FFF48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7335137795276"/>
          <c:y val="0.0295968534906588"/>
          <c:w val="0.895481299212598"/>
          <c:h val="0.901474926253687"/>
        </c:manualLayout>
      </c:layout>
      <c:scatterChart>
        <c:scatterStyle val="lineMarker"/>
        <c:varyColors val="0"/>
        <c:ser>
          <c:idx val="13"/>
          <c:order val="0"/>
          <c:tx>
            <c:v>Lepak 15 Erie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Sed!$I$445:$I$453</c:f>
              <c:numCache>
                <c:formatCode>0.00</c:formatCode>
                <c:ptCount val="9"/>
                <c:pt idx="0">
                  <c:v>-0.54</c:v>
                </c:pt>
                <c:pt idx="1">
                  <c:v>-0.66</c:v>
                </c:pt>
                <c:pt idx="2">
                  <c:v>-0.17</c:v>
                </c:pt>
                <c:pt idx="3">
                  <c:v>-1.28</c:v>
                </c:pt>
                <c:pt idx="4">
                  <c:v>-0.62</c:v>
                </c:pt>
                <c:pt idx="5">
                  <c:v>-0.69</c:v>
                </c:pt>
                <c:pt idx="6">
                  <c:v>-1.09</c:v>
                </c:pt>
                <c:pt idx="7">
                  <c:v>-0.61</c:v>
                </c:pt>
                <c:pt idx="8">
                  <c:v>-0.76</c:v>
                </c:pt>
              </c:numCache>
            </c:numRef>
          </c:xVal>
          <c:yVal>
            <c:numRef>
              <c:f>Sed!$O$445:$O$453</c:f>
              <c:numCache>
                <c:formatCode>0.00</c:formatCode>
                <c:ptCount val="9"/>
                <c:pt idx="0">
                  <c:v>-0.03</c:v>
                </c:pt>
                <c:pt idx="1">
                  <c:v>-0.04</c:v>
                </c:pt>
                <c:pt idx="2">
                  <c:v>0.01</c:v>
                </c:pt>
                <c:pt idx="3">
                  <c:v>-0.01</c:v>
                </c:pt>
                <c:pt idx="4">
                  <c:v>0.02</c:v>
                </c:pt>
                <c:pt idx="5">
                  <c:v>0.07</c:v>
                </c:pt>
                <c:pt idx="6">
                  <c:v>0.02</c:v>
                </c:pt>
                <c:pt idx="7">
                  <c:v>0.08</c:v>
                </c:pt>
                <c:pt idx="8">
                  <c:v>0.01</c:v>
                </c:pt>
              </c:numCache>
            </c:numRef>
          </c:yVal>
          <c:smooth val="0"/>
        </c:ser>
        <c:ser>
          <c:idx val="14"/>
          <c:order val="1"/>
          <c:tx>
            <c:v>Das 15 Erie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Sed!$I$454:$I$461</c:f>
              <c:numCache>
                <c:formatCode>0.00</c:formatCode>
                <c:ptCount val="8"/>
                <c:pt idx="0">
                  <c:v>0.14</c:v>
                </c:pt>
                <c:pt idx="1">
                  <c:v>0.14</c:v>
                </c:pt>
                <c:pt idx="2">
                  <c:v>0.34</c:v>
                </c:pt>
                <c:pt idx="3">
                  <c:v>0.5</c:v>
                </c:pt>
                <c:pt idx="4">
                  <c:v>0.5</c:v>
                </c:pt>
                <c:pt idx="5">
                  <c:v>-0.12</c:v>
                </c:pt>
                <c:pt idx="6">
                  <c:v>-0.4</c:v>
                </c:pt>
                <c:pt idx="7">
                  <c:v>-1.06</c:v>
                </c:pt>
              </c:numCache>
            </c:numRef>
          </c:xVal>
          <c:yVal>
            <c:numRef>
              <c:f>Sed!$O$454:$O$461</c:f>
              <c:numCache>
                <c:formatCode>0.00</c:formatCode>
                <c:ptCount val="8"/>
                <c:pt idx="0">
                  <c:v>0.06</c:v>
                </c:pt>
                <c:pt idx="1">
                  <c:v>0.07</c:v>
                </c:pt>
                <c:pt idx="2">
                  <c:v>0.15</c:v>
                </c:pt>
                <c:pt idx="3">
                  <c:v>0.11</c:v>
                </c:pt>
                <c:pt idx="4">
                  <c:v>0.09</c:v>
                </c:pt>
                <c:pt idx="5">
                  <c:v>0.29</c:v>
                </c:pt>
                <c:pt idx="6">
                  <c:v>0.2</c:v>
                </c:pt>
                <c:pt idx="7">
                  <c:v>0.17</c:v>
                </c:pt>
              </c:numCache>
            </c:numRef>
          </c:yVal>
          <c:smooth val="0"/>
        </c:ser>
        <c:ser>
          <c:idx val="15"/>
          <c:order val="2"/>
          <c:tx>
            <c:v>Lepak 15 Huron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Sed!$I$462:$I$468</c:f>
              <c:numCache>
                <c:formatCode>0.00</c:formatCode>
                <c:ptCount val="7"/>
                <c:pt idx="0">
                  <c:v>-0.75</c:v>
                </c:pt>
                <c:pt idx="1">
                  <c:v>-0.97</c:v>
                </c:pt>
                <c:pt idx="2">
                  <c:v>-0.82</c:v>
                </c:pt>
                <c:pt idx="3">
                  <c:v>-1.42</c:v>
                </c:pt>
                <c:pt idx="4">
                  <c:v>-0.86</c:v>
                </c:pt>
                <c:pt idx="5">
                  <c:v>-0.86</c:v>
                </c:pt>
                <c:pt idx="6">
                  <c:v>-0.92</c:v>
                </c:pt>
              </c:numCache>
            </c:numRef>
          </c:xVal>
          <c:yVal>
            <c:numRef>
              <c:f>Sed!$O$462:$O$469</c:f>
              <c:numCache>
                <c:formatCode>0.00</c:formatCode>
                <c:ptCount val="8"/>
                <c:pt idx="0">
                  <c:v>0.19</c:v>
                </c:pt>
                <c:pt idx="1">
                  <c:v>0.27</c:v>
                </c:pt>
                <c:pt idx="2">
                  <c:v>0.26</c:v>
                </c:pt>
                <c:pt idx="3">
                  <c:v>0.19</c:v>
                </c:pt>
                <c:pt idx="4">
                  <c:v>0.31</c:v>
                </c:pt>
                <c:pt idx="5">
                  <c:v>0.16</c:v>
                </c:pt>
                <c:pt idx="6">
                  <c:v>0.36</c:v>
                </c:pt>
                <c:pt idx="7">
                  <c:v>0.12</c:v>
                </c:pt>
              </c:numCache>
            </c:numRef>
          </c:yVal>
          <c:smooth val="0"/>
        </c:ser>
        <c:ser>
          <c:idx val="16"/>
          <c:order val="3"/>
          <c:tx>
            <c:v>Lepak 15 Michigan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Sed!$I$470:$I$490</c:f>
              <c:numCache>
                <c:formatCode>0.00</c:formatCode>
                <c:ptCount val="21"/>
                <c:pt idx="0">
                  <c:v>-0.79</c:v>
                </c:pt>
                <c:pt idx="1">
                  <c:v>-0.19</c:v>
                </c:pt>
                <c:pt idx="2">
                  <c:v>-0.73</c:v>
                </c:pt>
                <c:pt idx="3">
                  <c:v>-0.38</c:v>
                </c:pt>
                <c:pt idx="4">
                  <c:v>-0.7</c:v>
                </c:pt>
                <c:pt idx="5">
                  <c:v>-0.75</c:v>
                </c:pt>
                <c:pt idx="6">
                  <c:v>-1.05</c:v>
                </c:pt>
                <c:pt idx="7">
                  <c:v>-0.56</c:v>
                </c:pt>
                <c:pt idx="8">
                  <c:v>-0.64</c:v>
                </c:pt>
                <c:pt idx="9">
                  <c:v>-0.61</c:v>
                </c:pt>
                <c:pt idx="10">
                  <c:v>-0.87</c:v>
                </c:pt>
                <c:pt idx="11">
                  <c:v>-0.8</c:v>
                </c:pt>
                <c:pt idx="12">
                  <c:v>-0.53</c:v>
                </c:pt>
                <c:pt idx="13">
                  <c:v>-0.77</c:v>
                </c:pt>
                <c:pt idx="14">
                  <c:v>-0.82</c:v>
                </c:pt>
                <c:pt idx="15">
                  <c:v>-0.48</c:v>
                </c:pt>
                <c:pt idx="16">
                  <c:v>-0.62</c:v>
                </c:pt>
                <c:pt idx="17">
                  <c:v>-0.4</c:v>
                </c:pt>
                <c:pt idx="18">
                  <c:v>-0.65</c:v>
                </c:pt>
                <c:pt idx="19">
                  <c:v>-0.58</c:v>
                </c:pt>
                <c:pt idx="20">
                  <c:v>-0.85</c:v>
                </c:pt>
              </c:numCache>
            </c:numRef>
          </c:xVal>
          <c:yVal>
            <c:numRef>
              <c:f>Sed!$O$470:$O$490</c:f>
              <c:numCache>
                <c:formatCode>0.00</c:formatCode>
                <c:ptCount val="21"/>
                <c:pt idx="0">
                  <c:v>0.23</c:v>
                </c:pt>
                <c:pt idx="1">
                  <c:v>0.07</c:v>
                </c:pt>
                <c:pt idx="2">
                  <c:v>0.22</c:v>
                </c:pt>
                <c:pt idx="3">
                  <c:v>-0.09</c:v>
                </c:pt>
                <c:pt idx="4">
                  <c:v>0.1</c:v>
                </c:pt>
                <c:pt idx="5">
                  <c:v>0.23</c:v>
                </c:pt>
                <c:pt idx="6">
                  <c:v>0.16</c:v>
                </c:pt>
                <c:pt idx="7">
                  <c:v>0.1</c:v>
                </c:pt>
                <c:pt idx="8">
                  <c:v>0.02</c:v>
                </c:pt>
                <c:pt idx="9">
                  <c:v>0.23</c:v>
                </c:pt>
                <c:pt idx="10">
                  <c:v>0.22</c:v>
                </c:pt>
                <c:pt idx="11">
                  <c:v>0.24</c:v>
                </c:pt>
                <c:pt idx="12">
                  <c:v>0.15</c:v>
                </c:pt>
                <c:pt idx="13">
                  <c:v>0.29</c:v>
                </c:pt>
                <c:pt idx="14">
                  <c:v>0.22</c:v>
                </c:pt>
                <c:pt idx="15">
                  <c:v>0.09</c:v>
                </c:pt>
                <c:pt idx="16">
                  <c:v>0.14</c:v>
                </c:pt>
                <c:pt idx="17">
                  <c:v>0.01</c:v>
                </c:pt>
                <c:pt idx="18">
                  <c:v>0.06</c:v>
                </c:pt>
                <c:pt idx="19">
                  <c:v>0.11</c:v>
                </c:pt>
                <c:pt idx="20">
                  <c:v>0.29</c:v>
                </c:pt>
              </c:numCache>
            </c:numRef>
          </c:yVal>
          <c:smooth val="0"/>
        </c:ser>
        <c:ser>
          <c:idx val="17"/>
          <c:order val="4"/>
          <c:tx>
            <c:v>Lepak 15 Ontario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Sed!$I$491:$I$499</c:f>
              <c:numCache>
                <c:formatCode>0.00</c:formatCode>
                <c:ptCount val="9"/>
                <c:pt idx="0">
                  <c:v>-1.08</c:v>
                </c:pt>
                <c:pt idx="1">
                  <c:v>-0.37</c:v>
                </c:pt>
                <c:pt idx="2">
                  <c:v>-0.42</c:v>
                </c:pt>
                <c:pt idx="3">
                  <c:v>-0.45</c:v>
                </c:pt>
                <c:pt idx="4">
                  <c:v>-0.41</c:v>
                </c:pt>
                <c:pt idx="5">
                  <c:v>-0.14</c:v>
                </c:pt>
                <c:pt idx="6">
                  <c:v>-0.41</c:v>
                </c:pt>
                <c:pt idx="7">
                  <c:v>-0.75</c:v>
                </c:pt>
                <c:pt idx="8">
                  <c:v>-0.69</c:v>
                </c:pt>
              </c:numCache>
            </c:numRef>
          </c:xVal>
          <c:yVal>
            <c:numRef>
              <c:f>Sed!$O$491:$O$499</c:f>
              <c:numCache>
                <c:formatCode>0.00</c:formatCode>
                <c:ptCount val="9"/>
                <c:pt idx="0">
                  <c:v>0.04</c:v>
                </c:pt>
                <c:pt idx="1">
                  <c:v>0.11</c:v>
                </c:pt>
                <c:pt idx="2">
                  <c:v>0.07</c:v>
                </c:pt>
                <c:pt idx="3">
                  <c:v>0.04</c:v>
                </c:pt>
                <c:pt idx="4">
                  <c:v>0.02</c:v>
                </c:pt>
                <c:pt idx="5">
                  <c:v>0.03</c:v>
                </c:pt>
                <c:pt idx="6">
                  <c:v>-0.04</c:v>
                </c:pt>
                <c:pt idx="7">
                  <c:v>-0.02</c:v>
                </c:pt>
                <c:pt idx="8">
                  <c:v>-0.03</c:v>
                </c:pt>
              </c:numCache>
            </c:numRef>
          </c:yVal>
          <c:smooth val="0"/>
        </c:ser>
        <c:ser>
          <c:idx val="18"/>
          <c:order val="5"/>
          <c:tx>
            <c:v>Lepak 15 Superior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Sed!$I$500:$I$509</c:f>
              <c:numCache>
                <c:formatCode>0.00</c:formatCode>
                <c:ptCount val="10"/>
                <c:pt idx="0">
                  <c:v>-0.92</c:v>
                </c:pt>
                <c:pt idx="1">
                  <c:v>-0.85</c:v>
                </c:pt>
                <c:pt idx="2">
                  <c:v>-1.0</c:v>
                </c:pt>
                <c:pt idx="3">
                  <c:v>-0.88</c:v>
                </c:pt>
                <c:pt idx="4">
                  <c:v>-1.04</c:v>
                </c:pt>
                <c:pt idx="5">
                  <c:v>-0.77</c:v>
                </c:pt>
                <c:pt idx="6">
                  <c:v>-0.79</c:v>
                </c:pt>
                <c:pt idx="7">
                  <c:v>-1.09</c:v>
                </c:pt>
                <c:pt idx="8">
                  <c:v>-0.9</c:v>
                </c:pt>
                <c:pt idx="9">
                  <c:v>-0.92</c:v>
                </c:pt>
              </c:numCache>
            </c:numRef>
          </c:xVal>
          <c:yVal>
            <c:numRef>
              <c:f>Sed!$O$500:$O$509</c:f>
              <c:numCache>
                <c:formatCode>0.00</c:formatCode>
                <c:ptCount val="10"/>
                <c:pt idx="0">
                  <c:v>0.32</c:v>
                </c:pt>
                <c:pt idx="1">
                  <c:v>0.24</c:v>
                </c:pt>
                <c:pt idx="2">
                  <c:v>0.25</c:v>
                </c:pt>
                <c:pt idx="3">
                  <c:v>0.13</c:v>
                </c:pt>
                <c:pt idx="4">
                  <c:v>-0.05</c:v>
                </c:pt>
                <c:pt idx="5">
                  <c:v>0.24</c:v>
                </c:pt>
                <c:pt idx="6">
                  <c:v>0.22</c:v>
                </c:pt>
                <c:pt idx="7">
                  <c:v>0.29</c:v>
                </c:pt>
                <c:pt idx="8">
                  <c:v>0.26</c:v>
                </c:pt>
                <c:pt idx="9">
                  <c:v>0.04</c:v>
                </c:pt>
              </c:numCache>
            </c:numRef>
          </c:yVal>
          <c:smooth val="0"/>
        </c:ser>
        <c:ser>
          <c:idx val="24"/>
          <c:order val="6"/>
          <c:tx>
            <c:v>Liu 11 Indus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Sed!$I$211:$I$222</c:f>
              <c:numCache>
                <c:formatCode>0.00</c:formatCode>
                <c:ptCount val="12"/>
                <c:pt idx="0">
                  <c:v>-0.8</c:v>
                </c:pt>
                <c:pt idx="1">
                  <c:v>-1.14</c:v>
                </c:pt>
                <c:pt idx="2">
                  <c:v>-1.0</c:v>
                </c:pt>
                <c:pt idx="3">
                  <c:v>-0.91</c:v>
                </c:pt>
                <c:pt idx="4">
                  <c:v>-0.67</c:v>
                </c:pt>
                <c:pt idx="5">
                  <c:v>-1.12</c:v>
                </c:pt>
                <c:pt idx="6">
                  <c:v>-1.14</c:v>
                </c:pt>
                <c:pt idx="7">
                  <c:v>-0.71</c:v>
                </c:pt>
                <c:pt idx="8">
                  <c:v>-0.6</c:v>
                </c:pt>
                <c:pt idx="9">
                  <c:v>-0.72</c:v>
                </c:pt>
                <c:pt idx="10">
                  <c:v>-1.0</c:v>
                </c:pt>
                <c:pt idx="11">
                  <c:v>-0.9</c:v>
                </c:pt>
              </c:numCache>
            </c:numRef>
          </c:xVal>
          <c:yVal>
            <c:numRef>
              <c:f>Sed!$O$211:$O$222</c:f>
              <c:numCache>
                <c:formatCode>0.00</c:formatCode>
                <c:ptCount val="12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-0.01</c:v>
                </c:pt>
                <c:pt idx="5">
                  <c:v>-0.04</c:v>
                </c:pt>
                <c:pt idx="6">
                  <c:v>-0.02</c:v>
                </c:pt>
                <c:pt idx="7">
                  <c:v>-0.03</c:v>
                </c:pt>
                <c:pt idx="8">
                  <c:v>-0.02</c:v>
                </c:pt>
                <c:pt idx="9">
                  <c:v>-0.02</c:v>
                </c:pt>
                <c:pt idx="10">
                  <c:v>-0.03</c:v>
                </c:pt>
                <c:pt idx="11">
                  <c:v>-0.04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2659488"/>
        <c:axId val="-992733184"/>
      </c:scatterChart>
      <c:valAx>
        <c:axId val="-992659488"/>
        <c:scaling>
          <c:orientation val="minMax"/>
          <c:min val="-4.0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92733184"/>
        <c:crossesAt val="-5.0"/>
        <c:crossBetween val="midCat"/>
      </c:valAx>
      <c:valAx>
        <c:axId val="-992733184"/>
        <c:scaling>
          <c:orientation val="minMax"/>
          <c:max val="1.0"/>
          <c:min val="-1.0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92659488"/>
        <c:crossesAt val="-5.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0670375990235263"/>
          <c:y val="0.0372415394978283"/>
          <c:w val="0.181565325610894"/>
          <c:h val="0.899739390983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96226483139989"/>
          <c:y val="0.0295968534906588"/>
          <c:w val="0.897365871250826"/>
          <c:h val="0.901474926253687"/>
        </c:manualLayout>
      </c:layout>
      <c:scatterChart>
        <c:scatterStyle val="lineMarker"/>
        <c:varyColors val="0"/>
        <c:ser>
          <c:idx val="24"/>
          <c:order val="0"/>
          <c:tx>
            <c:v>Liu 11 Indus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Sed!$I$211:$I$222</c:f>
              <c:numCache>
                <c:formatCode>0.00</c:formatCode>
                <c:ptCount val="12"/>
                <c:pt idx="0">
                  <c:v>-0.8</c:v>
                </c:pt>
                <c:pt idx="1">
                  <c:v>-1.14</c:v>
                </c:pt>
                <c:pt idx="2">
                  <c:v>-1.0</c:v>
                </c:pt>
                <c:pt idx="3">
                  <c:v>-0.91</c:v>
                </c:pt>
                <c:pt idx="4">
                  <c:v>-0.67</c:v>
                </c:pt>
                <c:pt idx="5">
                  <c:v>-1.12</c:v>
                </c:pt>
                <c:pt idx="6">
                  <c:v>-1.14</c:v>
                </c:pt>
                <c:pt idx="7">
                  <c:v>-0.71</c:v>
                </c:pt>
                <c:pt idx="8">
                  <c:v>-0.6</c:v>
                </c:pt>
                <c:pt idx="9">
                  <c:v>-0.72</c:v>
                </c:pt>
                <c:pt idx="10">
                  <c:v>-1.0</c:v>
                </c:pt>
                <c:pt idx="11">
                  <c:v>-0.9</c:v>
                </c:pt>
              </c:numCache>
            </c:numRef>
          </c:xVal>
          <c:yVal>
            <c:numRef>
              <c:f>Sed!$O$211:$O$222</c:f>
              <c:numCache>
                <c:formatCode>0.00</c:formatCode>
                <c:ptCount val="12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-0.01</c:v>
                </c:pt>
                <c:pt idx="5">
                  <c:v>-0.04</c:v>
                </c:pt>
                <c:pt idx="6">
                  <c:v>-0.02</c:v>
                </c:pt>
                <c:pt idx="7">
                  <c:v>-0.03</c:v>
                </c:pt>
                <c:pt idx="8">
                  <c:v>-0.02</c:v>
                </c:pt>
                <c:pt idx="9">
                  <c:v>-0.02</c:v>
                </c:pt>
                <c:pt idx="10">
                  <c:v>-0.03</c:v>
                </c:pt>
                <c:pt idx="11">
                  <c:v>-0.04</c:v>
                </c:pt>
              </c:numCache>
            </c:numRef>
          </c:yVal>
          <c:smooth val="0"/>
        </c:ser>
        <c:ser>
          <c:idx val="25"/>
          <c:order val="1"/>
          <c:tx>
            <c:v>Liu 11 bg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Sed!$I$223:$I$226</c:f>
              <c:numCache>
                <c:formatCode>0.00</c:formatCode>
                <c:ptCount val="4"/>
                <c:pt idx="0">
                  <c:v>-1.55</c:v>
                </c:pt>
                <c:pt idx="1">
                  <c:v>-1.99</c:v>
                </c:pt>
                <c:pt idx="2">
                  <c:v>-2.06</c:v>
                </c:pt>
                <c:pt idx="3">
                  <c:v>-2.16</c:v>
                </c:pt>
              </c:numCache>
            </c:numRef>
          </c:xVal>
          <c:yVal>
            <c:numRef>
              <c:f>Sed!$O$223:$O$226</c:f>
              <c:numCache>
                <c:formatCode>0.00</c:formatCode>
                <c:ptCount val="4"/>
                <c:pt idx="0">
                  <c:v>-0.24</c:v>
                </c:pt>
                <c:pt idx="1">
                  <c:v>-0.2</c:v>
                </c:pt>
                <c:pt idx="2">
                  <c:v>-0.21</c:v>
                </c:pt>
                <c:pt idx="3">
                  <c:v>-0.27</c:v>
                </c:pt>
              </c:numCache>
            </c:numRef>
          </c:yVal>
          <c:smooth val="0"/>
        </c:ser>
        <c:ser>
          <c:idx val="26"/>
          <c:order val="2"/>
          <c:tx>
            <c:v>Liu 11 urban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Sed!$I$227:$I$230</c:f>
              <c:numCache>
                <c:formatCode>0.00</c:formatCode>
                <c:ptCount val="4"/>
                <c:pt idx="0">
                  <c:v>-2.35</c:v>
                </c:pt>
                <c:pt idx="1">
                  <c:v>-1.96</c:v>
                </c:pt>
                <c:pt idx="2">
                  <c:v>-1.88</c:v>
                </c:pt>
                <c:pt idx="3">
                  <c:v>-2.31</c:v>
                </c:pt>
              </c:numCache>
            </c:numRef>
          </c:xVal>
          <c:yVal>
            <c:numRef>
              <c:f>Sed!$O$227:$O$230</c:f>
              <c:numCache>
                <c:formatCode>0.00</c:formatCode>
                <c:ptCount val="4"/>
                <c:pt idx="0">
                  <c:v>-0.08</c:v>
                </c:pt>
                <c:pt idx="1">
                  <c:v>-0.1</c:v>
                </c:pt>
                <c:pt idx="2">
                  <c:v>-0.09</c:v>
                </c:pt>
                <c:pt idx="3">
                  <c:v>-0.08</c:v>
                </c:pt>
              </c:numCache>
            </c:numRef>
          </c:yVal>
          <c:smooth val="0"/>
        </c:ser>
        <c:ser>
          <c:idx val="27"/>
          <c:order val="3"/>
          <c:tx>
            <c:v>Yin 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Sed!$I$747:$I$783</c:f>
              <c:numCache>
                <c:formatCode>0.00</c:formatCode>
                <c:ptCount val="37"/>
                <c:pt idx="0">
                  <c:v>-1.06</c:v>
                </c:pt>
                <c:pt idx="1">
                  <c:v>-1.64</c:v>
                </c:pt>
                <c:pt idx="2">
                  <c:v>-1.6</c:v>
                </c:pt>
                <c:pt idx="3">
                  <c:v>-0.8</c:v>
                </c:pt>
                <c:pt idx="4">
                  <c:v>-1.39</c:v>
                </c:pt>
                <c:pt idx="5">
                  <c:v>-0.86</c:v>
                </c:pt>
                <c:pt idx="6">
                  <c:v>-1.04</c:v>
                </c:pt>
                <c:pt idx="7">
                  <c:v>-1.86</c:v>
                </c:pt>
                <c:pt idx="8">
                  <c:v>-0.68</c:v>
                </c:pt>
                <c:pt idx="9">
                  <c:v>-0.68</c:v>
                </c:pt>
                <c:pt idx="10">
                  <c:v>-0.18</c:v>
                </c:pt>
                <c:pt idx="11">
                  <c:v>-1.84</c:v>
                </c:pt>
                <c:pt idx="12">
                  <c:v>-0.92</c:v>
                </c:pt>
                <c:pt idx="13">
                  <c:v>-1.48</c:v>
                </c:pt>
                <c:pt idx="14">
                  <c:v>-1.23</c:v>
                </c:pt>
                <c:pt idx="15">
                  <c:v>-2.18</c:v>
                </c:pt>
                <c:pt idx="16">
                  <c:v>-1.79</c:v>
                </c:pt>
                <c:pt idx="17">
                  <c:v>-0.94</c:v>
                </c:pt>
                <c:pt idx="18">
                  <c:v>-1.75</c:v>
                </c:pt>
                <c:pt idx="19">
                  <c:v>-1.89</c:v>
                </c:pt>
                <c:pt idx="20">
                  <c:v>-1.92</c:v>
                </c:pt>
                <c:pt idx="21">
                  <c:v>-1.42</c:v>
                </c:pt>
                <c:pt idx="22">
                  <c:v>-1.53</c:v>
                </c:pt>
                <c:pt idx="23">
                  <c:v>-2.64</c:v>
                </c:pt>
                <c:pt idx="24">
                  <c:v>-0.97</c:v>
                </c:pt>
                <c:pt idx="25">
                  <c:v>-1.41</c:v>
                </c:pt>
                <c:pt idx="26">
                  <c:v>-1.32</c:v>
                </c:pt>
                <c:pt idx="27">
                  <c:v>-1.55</c:v>
                </c:pt>
                <c:pt idx="28">
                  <c:v>-1.48</c:v>
                </c:pt>
                <c:pt idx="29">
                  <c:v>-2.75</c:v>
                </c:pt>
                <c:pt idx="30">
                  <c:v>-1.55</c:v>
                </c:pt>
                <c:pt idx="31">
                  <c:v>-1.87</c:v>
                </c:pt>
                <c:pt idx="32">
                  <c:v>-1.96</c:v>
                </c:pt>
                <c:pt idx="33">
                  <c:v>-2.8</c:v>
                </c:pt>
                <c:pt idx="34">
                  <c:v>-1.77</c:v>
                </c:pt>
                <c:pt idx="35">
                  <c:v>-1.97</c:v>
                </c:pt>
                <c:pt idx="36">
                  <c:v>-2.74</c:v>
                </c:pt>
              </c:numCache>
            </c:numRef>
          </c:xVal>
          <c:yVal>
            <c:numRef>
              <c:f>Sed!$O$747:$O$783</c:f>
              <c:numCache>
                <c:formatCode>0.00</c:formatCode>
                <c:ptCount val="37"/>
                <c:pt idx="0">
                  <c:v>-0.03</c:v>
                </c:pt>
                <c:pt idx="1">
                  <c:v>-0.01</c:v>
                </c:pt>
                <c:pt idx="2">
                  <c:v>-0.08</c:v>
                </c:pt>
                <c:pt idx="3">
                  <c:v>-0.06</c:v>
                </c:pt>
                <c:pt idx="4">
                  <c:v>0.04</c:v>
                </c:pt>
                <c:pt idx="5">
                  <c:v>-0.02</c:v>
                </c:pt>
                <c:pt idx="6">
                  <c:v>-0.06</c:v>
                </c:pt>
                <c:pt idx="7">
                  <c:v>0.05</c:v>
                </c:pt>
                <c:pt idx="8">
                  <c:v>-0.03</c:v>
                </c:pt>
                <c:pt idx="9">
                  <c:v>-0.07</c:v>
                </c:pt>
                <c:pt idx="10">
                  <c:v>-0.15</c:v>
                </c:pt>
                <c:pt idx="11">
                  <c:v>0.01</c:v>
                </c:pt>
                <c:pt idx="12">
                  <c:v>-0.05</c:v>
                </c:pt>
                <c:pt idx="13">
                  <c:v>-0.05</c:v>
                </c:pt>
                <c:pt idx="14">
                  <c:v>-0.09</c:v>
                </c:pt>
                <c:pt idx="15">
                  <c:v>0.08</c:v>
                </c:pt>
                <c:pt idx="16">
                  <c:v>-0.15</c:v>
                </c:pt>
                <c:pt idx="17">
                  <c:v>-0.06</c:v>
                </c:pt>
                <c:pt idx="18">
                  <c:v>-0.08</c:v>
                </c:pt>
                <c:pt idx="19">
                  <c:v>-0.1</c:v>
                </c:pt>
                <c:pt idx="20">
                  <c:v>0.03</c:v>
                </c:pt>
                <c:pt idx="21">
                  <c:v>-0.06</c:v>
                </c:pt>
                <c:pt idx="22">
                  <c:v>-0.13</c:v>
                </c:pt>
                <c:pt idx="23">
                  <c:v>0.05</c:v>
                </c:pt>
                <c:pt idx="24">
                  <c:v>-0.05</c:v>
                </c:pt>
                <c:pt idx="25">
                  <c:v>-0.04</c:v>
                </c:pt>
                <c:pt idx="26">
                  <c:v>-0.04</c:v>
                </c:pt>
                <c:pt idx="27">
                  <c:v>-0.14</c:v>
                </c:pt>
                <c:pt idx="28">
                  <c:v>-0.05</c:v>
                </c:pt>
                <c:pt idx="29">
                  <c:v>0.12</c:v>
                </c:pt>
                <c:pt idx="30">
                  <c:v>0.07</c:v>
                </c:pt>
                <c:pt idx="31">
                  <c:v>0.11</c:v>
                </c:pt>
                <c:pt idx="32">
                  <c:v>0.1</c:v>
                </c:pt>
                <c:pt idx="33">
                  <c:v>0.07</c:v>
                </c:pt>
                <c:pt idx="34">
                  <c:v>0.08</c:v>
                </c:pt>
                <c:pt idx="35">
                  <c:v>0.08</c:v>
                </c:pt>
                <c:pt idx="36">
                  <c:v>0.16</c:v>
                </c:pt>
              </c:numCache>
            </c:numRef>
          </c:yVal>
          <c:smooth val="0"/>
        </c:ser>
        <c:ser>
          <c:idx val="28"/>
          <c:order val="4"/>
          <c:tx>
            <c:v>Yin 15 South China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Sed!$I$883:$I$888</c:f>
              <c:numCache>
                <c:formatCode>0.00</c:formatCode>
                <c:ptCount val="6"/>
                <c:pt idx="0">
                  <c:v>-2.56</c:v>
                </c:pt>
                <c:pt idx="1">
                  <c:v>-2.1</c:v>
                </c:pt>
                <c:pt idx="2">
                  <c:v>-2.16</c:v>
                </c:pt>
                <c:pt idx="3">
                  <c:v>-2.5</c:v>
                </c:pt>
                <c:pt idx="4">
                  <c:v>-2.52</c:v>
                </c:pt>
                <c:pt idx="5">
                  <c:v>-2.82</c:v>
                </c:pt>
              </c:numCache>
            </c:numRef>
          </c:xVal>
          <c:yVal>
            <c:numRef>
              <c:f>Sed!$O$883:$O$888</c:f>
              <c:numCache>
                <c:formatCode>0.00</c:formatCode>
                <c:ptCount val="6"/>
                <c:pt idx="0">
                  <c:v>0.3</c:v>
                </c:pt>
                <c:pt idx="1">
                  <c:v>0.21</c:v>
                </c:pt>
                <c:pt idx="2">
                  <c:v>0.42</c:v>
                </c:pt>
                <c:pt idx="3">
                  <c:v>0.45</c:v>
                </c:pt>
                <c:pt idx="4">
                  <c:v>0.34</c:v>
                </c:pt>
                <c:pt idx="5">
                  <c:v>0.39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5613488"/>
        <c:axId val="-995384704"/>
      </c:scatterChart>
      <c:valAx>
        <c:axId val="-995613488"/>
        <c:scaling>
          <c:orientation val="minMax"/>
          <c:min val="-4.0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95384704"/>
        <c:crossesAt val="-5.0"/>
        <c:crossBetween val="midCat"/>
      </c:valAx>
      <c:valAx>
        <c:axId val="-995384704"/>
        <c:scaling>
          <c:orientation val="minMax"/>
          <c:max val="1.0"/>
          <c:min val="-1.0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95613488"/>
        <c:crossesAt val="-5.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0670375990235263"/>
          <c:y val="0.0372415394978283"/>
          <c:w val="0.181565325610894"/>
          <c:h val="0.899739390983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83556470334825"/>
          <c:y val="0.0295968534906588"/>
          <c:w val="0.911106335112366"/>
          <c:h val="0.901474926253687"/>
        </c:manualLayout>
      </c:layout>
      <c:scatterChart>
        <c:scatterStyle val="lineMarker"/>
        <c:varyColors val="0"/>
        <c:ser>
          <c:idx val="4"/>
          <c:order val="0"/>
          <c:tx>
            <c:v>Kwon 14 bg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Sed!$I$639:$I$641</c:f>
              <c:numCache>
                <c:formatCode>0.00</c:formatCode>
                <c:ptCount val="3"/>
                <c:pt idx="0">
                  <c:v>-0.67</c:v>
                </c:pt>
                <c:pt idx="1">
                  <c:v>-0.63</c:v>
                </c:pt>
                <c:pt idx="2">
                  <c:v>-0.89</c:v>
                </c:pt>
              </c:numCache>
            </c:numRef>
          </c:xVal>
          <c:yVal>
            <c:numRef>
              <c:f>Sed!$O$639:$O$641</c:f>
              <c:numCache>
                <c:formatCode>0.00</c:formatCode>
                <c:ptCount val="3"/>
                <c:pt idx="0">
                  <c:v>0.19</c:v>
                </c:pt>
                <c:pt idx="1">
                  <c:v>0.1</c:v>
                </c:pt>
                <c:pt idx="2">
                  <c:v>0.1</c:v>
                </c:pt>
              </c:numCache>
            </c:numRef>
          </c:yVal>
          <c:smooth val="0"/>
        </c:ser>
        <c:ser>
          <c:idx val="5"/>
          <c:order val="1"/>
          <c:tx>
            <c:v>Kwon 14 con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Sed!$I$642:$I$645</c:f>
              <c:numCache>
                <c:formatCode>0.00</c:formatCode>
                <c:ptCount val="4"/>
                <c:pt idx="0">
                  <c:v>-0.82</c:v>
                </c:pt>
                <c:pt idx="1">
                  <c:v>-0.6</c:v>
                </c:pt>
                <c:pt idx="2">
                  <c:v>-0.72</c:v>
                </c:pt>
                <c:pt idx="3">
                  <c:v>-0.77</c:v>
                </c:pt>
              </c:numCache>
            </c:numRef>
          </c:xVal>
          <c:yVal>
            <c:numRef>
              <c:f>Sed!$O$642:$O$645</c:f>
              <c:numCache>
                <c:formatCode>0.00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-0.01</c:v>
                </c:pt>
                <c:pt idx="3">
                  <c:v>0.02</c:v>
                </c:pt>
              </c:numCache>
            </c:numRef>
          </c:yVal>
          <c:smooth val="0"/>
        </c:ser>
        <c:ser>
          <c:idx val="6"/>
          <c:order val="2"/>
          <c:tx>
            <c:v>Senn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Sed!$I$646:$I$882</c:f>
              <c:numCache>
                <c:formatCode>0.00</c:formatCode>
                <c:ptCount val="237"/>
                <c:pt idx="0">
                  <c:v>-1.06679864913478</c:v>
                </c:pt>
                <c:pt idx="1">
                  <c:v>-1.07648886961503</c:v>
                </c:pt>
                <c:pt idx="2">
                  <c:v>-0.951504647951851</c:v>
                </c:pt>
                <c:pt idx="3">
                  <c:v>-0.819467554868891</c:v>
                </c:pt>
                <c:pt idx="4">
                  <c:v>-0.880499227151277</c:v>
                </c:pt>
                <c:pt idx="5">
                  <c:v>-0.905467102405355</c:v>
                </c:pt>
                <c:pt idx="6">
                  <c:v>-0.754661354856967</c:v>
                </c:pt>
                <c:pt idx="7">
                  <c:v>-0.747746734001575</c:v>
                </c:pt>
                <c:pt idx="8">
                  <c:v>-0.719523801143373</c:v>
                </c:pt>
                <c:pt idx="9">
                  <c:v>-0.648230479692202</c:v>
                </c:pt>
                <c:pt idx="10">
                  <c:v>-0.728113981734446</c:v>
                </c:pt>
                <c:pt idx="11">
                  <c:v>-0.475493791613546</c:v>
                </c:pt>
                <c:pt idx="12">
                  <c:v>-0.450250106248939</c:v>
                </c:pt>
                <c:pt idx="13">
                  <c:v>-0.50124446058375</c:v>
                </c:pt>
                <c:pt idx="14">
                  <c:v>-0.619042557706895</c:v>
                </c:pt>
                <c:pt idx="15">
                  <c:v>-0.55823940519556</c:v>
                </c:pt>
                <c:pt idx="16">
                  <c:v>-0.634552635208341</c:v>
                </c:pt>
                <c:pt idx="17">
                  <c:v>-0.717550608538786</c:v>
                </c:pt>
                <c:pt idx="18">
                  <c:v>-0.568023507675486</c:v>
                </c:pt>
                <c:pt idx="19">
                  <c:v>-0.432595701455651</c:v>
                </c:pt>
                <c:pt idx="20">
                  <c:v>-0.504014109027784</c:v>
                </c:pt>
                <c:pt idx="21">
                  <c:v>-0.401610252780349</c:v>
                </c:pt>
                <c:pt idx="22">
                  <c:v>-0.53466098046584</c:v>
                </c:pt>
                <c:pt idx="23">
                  <c:v>-0.323193975900304</c:v>
                </c:pt>
                <c:pt idx="24">
                  <c:v>-0.676</c:v>
                </c:pt>
                <c:pt idx="25">
                  <c:v>-0.973</c:v>
                </c:pt>
                <c:pt idx="26">
                  <c:v>-1.004</c:v>
                </c:pt>
                <c:pt idx="27">
                  <c:v>-1.009</c:v>
                </c:pt>
                <c:pt idx="28">
                  <c:v>-1.158</c:v>
                </c:pt>
                <c:pt idx="29">
                  <c:v>-0.287226209522817</c:v>
                </c:pt>
                <c:pt idx="30">
                  <c:v>-0.0621557167462261</c:v>
                </c:pt>
                <c:pt idx="31">
                  <c:v>0.294431402697359</c:v>
                </c:pt>
                <c:pt idx="32">
                  <c:v>-0.315592086671201</c:v>
                </c:pt>
                <c:pt idx="33">
                  <c:v>0.202213189753109</c:v>
                </c:pt>
                <c:pt idx="34">
                  <c:v>-0.147431845328616</c:v>
                </c:pt>
                <c:pt idx="35">
                  <c:v>-0.303914676675537</c:v>
                </c:pt>
                <c:pt idx="36">
                  <c:v>-0.429755375850216</c:v>
                </c:pt>
                <c:pt idx="37">
                  <c:v>-0.324204315421905</c:v>
                </c:pt>
                <c:pt idx="38">
                  <c:v>-0.402620384788388</c:v>
                </c:pt>
                <c:pt idx="39">
                  <c:v>-0.462999887798632</c:v>
                </c:pt>
                <c:pt idx="40">
                  <c:v>-0.533159928206794</c:v>
                </c:pt>
                <c:pt idx="41">
                  <c:v>-0.53608885362938</c:v>
                </c:pt>
                <c:pt idx="42">
                  <c:v>-0.588586782448497</c:v>
                </c:pt>
                <c:pt idx="43">
                  <c:v>-0.525169994203878</c:v>
                </c:pt>
                <c:pt idx="44">
                  <c:v>-0.6475581977059</c:v>
                </c:pt>
                <c:pt idx="45">
                  <c:v>-0.649742494122196</c:v>
                </c:pt>
                <c:pt idx="46">
                  <c:v>-0.693464134393862</c:v>
                </c:pt>
                <c:pt idx="47">
                  <c:v>-0.73469500863621</c:v>
                </c:pt>
                <c:pt idx="48">
                  <c:v>-0.646062425467442</c:v>
                </c:pt>
                <c:pt idx="49">
                  <c:v>-0.617457959273482</c:v>
                </c:pt>
                <c:pt idx="50">
                  <c:v>-0.592415137030566</c:v>
                </c:pt>
                <c:pt idx="51">
                  <c:v>-0.899499967409456</c:v>
                </c:pt>
                <c:pt idx="52">
                  <c:v>-0.744905894794701</c:v>
                </c:pt>
                <c:pt idx="53">
                  <c:v>-0.98813962101929</c:v>
                </c:pt>
                <c:pt idx="54">
                  <c:v>-0.852972138158381</c:v>
                </c:pt>
                <c:pt idx="55">
                  <c:v>-1.73</c:v>
                </c:pt>
                <c:pt idx="56">
                  <c:v>-1.93</c:v>
                </c:pt>
                <c:pt idx="57">
                  <c:v>-1.4</c:v>
                </c:pt>
                <c:pt idx="58">
                  <c:v>-0.98</c:v>
                </c:pt>
                <c:pt idx="59">
                  <c:v>-1.52</c:v>
                </c:pt>
                <c:pt idx="60">
                  <c:v>-0.55</c:v>
                </c:pt>
                <c:pt idx="61">
                  <c:v>-0.79</c:v>
                </c:pt>
                <c:pt idx="62">
                  <c:v>-0.96</c:v>
                </c:pt>
                <c:pt idx="63">
                  <c:v>-1.21</c:v>
                </c:pt>
                <c:pt idx="64">
                  <c:v>-1.14</c:v>
                </c:pt>
                <c:pt idx="65">
                  <c:v>-1.39</c:v>
                </c:pt>
                <c:pt idx="66">
                  <c:v>-1.21</c:v>
                </c:pt>
                <c:pt idx="67">
                  <c:v>-0.59</c:v>
                </c:pt>
                <c:pt idx="68">
                  <c:v>-0.95</c:v>
                </c:pt>
                <c:pt idx="69">
                  <c:v>-0.75</c:v>
                </c:pt>
                <c:pt idx="70">
                  <c:v>-1.81</c:v>
                </c:pt>
                <c:pt idx="71">
                  <c:v>-1.64</c:v>
                </c:pt>
                <c:pt idx="72">
                  <c:v>-1.97</c:v>
                </c:pt>
                <c:pt idx="73">
                  <c:v>-1.24</c:v>
                </c:pt>
                <c:pt idx="74">
                  <c:v>-1.4</c:v>
                </c:pt>
                <c:pt idx="75">
                  <c:v>-1.35</c:v>
                </c:pt>
                <c:pt idx="76">
                  <c:v>-1.73</c:v>
                </c:pt>
                <c:pt idx="77">
                  <c:v>-1.65</c:v>
                </c:pt>
                <c:pt idx="78">
                  <c:v>-1.58</c:v>
                </c:pt>
                <c:pt idx="79">
                  <c:v>-1.5</c:v>
                </c:pt>
                <c:pt idx="80">
                  <c:v>-1.34</c:v>
                </c:pt>
                <c:pt idx="81">
                  <c:v>-1.74</c:v>
                </c:pt>
                <c:pt idx="82">
                  <c:v>-2.03</c:v>
                </c:pt>
                <c:pt idx="83">
                  <c:v>-2.02</c:v>
                </c:pt>
                <c:pt idx="84">
                  <c:v>-2.27</c:v>
                </c:pt>
                <c:pt idx="85">
                  <c:v>-1.73</c:v>
                </c:pt>
                <c:pt idx="86">
                  <c:v>-2.15</c:v>
                </c:pt>
                <c:pt idx="87">
                  <c:v>-2.02</c:v>
                </c:pt>
                <c:pt idx="88">
                  <c:v>-1.58</c:v>
                </c:pt>
                <c:pt idx="89">
                  <c:v>-1.68</c:v>
                </c:pt>
                <c:pt idx="90">
                  <c:v>-1.76</c:v>
                </c:pt>
                <c:pt idx="91">
                  <c:v>-1.8</c:v>
                </c:pt>
                <c:pt idx="92">
                  <c:v>-1.82</c:v>
                </c:pt>
                <c:pt idx="93">
                  <c:v>-1.61</c:v>
                </c:pt>
                <c:pt idx="94">
                  <c:v>-1.65</c:v>
                </c:pt>
                <c:pt idx="95">
                  <c:v>-1.66</c:v>
                </c:pt>
                <c:pt idx="96">
                  <c:v>-1.16</c:v>
                </c:pt>
                <c:pt idx="97">
                  <c:v>-1.17</c:v>
                </c:pt>
                <c:pt idx="98">
                  <c:v>-2.52</c:v>
                </c:pt>
                <c:pt idx="99">
                  <c:v>-2.91</c:v>
                </c:pt>
                <c:pt idx="100">
                  <c:v>-1.74</c:v>
                </c:pt>
                <c:pt idx="101">
                  <c:v>-1.06</c:v>
                </c:pt>
                <c:pt idx="102">
                  <c:v>-1.64</c:v>
                </c:pt>
                <c:pt idx="103">
                  <c:v>-1.6</c:v>
                </c:pt>
                <c:pt idx="104">
                  <c:v>-0.8</c:v>
                </c:pt>
                <c:pt idx="105">
                  <c:v>-1.39</c:v>
                </c:pt>
                <c:pt idx="106">
                  <c:v>-0.86</c:v>
                </c:pt>
                <c:pt idx="107">
                  <c:v>-1.04</c:v>
                </c:pt>
                <c:pt idx="108">
                  <c:v>-1.86</c:v>
                </c:pt>
                <c:pt idx="109">
                  <c:v>-0.68</c:v>
                </c:pt>
                <c:pt idx="110">
                  <c:v>-0.68</c:v>
                </c:pt>
                <c:pt idx="111">
                  <c:v>-0.18</c:v>
                </c:pt>
                <c:pt idx="112">
                  <c:v>-1.84</c:v>
                </c:pt>
                <c:pt idx="113">
                  <c:v>-0.92</c:v>
                </c:pt>
                <c:pt idx="114">
                  <c:v>-1.48</c:v>
                </c:pt>
                <c:pt idx="115">
                  <c:v>-1.23</c:v>
                </c:pt>
                <c:pt idx="116">
                  <c:v>-2.18</c:v>
                </c:pt>
                <c:pt idx="117">
                  <c:v>-1.79</c:v>
                </c:pt>
                <c:pt idx="118">
                  <c:v>-0.94</c:v>
                </c:pt>
                <c:pt idx="119">
                  <c:v>-1.75</c:v>
                </c:pt>
                <c:pt idx="120">
                  <c:v>-1.89</c:v>
                </c:pt>
                <c:pt idx="121">
                  <c:v>-1.92</c:v>
                </c:pt>
                <c:pt idx="122">
                  <c:v>-1.42</c:v>
                </c:pt>
                <c:pt idx="123">
                  <c:v>-1.53</c:v>
                </c:pt>
                <c:pt idx="124">
                  <c:v>-2.64</c:v>
                </c:pt>
                <c:pt idx="125">
                  <c:v>-0.97</c:v>
                </c:pt>
                <c:pt idx="126">
                  <c:v>-1.41</c:v>
                </c:pt>
                <c:pt idx="127">
                  <c:v>-1.32</c:v>
                </c:pt>
                <c:pt idx="128">
                  <c:v>-1.55</c:v>
                </c:pt>
                <c:pt idx="129">
                  <c:v>-1.48</c:v>
                </c:pt>
                <c:pt idx="130">
                  <c:v>-2.75</c:v>
                </c:pt>
                <c:pt idx="131">
                  <c:v>-1.55</c:v>
                </c:pt>
                <c:pt idx="132">
                  <c:v>-1.87</c:v>
                </c:pt>
                <c:pt idx="133">
                  <c:v>-1.96</c:v>
                </c:pt>
                <c:pt idx="134">
                  <c:v>-2.8</c:v>
                </c:pt>
                <c:pt idx="135">
                  <c:v>-1.77</c:v>
                </c:pt>
                <c:pt idx="136">
                  <c:v>-1.97</c:v>
                </c:pt>
                <c:pt idx="137">
                  <c:v>-2.74</c:v>
                </c:pt>
                <c:pt idx="140">
                  <c:v>-0.648975740854152</c:v>
                </c:pt>
                <c:pt idx="141">
                  <c:v>-0.947362269686836</c:v>
                </c:pt>
                <c:pt idx="142">
                  <c:v>-0.910162979882279</c:v>
                </c:pt>
                <c:pt idx="143">
                  <c:v>-1.00879084672495</c:v>
                </c:pt>
                <c:pt idx="144">
                  <c:v>-0.954434720267794</c:v>
                </c:pt>
                <c:pt idx="145">
                  <c:v>-1.075142251828087</c:v>
                </c:pt>
                <c:pt idx="146">
                  <c:v>-0.79579532386892</c:v>
                </c:pt>
                <c:pt idx="147">
                  <c:v>-1.076707582061354</c:v>
                </c:pt>
                <c:pt idx="150">
                  <c:v>-0.48</c:v>
                </c:pt>
                <c:pt idx="151">
                  <c:v>-0.61</c:v>
                </c:pt>
                <c:pt idx="152">
                  <c:v>-0.36</c:v>
                </c:pt>
                <c:pt idx="153">
                  <c:v>-0.44</c:v>
                </c:pt>
                <c:pt idx="154">
                  <c:v>-0.48</c:v>
                </c:pt>
                <c:pt idx="155">
                  <c:v>-0.58</c:v>
                </c:pt>
                <c:pt idx="156">
                  <c:v>-0.48</c:v>
                </c:pt>
                <c:pt idx="157">
                  <c:v>-0.38</c:v>
                </c:pt>
                <c:pt idx="158">
                  <c:v>-0.55</c:v>
                </c:pt>
                <c:pt idx="159">
                  <c:v>-0.44</c:v>
                </c:pt>
                <c:pt idx="160">
                  <c:v>-0.23</c:v>
                </c:pt>
                <c:pt idx="161">
                  <c:v>-0.5</c:v>
                </c:pt>
                <c:pt idx="162">
                  <c:v>-0.22</c:v>
                </c:pt>
                <c:pt idx="163">
                  <c:v>-0.56</c:v>
                </c:pt>
                <c:pt idx="164">
                  <c:v>-0.73</c:v>
                </c:pt>
                <c:pt idx="165">
                  <c:v>-0.76</c:v>
                </c:pt>
                <c:pt idx="166">
                  <c:v>-0.57</c:v>
                </c:pt>
                <c:pt idx="167">
                  <c:v>-0.73</c:v>
                </c:pt>
                <c:pt idx="168">
                  <c:v>-1.11</c:v>
                </c:pt>
                <c:pt idx="169">
                  <c:v>-0.7</c:v>
                </c:pt>
                <c:pt idx="170">
                  <c:v>-0.64</c:v>
                </c:pt>
                <c:pt idx="171">
                  <c:v>-0.72</c:v>
                </c:pt>
                <c:pt idx="172">
                  <c:v>-0.7</c:v>
                </c:pt>
                <c:pt idx="173">
                  <c:v>-0.82</c:v>
                </c:pt>
                <c:pt idx="174">
                  <c:v>-0.75</c:v>
                </c:pt>
                <c:pt idx="175">
                  <c:v>-0.7</c:v>
                </c:pt>
                <c:pt idx="176">
                  <c:v>-0.48</c:v>
                </c:pt>
                <c:pt idx="177">
                  <c:v>-0.3</c:v>
                </c:pt>
                <c:pt idx="178">
                  <c:v>-0.23</c:v>
                </c:pt>
                <c:pt idx="179">
                  <c:v>-0.33</c:v>
                </c:pt>
                <c:pt idx="180">
                  <c:v>-0.33</c:v>
                </c:pt>
                <c:pt idx="181">
                  <c:v>-0.47</c:v>
                </c:pt>
                <c:pt idx="184">
                  <c:v>-1.22</c:v>
                </c:pt>
                <c:pt idx="185">
                  <c:v>-1.1</c:v>
                </c:pt>
                <c:pt idx="186">
                  <c:v>-0.59</c:v>
                </c:pt>
                <c:pt idx="187">
                  <c:v>-1.85</c:v>
                </c:pt>
                <c:pt idx="188">
                  <c:v>-1.97</c:v>
                </c:pt>
                <c:pt idx="189">
                  <c:v>-2.19</c:v>
                </c:pt>
                <c:pt idx="190">
                  <c:v>-1.4</c:v>
                </c:pt>
                <c:pt idx="191">
                  <c:v>-1.61</c:v>
                </c:pt>
                <c:pt idx="192">
                  <c:v>-1.89</c:v>
                </c:pt>
                <c:pt idx="193">
                  <c:v>-1.92</c:v>
                </c:pt>
                <c:pt idx="194">
                  <c:v>-0.73</c:v>
                </c:pt>
                <c:pt idx="195">
                  <c:v>-0.34</c:v>
                </c:pt>
                <c:pt idx="196">
                  <c:v>-0.52</c:v>
                </c:pt>
                <c:pt idx="197">
                  <c:v>-0.39</c:v>
                </c:pt>
                <c:pt idx="198">
                  <c:v>-0.4</c:v>
                </c:pt>
                <c:pt idx="199">
                  <c:v>-0.32</c:v>
                </c:pt>
                <c:pt idx="200">
                  <c:v>-1.03</c:v>
                </c:pt>
                <c:pt idx="201">
                  <c:v>-0.8</c:v>
                </c:pt>
                <c:pt idx="202">
                  <c:v>-0.96</c:v>
                </c:pt>
                <c:pt idx="203">
                  <c:v>-0.74</c:v>
                </c:pt>
                <c:pt idx="204">
                  <c:v>-1.15</c:v>
                </c:pt>
                <c:pt idx="205">
                  <c:v>-0.63</c:v>
                </c:pt>
                <c:pt idx="206">
                  <c:v>-1.82</c:v>
                </c:pt>
                <c:pt idx="207">
                  <c:v>-1.24</c:v>
                </c:pt>
                <c:pt idx="208">
                  <c:v>-0.55</c:v>
                </c:pt>
                <c:pt idx="209">
                  <c:v>-0.49</c:v>
                </c:pt>
                <c:pt idx="210">
                  <c:v>-0.71</c:v>
                </c:pt>
                <c:pt idx="211">
                  <c:v>-0.56</c:v>
                </c:pt>
                <c:pt idx="212">
                  <c:v>-0.43</c:v>
                </c:pt>
                <c:pt idx="213">
                  <c:v>-2.53</c:v>
                </c:pt>
                <c:pt idx="214">
                  <c:v>-1.43</c:v>
                </c:pt>
                <c:pt idx="215">
                  <c:v>-0.38</c:v>
                </c:pt>
                <c:pt idx="216">
                  <c:v>-1.19</c:v>
                </c:pt>
                <c:pt idx="217">
                  <c:v>-2.13</c:v>
                </c:pt>
                <c:pt idx="218">
                  <c:v>-1.49</c:v>
                </c:pt>
                <c:pt idx="219">
                  <c:v>-2.39</c:v>
                </c:pt>
                <c:pt idx="220">
                  <c:v>-0.235854898939902</c:v>
                </c:pt>
                <c:pt idx="221">
                  <c:v>-0.944087143223415</c:v>
                </c:pt>
                <c:pt idx="222">
                  <c:v>-0.378520033898155</c:v>
                </c:pt>
                <c:pt idx="223">
                  <c:v>-0.209183351569386</c:v>
                </c:pt>
                <c:pt idx="224">
                  <c:v>-0.33365783939121</c:v>
                </c:pt>
                <c:pt idx="225">
                  <c:v>-0.183310472043285</c:v>
                </c:pt>
                <c:pt idx="226">
                  <c:v>-0.258146896719769</c:v>
                </c:pt>
                <c:pt idx="227">
                  <c:v>-0.174454459361928</c:v>
                </c:pt>
                <c:pt idx="228">
                  <c:v>-0.229200378345229</c:v>
                </c:pt>
                <c:pt idx="229">
                  <c:v>-0.259184963005421</c:v>
                </c:pt>
                <c:pt idx="230">
                  <c:v>-0.500087462498189</c:v>
                </c:pt>
                <c:pt idx="231">
                  <c:v>-0.358286829953758</c:v>
                </c:pt>
                <c:pt idx="232">
                  <c:v>-0.176989080930057</c:v>
                </c:pt>
                <c:pt idx="233">
                  <c:v>-0.351689227170882</c:v>
                </c:pt>
                <c:pt idx="234">
                  <c:v>-0.389270378086948</c:v>
                </c:pt>
                <c:pt idx="235">
                  <c:v>-1.000471489323307</c:v>
                </c:pt>
                <c:pt idx="236">
                  <c:v>-1.113324482741707</c:v>
                </c:pt>
              </c:numCache>
            </c:numRef>
          </c:xVal>
          <c:yVal>
            <c:numRef>
              <c:f>Sed!$O$646:$O$882</c:f>
              <c:numCache>
                <c:formatCode>0.00</c:formatCode>
                <c:ptCount val="237"/>
                <c:pt idx="0">
                  <c:v>-0.0475103591931185</c:v>
                </c:pt>
                <c:pt idx="1">
                  <c:v>-0.0244408742319078</c:v>
                </c:pt>
                <c:pt idx="2">
                  <c:v>-0.0254388963354997</c:v>
                </c:pt>
                <c:pt idx="3">
                  <c:v>-0.0159505546291767</c:v>
                </c:pt>
                <c:pt idx="4">
                  <c:v>0.0586089768556612</c:v>
                </c:pt>
                <c:pt idx="5">
                  <c:v>0.0900612004586749</c:v>
                </c:pt>
                <c:pt idx="6">
                  <c:v>0.0728355681600095</c:v>
                </c:pt>
                <c:pt idx="7">
                  <c:v>0.0446362822366062</c:v>
                </c:pt>
                <c:pt idx="8">
                  <c:v>0.117942427808116</c:v>
                </c:pt>
                <c:pt idx="9">
                  <c:v>0.0760581500686328</c:v>
                </c:pt>
                <c:pt idx="10">
                  <c:v>0.155981775798624</c:v>
                </c:pt>
                <c:pt idx="11">
                  <c:v>0.0423351223407848</c:v>
                </c:pt>
                <c:pt idx="12">
                  <c:v>0.0124209323380009</c:v>
                </c:pt>
                <c:pt idx="13">
                  <c:v>0.0479340375541954</c:v>
                </c:pt>
                <c:pt idx="14">
                  <c:v>0.00502603376306543</c:v>
                </c:pt>
                <c:pt idx="15">
                  <c:v>0.0748903889741264</c:v>
                </c:pt>
                <c:pt idx="16">
                  <c:v>0.0522692719790452</c:v>
                </c:pt>
                <c:pt idx="17">
                  <c:v>0.0384459680567788</c:v>
                </c:pt>
                <c:pt idx="18">
                  <c:v>0.0729131186625898</c:v>
                </c:pt>
                <c:pt idx="19">
                  <c:v>0.0570103211306889</c:v>
                </c:pt>
                <c:pt idx="20">
                  <c:v>0.0718954725259988</c:v>
                </c:pt>
                <c:pt idx="21">
                  <c:v>0.0443126989464975</c:v>
                </c:pt>
                <c:pt idx="22">
                  <c:v>0.12954889789644</c:v>
                </c:pt>
                <c:pt idx="23">
                  <c:v>0.087223147208241</c:v>
                </c:pt>
                <c:pt idx="24">
                  <c:v>-0.09</c:v>
                </c:pt>
                <c:pt idx="25">
                  <c:v>-0.06625</c:v>
                </c:pt>
                <c:pt idx="26">
                  <c:v>-0.055</c:v>
                </c:pt>
                <c:pt idx="27">
                  <c:v>-0.15925</c:v>
                </c:pt>
                <c:pt idx="28">
                  <c:v>-0.2185</c:v>
                </c:pt>
                <c:pt idx="29">
                  <c:v>0.0671484032746208</c:v>
                </c:pt>
                <c:pt idx="30">
                  <c:v>0.0318093835451043</c:v>
                </c:pt>
                <c:pt idx="31">
                  <c:v>0.0319502639369977</c:v>
                </c:pt>
                <c:pt idx="32">
                  <c:v>0.0505260540625256</c:v>
                </c:pt>
                <c:pt idx="33">
                  <c:v>-0.00416341250717833</c:v>
                </c:pt>
                <c:pt idx="34">
                  <c:v>0.0317706749237132</c:v>
                </c:pt>
                <c:pt idx="35">
                  <c:v>0.0709525801450784</c:v>
                </c:pt>
                <c:pt idx="36">
                  <c:v>0.0855151410146146</c:v>
                </c:pt>
                <c:pt idx="37">
                  <c:v>0.07</c:v>
                </c:pt>
                <c:pt idx="38">
                  <c:v>0.0438781964968153</c:v>
                </c:pt>
                <c:pt idx="39">
                  <c:v>0.119047029175412</c:v>
                </c:pt>
                <c:pt idx="40">
                  <c:v>0.0934578397496226</c:v>
                </c:pt>
                <c:pt idx="41">
                  <c:v>0.0372772912582582</c:v>
                </c:pt>
                <c:pt idx="42">
                  <c:v>0.142491458611678</c:v>
                </c:pt>
                <c:pt idx="43">
                  <c:v>0.0616029218940757</c:v>
                </c:pt>
                <c:pt idx="44">
                  <c:v>0.0950196442841617</c:v>
                </c:pt>
                <c:pt idx="45">
                  <c:v>0.123723810513666</c:v>
                </c:pt>
                <c:pt idx="46">
                  <c:v>0.133792109977271</c:v>
                </c:pt>
                <c:pt idx="47">
                  <c:v>0.045850617798715</c:v>
                </c:pt>
                <c:pt idx="48">
                  <c:v>0.0758755555057553</c:v>
                </c:pt>
                <c:pt idx="49">
                  <c:v>0.0835453478525654</c:v>
                </c:pt>
                <c:pt idx="50">
                  <c:v>0.0713320291926576</c:v>
                </c:pt>
                <c:pt idx="51">
                  <c:v>0.0987097356721289</c:v>
                </c:pt>
                <c:pt idx="52">
                  <c:v>0.10917763780534</c:v>
                </c:pt>
                <c:pt idx="53">
                  <c:v>0.0700032441313447</c:v>
                </c:pt>
                <c:pt idx="54">
                  <c:v>0.0919552947638036</c:v>
                </c:pt>
                <c:pt idx="55">
                  <c:v>0.67</c:v>
                </c:pt>
                <c:pt idx="56">
                  <c:v>0.62</c:v>
                </c:pt>
                <c:pt idx="57">
                  <c:v>0.79</c:v>
                </c:pt>
                <c:pt idx="58">
                  <c:v>0.48</c:v>
                </c:pt>
                <c:pt idx="59">
                  <c:v>0.74</c:v>
                </c:pt>
                <c:pt idx="60">
                  <c:v>-0.14</c:v>
                </c:pt>
                <c:pt idx="61">
                  <c:v>-0.07</c:v>
                </c:pt>
                <c:pt idx="62">
                  <c:v>-0.15</c:v>
                </c:pt>
                <c:pt idx="63">
                  <c:v>-0.11</c:v>
                </c:pt>
                <c:pt idx="64">
                  <c:v>-0.32</c:v>
                </c:pt>
                <c:pt idx="65">
                  <c:v>0.12</c:v>
                </c:pt>
                <c:pt idx="66">
                  <c:v>0.16</c:v>
                </c:pt>
                <c:pt idx="67">
                  <c:v>-0.02</c:v>
                </c:pt>
                <c:pt idx="68">
                  <c:v>0.01</c:v>
                </c:pt>
                <c:pt idx="69">
                  <c:v>0.09</c:v>
                </c:pt>
                <c:pt idx="70">
                  <c:v>0.09</c:v>
                </c:pt>
                <c:pt idx="71">
                  <c:v>0.18</c:v>
                </c:pt>
                <c:pt idx="72">
                  <c:v>0.62</c:v>
                </c:pt>
                <c:pt idx="73">
                  <c:v>0.43</c:v>
                </c:pt>
                <c:pt idx="74">
                  <c:v>0.42</c:v>
                </c:pt>
                <c:pt idx="75">
                  <c:v>0.31</c:v>
                </c:pt>
                <c:pt idx="76">
                  <c:v>-0.08</c:v>
                </c:pt>
                <c:pt idx="77">
                  <c:v>-0.01</c:v>
                </c:pt>
                <c:pt idx="78">
                  <c:v>-0.07</c:v>
                </c:pt>
                <c:pt idx="79">
                  <c:v>-0.01</c:v>
                </c:pt>
                <c:pt idx="80">
                  <c:v>0.11</c:v>
                </c:pt>
                <c:pt idx="81">
                  <c:v>-0.08</c:v>
                </c:pt>
                <c:pt idx="82">
                  <c:v>0.17</c:v>
                </c:pt>
                <c:pt idx="83">
                  <c:v>-0.05</c:v>
                </c:pt>
                <c:pt idx="84">
                  <c:v>-0.14</c:v>
                </c:pt>
                <c:pt idx="85">
                  <c:v>-0.14</c:v>
                </c:pt>
                <c:pt idx="86">
                  <c:v>-0.11</c:v>
                </c:pt>
                <c:pt idx="87">
                  <c:v>0.17</c:v>
                </c:pt>
                <c:pt idx="88">
                  <c:v>0.15</c:v>
                </c:pt>
                <c:pt idx="89">
                  <c:v>0.3</c:v>
                </c:pt>
                <c:pt idx="90">
                  <c:v>-0.07</c:v>
                </c:pt>
                <c:pt idx="91">
                  <c:v>-0.06</c:v>
                </c:pt>
                <c:pt idx="92">
                  <c:v>-0.1</c:v>
                </c:pt>
                <c:pt idx="93">
                  <c:v>0.14</c:v>
                </c:pt>
                <c:pt idx="94">
                  <c:v>0.46</c:v>
                </c:pt>
                <c:pt idx="95">
                  <c:v>0.14</c:v>
                </c:pt>
                <c:pt idx="96">
                  <c:v>0.42</c:v>
                </c:pt>
                <c:pt idx="97">
                  <c:v>0.33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  <c:pt idx="101">
                  <c:v>-0.03</c:v>
                </c:pt>
                <c:pt idx="102">
                  <c:v>-0.01</c:v>
                </c:pt>
                <c:pt idx="103">
                  <c:v>-0.08</c:v>
                </c:pt>
                <c:pt idx="104">
                  <c:v>-0.06</c:v>
                </c:pt>
                <c:pt idx="105">
                  <c:v>0.04</c:v>
                </c:pt>
                <c:pt idx="106">
                  <c:v>-0.02</c:v>
                </c:pt>
                <c:pt idx="107">
                  <c:v>-0.06</c:v>
                </c:pt>
                <c:pt idx="108">
                  <c:v>0.05</c:v>
                </c:pt>
                <c:pt idx="109">
                  <c:v>-0.03</c:v>
                </c:pt>
                <c:pt idx="110">
                  <c:v>-0.07</c:v>
                </c:pt>
                <c:pt idx="111">
                  <c:v>-0.15</c:v>
                </c:pt>
                <c:pt idx="112">
                  <c:v>0.01</c:v>
                </c:pt>
                <c:pt idx="113">
                  <c:v>-0.05</c:v>
                </c:pt>
                <c:pt idx="114">
                  <c:v>-0.05</c:v>
                </c:pt>
                <c:pt idx="115">
                  <c:v>-0.09</c:v>
                </c:pt>
                <c:pt idx="116">
                  <c:v>0.08</c:v>
                </c:pt>
                <c:pt idx="117">
                  <c:v>-0.15</c:v>
                </c:pt>
                <c:pt idx="118">
                  <c:v>-0.06</c:v>
                </c:pt>
                <c:pt idx="119">
                  <c:v>-0.08</c:v>
                </c:pt>
                <c:pt idx="120">
                  <c:v>-0.1</c:v>
                </c:pt>
                <c:pt idx="121">
                  <c:v>0.03</c:v>
                </c:pt>
                <c:pt idx="122">
                  <c:v>-0.06</c:v>
                </c:pt>
                <c:pt idx="123">
                  <c:v>-0.13</c:v>
                </c:pt>
                <c:pt idx="124">
                  <c:v>0.05</c:v>
                </c:pt>
                <c:pt idx="125">
                  <c:v>-0.05</c:v>
                </c:pt>
                <c:pt idx="126">
                  <c:v>-0.04</c:v>
                </c:pt>
                <c:pt idx="127">
                  <c:v>-0.04</c:v>
                </c:pt>
                <c:pt idx="128">
                  <c:v>-0.14</c:v>
                </c:pt>
                <c:pt idx="129">
                  <c:v>-0.05</c:v>
                </c:pt>
                <c:pt idx="130">
                  <c:v>0.12</c:v>
                </c:pt>
                <c:pt idx="131">
                  <c:v>0.07</c:v>
                </c:pt>
                <c:pt idx="132">
                  <c:v>0.11</c:v>
                </c:pt>
                <c:pt idx="133">
                  <c:v>0.1</c:v>
                </c:pt>
                <c:pt idx="134">
                  <c:v>0.07</c:v>
                </c:pt>
                <c:pt idx="135">
                  <c:v>0.08</c:v>
                </c:pt>
                <c:pt idx="136">
                  <c:v>0.08</c:v>
                </c:pt>
                <c:pt idx="137">
                  <c:v>0.16</c:v>
                </c:pt>
                <c:pt idx="140">
                  <c:v>0.0870930625902886</c:v>
                </c:pt>
                <c:pt idx="141">
                  <c:v>0.130724511536588</c:v>
                </c:pt>
                <c:pt idx="142">
                  <c:v>0.159578114956516</c:v>
                </c:pt>
                <c:pt idx="143">
                  <c:v>0.192876177983497</c:v>
                </c:pt>
                <c:pt idx="144">
                  <c:v>0.200216947016434</c:v>
                </c:pt>
                <c:pt idx="145">
                  <c:v>0.179077176569946</c:v>
                </c:pt>
                <c:pt idx="146">
                  <c:v>0.16794579669752</c:v>
                </c:pt>
                <c:pt idx="147">
                  <c:v>0.236363956616435</c:v>
                </c:pt>
                <c:pt idx="150">
                  <c:v>-0.06</c:v>
                </c:pt>
                <c:pt idx="151">
                  <c:v>-0.05</c:v>
                </c:pt>
                <c:pt idx="152">
                  <c:v>-0.06</c:v>
                </c:pt>
                <c:pt idx="153">
                  <c:v>-0.02</c:v>
                </c:pt>
                <c:pt idx="154">
                  <c:v>-0.06</c:v>
                </c:pt>
                <c:pt idx="155">
                  <c:v>-0.08</c:v>
                </c:pt>
                <c:pt idx="156">
                  <c:v>-0.07</c:v>
                </c:pt>
                <c:pt idx="157">
                  <c:v>-0.04</c:v>
                </c:pt>
                <c:pt idx="158">
                  <c:v>-0.06</c:v>
                </c:pt>
                <c:pt idx="159">
                  <c:v>-0.08</c:v>
                </c:pt>
                <c:pt idx="160">
                  <c:v>0.0</c:v>
                </c:pt>
                <c:pt idx="161">
                  <c:v>-0.06</c:v>
                </c:pt>
                <c:pt idx="162">
                  <c:v>-0.03</c:v>
                </c:pt>
                <c:pt idx="163">
                  <c:v>-0.05</c:v>
                </c:pt>
                <c:pt idx="164">
                  <c:v>-0.01</c:v>
                </c:pt>
                <c:pt idx="165">
                  <c:v>-0.06</c:v>
                </c:pt>
                <c:pt idx="166">
                  <c:v>-0.08</c:v>
                </c:pt>
                <c:pt idx="167">
                  <c:v>-0.11</c:v>
                </c:pt>
                <c:pt idx="168">
                  <c:v>-0.01</c:v>
                </c:pt>
                <c:pt idx="169">
                  <c:v>-0.05</c:v>
                </c:pt>
                <c:pt idx="170">
                  <c:v>-0.09</c:v>
                </c:pt>
                <c:pt idx="171">
                  <c:v>-0.07</c:v>
                </c:pt>
                <c:pt idx="172">
                  <c:v>-0.02</c:v>
                </c:pt>
                <c:pt idx="173">
                  <c:v>-0.04</c:v>
                </c:pt>
                <c:pt idx="174">
                  <c:v>-0.08</c:v>
                </c:pt>
                <c:pt idx="175">
                  <c:v>-0.09</c:v>
                </c:pt>
                <c:pt idx="176">
                  <c:v>-0.04904</c:v>
                </c:pt>
                <c:pt idx="177">
                  <c:v>-0.0844</c:v>
                </c:pt>
                <c:pt idx="178">
                  <c:v>-0.05204</c:v>
                </c:pt>
                <c:pt idx="179">
                  <c:v>-0.08684</c:v>
                </c:pt>
                <c:pt idx="180">
                  <c:v>-0.06684</c:v>
                </c:pt>
                <c:pt idx="181">
                  <c:v>-0.02156</c:v>
                </c:pt>
                <c:pt idx="184">
                  <c:v>-0.1</c:v>
                </c:pt>
                <c:pt idx="185">
                  <c:v>-0.08</c:v>
                </c:pt>
                <c:pt idx="186">
                  <c:v>-0.59</c:v>
                </c:pt>
                <c:pt idx="187">
                  <c:v>-0.41</c:v>
                </c:pt>
                <c:pt idx="188">
                  <c:v>0.17</c:v>
                </c:pt>
                <c:pt idx="189">
                  <c:v>-0.53</c:v>
                </c:pt>
                <c:pt idx="190">
                  <c:v>-0.11</c:v>
                </c:pt>
                <c:pt idx="191">
                  <c:v>-0.57</c:v>
                </c:pt>
                <c:pt idx="192">
                  <c:v>-0.76</c:v>
                </c:pt>
                <c:pt idx="193">
                  <c:v>-0.59</c:v>
                </c:pt>
                <c:pt idx="194">
                  <c:v>-0.07</c:v>
                </c:pt>
                <c:pt idx="195">
                  <c:v>0.03</c:v>
                </c:pt>
                <c:pt idx="196">
                  <c:v>0.01</c:v>
                </c:pt>
                <c:pt idx="197">
                  <c:v>0.06</c:v>
                </c:pt>
                <c:pt idx="198">
                  <c:v>0.09</c:v>
                </c:pt>
                <c:pt idx="199">
                  <c:v>0.07</c:v>
                </c:pt>
                <c:pt idx="200">
                  <c:v>0.06</c:v>
                </c:pt>
                <c:pt idx="201">
                  <c:v>0.05</c:v>
                </c:pt>
                <c:pt idx="202">
                  <c:v>-0.09</c:v>
                </c:pt>
                <c:pt idx="203">
                  <c:v>0.0</c:v>
                </c:pt>
                <c:pt idx="204">
                  <c:v>0.01</c:v>
                </c:pt>
                <c:pt idx="205">
                  <c:v>-0.02</c:v>
                </c:pt>
                <c:pt idx="206">
                  <c:v>-0.23</c:v>
                </c:pt>
                <c:pt idx="207">
                  <c:v>-0.11</c:v>
                </c:pt>
                <c:pt idx="208">
                  <c:v>-0.13</c:v>
                </c:pt>
                <c:pt idx="209">
                  <c:v>0.0</c:v>
                </c:pt>
                <c:pt idx="210">
                  <c:v>-0.03</c:v>
                </c:pt>
                <c:pt idx="211">
                  <c:v>0.0</c:v>
                </c:pt>
                <c:pt idx="212">
                  <c:v>-0.07</c:v>
                </c:pt>
                <c:pt idx="213">
                  <c:v>0.0575599999999999</c:v>
                </c:pt>
                <c:pt idx="214">
                  <c:v>-0.02964</c:v>
                </c:pt>
                <c:pt idx="215">
                  <c:v>-0.09424</c:v>
                </c:pt>
                <c:pt idx="216">
                  <c:v>-0.09012</c:v>
                </c:pt>
                <c:pt idx="217">
                  <c:v>0.07676</c:v>
                </c:pt>
                <c:pt idx="218">
                  <c:v>0.0354799999999999</c:v>
                </c:pt>
                <c:pt idx="219">
                  <c:v>0.08228</c:v>
                </c:pt>
                <c:pt idx="220">
                  <c:v>0.0806233803974423</c:v>
                </c:pt>
                <c:pt idx="221">
                  <c:v>0.0811675380450827</c:v>
                </c:pt>
                <c:pt idx="222">
                  <c:v>0.0805742438800232</c:v>
                </c:pt>
                <c:pt idx="223">
                  <c:v>0.129152624560005</c:v>
                </c:pt>
                <c:pt idx="224">
                  <c:v>0.0430495093542822</c:v>
                </c:pt>
                <c:pt idx="225">
                  <c:v>0.0312338322991905</c:v>
                </c:pt>
                <c:pt idx="226">
                  <c:v>0.0321670815109361</c:v>
                </c:pt>
                <c:pt idx="227">
                  <c:v>-0.0132165502119195</c:v>
                </c:pt>
                <c:pt idx="228">
                  <c:v>-0.00564243775942219</c:v>
                </c:pt>
                <c:pt idx="229">
                  <c:v>0.0167248581038748</c:v>
                </c:pt>
                <c:pt idx="230">
                  <c:v>0.0378833046237634</c:v>
                </c:pt>
                <c:pt idx="231">
                  <c:v>-0.0153315275501513</c:v>
                </c:pt>
                <c:pt idx="232">
                  <c:v>-0.0152440640573597</c:v>
                </c:pt>
                <c:pt idx="233">
                  <c:v>-0.034913239247675</c:v>
                </c:pt>
                <c:pt idx="234">
                  <c:v>-0.0227831503738873</c:v>
                </c:pt>
                <c:pt idx="235">
                  <c:v>-0.0126488679068981</c:v>
                </c:pt>
                <c:pt idx="236">
                  <c:v>0.0654228899993305</c:v>
                </c:pt>
              </c:numCache>
            </c:numRef>
          </c:yVal>
          <c:smooth val="0"/>
        </c:ser>
        <c:ser>
          <c:idx val="9"/>
          <c:order val="3"/>
          <c:tx>
            <c:v>Das 15 surface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Sed!$I$397:$I$405</c:f>
              <c:numCache>
                <c:formatCode>0.00</c:formatCode>
                <c:ptCount val="9"/>
                <c:pt idx="0">
                  <c:v>-0.21</c:v>
                </c:pt>
                <c:pt idx="1">
                  <c:v>-1.75</c:v>
                </c:pt>
                <c:pt idx="2">
                  <c:v>-0.78</c:v>
                </c:pt>
                <c:pt idx="3">
                  <c:v>-0.49</c:v>
                </c:pt>
                <c:pt idx="4">
                  <c:v>-0.63</c:v>
                </c:pt>
                <c:pt idx="5">
                  <c:v>-1.14</c:v>
                </c:pt>
                <c:pt idx="6">
                  <c:v>-1.52</c:v>
                </c:pt>
                <c:pt idx="7">
                  <c:v>-1.16</c:v>
                </c:pt>
                <c:pt idx="8">
                  <c:v>-0.54</c:v>
                </c:pt>
              </c:numCache>
            </c:numRef>
          </c:xVal>
          <c:yVal>
            <c:numRef>
              <c:f>Sed!$O$397:$O$405</c:f>
              <c:numCache>
                <c:formatCode>0.00</c:formatCode>
                <c:ptCount val="9"/>
                <c:pt idx="0">
                  <c:v>-0.22</c:v>
                </c:pt>
                <c:pt idx="1">
                  <c:v>-0.22</c:v>
                </c:pt>
                <c:pt idx="2">
                  <c:v>-0.14</c:v>
                </c:pt>
                <c:pt idx="3">
                  <c:v>-0.19</c:v>
                </c:pt>
                <c:pt idx="4">
                  <c:v>-0.16</c:v>
                </c:pt>
                <c:pt idx="5">
                  <c:v>-0.19</c:v>
                </c:pt>
                <c:pt idx="6">
                  <c:v>-0.16</c:v>
                </c:pt>
                <c:pt idx="7">
                  <c:v>-0.24</c:v>
                </c:pt>
                <c:pt idx="8">
                  <c:v>-0.16</c:v>
                </c:pt>
              </c:numCache>
            </c:numRef>
          </c:yVal>
          <c:smooth val="0"/>
        </c:ser>
        <c:ser>
          <c:idx val="10"/>
          <c:order val="4"/>
          <c:tx>
            <c:v>Das 15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Sed!$I$406:$I$419</c:f>
              <c:numCache>
                <c:formatCode>0.00</c:formatCode>
                <c:ptCount val="14"/>
                <c:pt idx="0">
                  <c:v>-1.18</c:v>
                </c:pt>
                <c:pt idx="1">
                  <c:v>-0.67</c:v>
                </c:pt>
                <c:pt idx="2">
                  <c:v>-1.08</c:v>
                </c:pt>
                <c:pt idx="3">
                  <c:v>-0.93</c:v>
                </c:pt>
                <c:pt idx="4">
                  <c:v>-1.21</c:v>
                </c:pt>
                <c:pt idx="5">
                  <c:v>-0.4</c:v>
                </c:pt>
                <c:pt idx="6">
                  <c:v>-1.02</c:v>
                </c:pt>
                <c:pt idx="7">
                  <c:v>-0.69</c:v>
                </c:pt>
                <c:pt idx="8">
                  <c:v>-0.6</c:v>
                </c:pt>
                <c:pt idx="9">
                  <c:v>-0.51</c:v>
                </c:pt>
                <c:pt idx="10">
                  <c:v>-0.46</c:v>
                </c:pt>
                <c:pt idx="11">
                  <c:v>-0.98</c:v>
                </c:pt>
                <c:pt idx="12">
                  <c:v>-1.79</c:v>
                </c:pt>
                <c:pt idx="13">
                  <c:v>-0.48</c:v>
                </c:pt>
              </c:numCache>
            </c:numRef>
          </c:xVal>
          <c:yVal>
            <c:numRef>
              <c:f>Sed!$O$406:$O$419</c:f>
              <c:numCache>
                <c:formatCode>0.00</c:formatCode>
                <c:ptCount val="14"/>
                <c:pt idx="0">
                  <c:v>-0.28</c:v>
                </c:pt>
                <c:pt idx="1">
                  <c:v>-0.29</c:v>
                </c:pt>
                <c:pt idx="2">
                  <c:v>-0.34</c:v>
                </c:pt>
                <c:pt idx="3">
                  <c:v>-0.4</c:v>
                </c:pt>
                <c:pt idx="4">
                  <c:v>-0.24</c:v>
                </c:pt>
                <c:pt idx="5">
                  <c:v>-0.24</c:v>
                </c:pt>
                <c:pt idx="6">
                  <c:v>-0.18</c:v>
                </c:pt>
                <c:pt idx="7">
                  <c:v>-0.24</c:v>
                </c:pt>
                <c:pt idx="8">
                  <c:v>-0.2</c:v>
                </c:pt>
                <c:pt idx="9">
                  <c:v>-0.33</c:v>
                </c:pt>
                <c:pt idx="10">
                  <c:v>-0.45</c:v>
                </c:pt>
                <c:pt idx="11">
                  <c:v>-0.34</c:v>
                </c:pt>
                <c:pt idx="12">
                  <c:v>-0.37</c:v>
                </c:pt>
                <c:pt idx="13">
                  <c:v>-0.31</c:v>
                </c:pt>
              </c:numCache>
            </c:numRef>
          </c:yVal>
          <c:smooth val="0"/>
        </c:ser>
        <c:ser>
          <c:idx val="11"/>
          <c:order val="5"/>
          <c:tx>
            <c:v>Sherman 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Sed!$I$420:$I$439</c:f>
              <c:numCache>
                <c:formatCode>0.00</c:formatCode>
                <c:ptCount val="20"/>
                <c:pt idx="0">
                  <c:v>-1.104729744725308</c:v>
                </c:pt>
                <c:pt idx="1">
                  <c:v>-0.694818148600118</c:v>
                </c:pt>
                <c:pt idx="2">
                  <c:v>-0.633650815341447</c:v>
                </c:pt>
                <c:pt idx="3">
                  <c:v>-0.688094989448662</c:v>
                </c:pt>
                <c:pt idx="4">
                  <c:v>-0.506167499965959</c:v>
                </c:pt>
                <c:pt idx="5">
                  <c:v>-0.552917421978383</c:v>
                </c:pt>
                <c:pt idx="6">
                  <c:v>-0.520271477753576</c:v>
                </c:pt>
                <c:pt idx="7">
                  <c:v>-0.691895455193658</c:v>
                </c:pt>
                <c:pt idx="8">
                  <c:v>-0.664234811721065</c:v>
                </c:pt>
                <c:pt idx="9">
                  <c:v>-0.97950588702983</c:v>
                </c:pt>
                <c:pt idx="10">
                  <c:v>-0.918239409540444</c:v>
                </c:pt>
                <c:pt idx="11">
                  <c:v>-0.80791859506768</c:v>
                </c:pt>
                <c:pt idx="12">
                  <c:v>-0.966668384970393</c:v>
                </c:pt>
                <c:pt idx="13">
                  <c:v>-0.493347622301299</c:v>
                </c:pt>
                <c:pt idx="14">
                  <c:v>-0.974882466637017</c:v>
                </c:pt>
                <c:pt idx="15">
                  <c:v>-1.187772944616361</c:v>
                </c:pt>
                <c:pt idx="16">
                  <c:v>-0.508408194233922</c:v>
                </c:pt>
                <c:pt idx="17">
                  <c:v>-1.12425050429621</c:v>
                </c:pt>
                <c:pt idx="18">
                  <c:v>-0.457570475761282</c:v>
                </c:pt>
                <c:pt idx="19">
                  <c:v>-0.589630170346744</c:v>
                </c:pt>
              </c:numCache>
            </c:numRef>
          </c:xVal>
          <c:yVal>
            <c:numRef>
              <c:f>Sed!$O$420:$O$439</c:f>
              <c:numCache>
                <c:formatCode>0.00</c:formatCode>
                <c:ptCount val="20"/>
                <c:pt idx="0">
                  <c:v>-0.281574419073365</c:v>
                </c:pt>
                <c:pt idx="1">
                  <c:v>0.0668568511277698</c:v>
                </c:pt>
                <c:pt idx="2">
                  <c:v>0.13999039187893</c:v>
                </c:pt>
                <c:pt idx="3">
                  <c:v>-0.00466416980159856</c:v>
                </c:pt>
                <c:pt idx="4">
                  <c:v>-0.0512085696111819</c:v>
                </c:pt>
                <c:pt idx="5">
                  <c:v>0.135896565846683</c:v>
                </c:pt>
                <c:pt idx="6">
                  <c:v>0.297114408780177</c:v>
                </c:pt>
                <c:pt idx="7">
                  <c:v>-0.110926466481697</c:v>
                </c:pt>
                <c:pt idx="8">
                  <c:v>-0.0350637357082779</c:v>
                </c:pt>
                <c:pt idx="9">
                  <c:v>-0.218016353406379</c:v>
                </c:pt>
                <c:pt idx="10">
                  <c:v>-0.161650188707541</c:v>
                </c:pt>
                <c:pt idx="11">
                  <c:v>0.113262680579653</c:v>
                </c:pt>
                <c:pt idx="12">
                  <c:v>-0.0443604094200052</c:v>
                </c:pt>
                <c:pt idx="13">
                  <c:v>-0.0349360200024611</c:v>
                </c:pt>
                <c:pt idx="14">
                  <c:v>-0.036071921519814</c:v>
                </c:pt>
                <c:pt idx="15">
                  <c:v>-0.0857896637333377</c:v>
                </c:pt>
                <c:pt idx="16">
                  <c:v>-0.131193907143455</c:v>
                </c:pt>
                <c:pt idx="17">
                  <c:v>-0.156607472020328</c:v>
                </c:pt>
                <c:pt idx="18">
                  <c:v>-0.0234458059779439</c:v>
                </c:pt>
                <c:pt idx="19">
                  <c:v>-0.0763376970386487</c:v>
                </c:pt>
              </c:numCache>
            </c:numRef>
          </c:yVal>
          <c:smooth val="0"/>
        </c:ser>
        <c:ser>
          <c:idx val="12"/>
          <c:order val="6"/>
          <c:tx>
            <c:v>Gray 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Sed!$I$440:$I$444</c:f>
              <c:numCache>
                <c:formatCode>0.00</c:formatCode>
                <c:ptCount val="5"/>
                <c:pt idx="0">
                  <c:v>-0.88</c:v>
                </c:pt>
                <c:pt idx="1">
                  <c:v>-0.9</c:v>
                </c:pt>
                <c:pt idx="2">
                  <c:v>-0.53</c:v>
                </c:pt>
                <c:pt idx="3">
                  <c:v>-0.45</c:v>
                </c:pt>
                <c:pt idx="4">
                  <c:v>-1.2</c:v>
                </c:pt>
              </c:numCache>
            </c:numRef>
          </c:xVal>
          <c:yVal>
            <c:numRef>
              <c:f>Sed!$O$440:$O$444</c:f>
              <c:numCache>
                <c:formatCode>0.00</c:formatCode>
                <c:ptCount val="5"/>
                <c:pt idx="0">
                  <c:v>0.12</c:v>
                </c:pt>
                <c:pt idx="1">
                  <c:v>0.21</c:v>
                </c:pt>
                <c:pt idx="2">
                  <c:v>-0.07</c:v>
                </c:pt>
                <c:pt idx="3">
                  <c:v>-0.02</c:v>
                </c:pt>
                <c:pt idx="4">
                  <c:v>-0.03</c:v>
                </c:pt>
              </c:numCache>
            </c:numRef>
          </c:yVal>
          <c:smooth val="0"/>
        </c:ser>
        <c:ser>
          <c:idx val="13"/>
          <c:order val="7"/>
          <c:tx>
            <c:v>Lepak 15 Erie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Sed!$I$445:$I$453</c:f>
              <c:numCache>
                <c:formatCode>0.00</c:formatCode>
                <c:ptCount val="9"/>
                <c:pt idx="0">
                  <c:v>-0.54</c:v>
                </c:pt>
                <c:pt idx="1">
                  <c:v>-0.66</c:v>
                </c:pt>
                <c:pt idx="2">
                  <c:v>-0.17</c:v>
                </c:pt>
                <c:pt idx="3">
                  <c:v>-1.28</c:v>
                </c:pt>
                <c:pt idx="4">
                  <c:v>-0.62</c:v>
                </c:pt>
                <c:pt idx="5">
                  <c:v>-0.69</c:v>
                </c:pt>
                <c:pt idx="6">
                  <c:v>-1.09</c:v>
                </c:pt>
                <c:pt idx="7">
                  <c:v>-0.61</c:v>
                </c:pt>
                <c:pt idx="8">
                  <c:v>-0.76</c:v>
                </c:pt>
              </c:numCache>
            </c:numRef>
          </c:xVal>
          <c:yVal>
            <c:numRef>
              <c:f>Sed!$O$445:$O$453</c:f>
              <c:numCache>
                <c:formatCode>0.00</c:formatCode>
                <c:ptCount val="9"/>
                <c:pt idx="0">
                  <c:v>-0.03</c:v>
                </c:pt>
                <c:pt idx="1">
                  <c:v>-0.04</c:v>
                </c:pt>
                <c:pt idx="2">
                  <c:v>0.01</c:v>
                </c:pt>
                <c:pt idx="3">
                  <c:v>-0.01</c:v>
                </c:pt>
                <c:pt idx="4">
                  <c:v>0.02</c:v>
                </c:pt>
                <c:pt idx="5">
                  <c:v>0.07</c:v>
                </c:pt>
                <c:pt idx="6">
                  <c:v>0.02</c:v>
                </c:pt>
                <c:pt idx="7">
                  <c:v>0.08</c:v>
                </c:pt>
                <c:pt idx="8">
                  <c:v>0.01</c:v>
                </c:pt>
              </c:numCache>
            </c:numRef>
          </c:yVal>
          <c:smooth val="0"/>
        </c:ser>
        <c:ser>
          <c:idx val="15"/>
          <c:order val="8"/>
          <c:tx>
            <c:v>Lepak 15 Huron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Sed!$I$462:$I$468</c:f>
              <c:numCache>
                <c:formatCode>0.00</c:formatCode>
                <c:ptCount val="7"/>
                <c:pt idx="0">
                  <c:v>-0.75</c:v>
                </c:pt>
                <c:pt idx="1">
                  <c:v>-0.97</c:v>
                </c:pt>
                <c:pt idx="2">
                  <c:v>-0.82</c:v>
                </c:pt>
                <c:pt idx="3">
                  <c:v>-1.42</c:v>
                </c:pt>
                <c:pt idx="4">
                  <c:v>-0.86</c:v>
                </c:pt>
                <c:pt idx="5">
                  <c:v>-0.86</c:v>
                </c:pt>
                <c:pt idx="6">
                  <c:v>-0.92</c:v>
                </c:pt>
              </c:numCache>
            </c:numRef>
          </c:xVal>
          <c:yVal>
            <c:numRef>
              <c:f>Sed!$O$462:$O$469</c:f>
              <c:numCache>
                <c:formatCode>0.00</c:formatCode>
                <c:ptCount val="8"/>
                <c:pt idx="0">
                  <c:v>0.19</c:v>
                </c:pt>
                <c:pt idx="1">
                  <c:v>0.27</c:v>
                </c:pt>
                <c:pt idx="2">
                  <c:v>0.26</c:v>
                </c:pt>
                <c:pt idx="3">
                  <c:v>0.19</c:v>
                </c:pt>
                <c:pt idx="4">
                  <c:v>0.31</c:v>
                </c:pt>
                <c:pt idx="5">
                  <c:v>0.16</c:v>
                </c:pt>
                <c:pt idx="6">
                  <c:v>0.36</c:v>
                </c:pt>
                <c:pt idx="7">
                  <c:v>0.12</c:v>
                </c:pt>
              </c:numCache>
            </c:numRef>
          </c:yVal>
          <c:smooth val="0"/>
        </c:ser>
        <c:ser>
          <c:idx val="16"/>
          <c:order val="9"/>
          <c:tx>
            <c:v>Lepak 15 Michigan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Sed!$I$470:$I$490</c:f>
              <c:numCache>
                <c:formatCode>0.00</c:formatCode>
                <c:ptCount val="21"/>
                <c:pt idx="0">
                  <c:v>-0.79</c:v>
                </c:pt>
                <c:pt idx="1">
                  <c:v>-0.19</c:v>
                </c:pt>
                <c:pt idx="2">
                  <c:v>-0.73</c:v>
                </c:pt>
                <c:pt idx="3">
                  <c:v>-0.38</c:v>
                </c:pt>
                <c:pt idx="4">
                  <c:v>-0.7</c:v>
                </c:pt>
                <c:pt idx="5">
                  <c:v>-0.75</c:v>
                </c:pt>
                <c:pt idx="6">
                  <c:v>-1.05</c:v>
                </c:pt>
                <c:pt idx="7">
                  <c:v>-0.56</c:v>
                </c:pt>
                <c:pt idx="8">
                  <c:v>-0.64</c:v>
                </c:pt>
                <c:pt idx="9">
                  <c:v>-0.61</c:v>
                </c:pt>
                <c:pt idx="10">
                  <c:v>-0.87</c:v>
                </c:pt>
                <c:pt idx="11">
                  <c:v>-0.8</c:v>
                </c:pt>
                <c:pt idx="12">
                  <c:v>-0.53</c:v>
                </c:pt>
                <c:pt idx="13">
                  <c:v>-0.77</c:v>
                </c:pt>
                <c:pt idx="14">
                  <c:v>-0.82</c:v>
                </c:pt>
                <c:pt idx="15">
                  <c:v>-0.48</c:v>
                </c:pt>
                <c:pt idx="16">
                  <c:v>-0.62</c:v>
                </c:pt>
                <c:pt idx="17">
                  <c:v>-0.4</c:v>
                </c:pt>
                <c:pt idx="18">
                  <c:v>-0.65</c:v>
                </c:pt>
                <c:pt idx="19">
                  <c:v>-0.58</c:v>
                </c:pt>
                <c:pt idx="20">
                  <c:v>-0.85</c:v>
                </c:pt>
              </c:numCache>
            </c:numRef>
          </c:xVal>
          <c:yVal>
            <c:numRef>
              <c:f>Sed!$O$470:$O$490</c:f>
              <c:numCache>
                <c:formatCode>0.00</c:formatCode>
                <c:ptCount val="21"/>
                <c:pt idx="0">
                  <c:v>0.23</c:v>
                </c:pt>
                <c:pt idx="1">
                  <c:v>0.07</c:v>
                </c:pt>
                <c:pt idx="2">
                  <c:v>0.22</c:v>
                </c:pt>
                <c:pt idx="3">
                  <c:v>-0.09</c:v>
                </c:pt>
                <c:pt idx="4">
                  <c:v>0.1</c:v>
                </c:pt>
                <c:pt idx="5">
                  <c:v>0.23</c:v>
                </c:pt>
                <c:pt idx="6">
                  <c:v>0.16</c:v>
                </c:pt>
                <c:pt idx="7">
                  <c:v>0.1</c:v>
                </c:pt>
                <c:pt idx="8">
                  <c:v>0.02</c:v>
                </c:pt>
                <c:pt idx="9">
                  <c:v>0.23</c:v>
                </c:pt>
                <c:pt idx="10">
                  <c:v>0.22</c:v>
                </c:pt>
                <c:pt idx="11">
                  <c:v>0.24</c:v>
                </c:pt>
                <c:pt idx="12">
                  <c:v>0.15</c:v>
                </c:pt>
                <c:pt idx="13">
                  <c:v>0.29</c:v>
                </c:pt>
                <c:pt idx="14">
                  <c:v>0.22</c:v>
                </c:pt>
                <c:pt idx="15">
                  <c:v>0.09</c:v>
                </c:pt>
                <c:pt idx="16">
                  <c:v>0.14</c:v>
                </c:pt>
                <c:pt idx="17">
                  <c:v>0.01</c:v>
                </c:pt>
                <c:pt idx="18">
                  <c:v>0.06</c:v>
                </c:pt>
                <c:pt idx="19">
                  <c:v>0.11</c:v>
                </c:pt>
                <c:pt idx="20">
                  <c:v>0.29</c:v>
                </c:pt>
              </c:numCache>
            </c:numRef>
          </c:yVal>
          <c:smooth val="0"/>
        </c:ser>
        <c:ser>
          <c:idx val="17"/>
          <c:order val="10"/>
          <c:tx>
            <c:v>Lepak 15 Ontario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Sed!$I$491:$I$499</c:f>
              <c:numCache>
                <c:formatCode>0.00</c:formatCode>
                <c:ptCount val="9"/>
                <c:pt idx="0">
                  <c:v>-1.08</c:v>
                </c:pt>
                <c:pt idx="1">
                  <c:v>-0.37</c:v>
                </c:pt>
                <c:pt idx="2">
                  <c:v>-0.42</c:v>
                </c:pt>
                <c:pt idx="3">
                  <c:v>-0.45</c:v>
                </c:pt>
                <c:pt idx="4">
                  <c:v>-0.41</c:v>
                </c:pt>
                <c:pt idx="5">
                  <c:v>-0.14</c:v>
                </c:pt>
                <c:pt idx="6">
                  <c:v>-0.41</c:v>
                </c:pt>
                <c:pt idx="7">
                  <c:v>-0.75</c:v>
                </c:pt>
                <c:pt idx="8">
                  <c:v>-0.69</c:v>
                </c:pt>
              </c:numCache>
            </c:numRef>
          </c:xVal>
          <c:yVal>
            <c:numRef>
              <c:f>Sed!$O$491:$O$499</c:f>
              <c:numCache>
                <c:formatCode>0.00</c:formatCode>
                <c:ptCount val="9"/>
                <c:pt idx="0">
                  <c:v>0.04</c:v>
                </c:pt>
                <c:pt idx="1">
                  <c:v>0.11</c:v>
                </c:pt>
                <c:pt idx="2">
                  <c:v>0.07</c:v>
                </c:pt>
                <c:pt idx="3">
                  <c:v>0.04</c:v>
                </c:pt>
                <c:pt idx="4">
                  <c:v>0.02</c:v>
                </c:pt>
                <c:pt idx="5">
                  <c:v>0.03</c:v>
                </c:pt>
                <c:pt idx="6">
                  <c:v>-0.04</c:v>
                </c:pt>
                <c:pt idx="7">
                  <c:v>-0.02</c:v>
                </c:pt>
                <c:pt idx="8">
                  <c:v>-0.03</c:v>
                </c:pt>
              </c:numCache>
            </c:numRef>
          </c:yVal>
          <c:smooth val="0"/>
        </c:ser>
        <c:ser>
          <c:idx val="18"/>
          <c:order val="11"/>
          <c:tx>
            <c:v>Lepak 15 Superior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Sed!$I$500:$I$509</c:f>
              <c:numCache>
                <c:formatCode>0.00</c:formatCode>
                <c:ptCount val="10"/>
                <c:pt idx="0">
                  <c:v>-0.92</c:v>
                </c:pt>
                <c:pt idx="1">
                  <c:v>-0.85</c:v>
                </c:pt>
                <c:pt idx="2">
                  <c:v>-1.0</c:v>
                </c:pt>
                <c:pt idx="3">
                  <c:v>-0.88</c:v>
                </c:pt>
                <c:pt idx="4">
                  <c:v>-1.04</c:v>
                </c:pt>
                <c:pt idx="5">
                  <c:v>-0.77</c:v>
                </c:pt>
                <c:pt idx="6">
                  <c:v>-0.79</c:v>
                </c:pt>
                <c:pt idx="7">
                  <c:v>-1.09</c:v>
                </c:pt>
                <c:pt idx="8">
                  <c:v>-0.9</c:v>
                </c:pt>
                <c:pt idx="9">
                  <c:v>-0.92</c:v>
                </c:pt>
              </c:numCache>
            </c:numRef>
          </c:xVal>
          <c:yVal>
            <c:numRef>
              <c:f>Sed!$O$500:$O$509</c:f>
              <c:numCache>
                <c:formatCode>0.00</c:formatCode>
                <c:ptCount val="10"/>
                <c:pt idx="0">
                  <c:v>0.32</c:v>
                </c:pt>
                <c:pt idx="1">
                  <c:v>0.24</c:v>
                </c:pt>
                <c:pt idx="2">
                  <c:v>0.25</c:v>
                </c:pt>
                <c:pt idx="3">
                  <c:v>0.13</c:v>
                </c:pt>
                <c:pt idx="4">
                  <c:v>-0.05</c:v>
                </c:pt>
                <c:pt idx="5">
                  <c:v>0.24</c:v>
                </c:pt>
                <c:pt idx="6">
                  <c:v>0.22</c:v>
                </c:pt>
                <c:pt idx="7">
                  <c:v>0.29</c:v>
                </c:pt>
                <c:pt idx="8">
                  <c:v>0.26</c:v>
                </c:pt>
                <c:pt idx="9">
                  <c:v>0.04</c:v>
                </c:pt>
              </c:numCache>
            </c:numRef>
          </c:yVal>
          <c:smooth val="0"/>
        </c:ser>
        <c:ser>
          <c:idx val="19"/>
          <c:order val="12"/>
          <c:tx>
            <c:v>Chen 16 lakes in 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Sed!$I$510:$I$516</c:f>
              <c:numCache>
                <c:formatCode>0.00</c:formatCode>
                <c:ptCount val="7"/>
                <c:pt idx="0">
                  <c:v>-0.95</c:v>
                </c:pt>
                <c:pt idx="1">
                  <c:v>-0.56</c:v>
                </c:pt>
                <c:pt idx="2">
                  <c:v>-1.01</c:v>
                </c:pt>
                <c:pt idx="3">
                  <c:v>-1.2</c:v>
                </c:pt>
                <c:pt idx="4">
                  <c:v>-0.98</c:v>
                </c:pt>
                <c:pt idx="5">
                  <c:v>-0.78</c:v>
                </c:pt>
                <c:pt idx="6">
                  <c:v>-0.68</c:v>
                </c:pt>
              </c:numCache>
            </c:numRef>
          </c:xVal>
          <c:yVal>
            <c:numRef>
              <c:f>Sed!$O$510:$O$516</c:f>
              <c:numCache>
                <c:formatCode>0.00</c:formatCode>
                <c:ptCount val="7"/>
                <c:pt idx="0">
                  <c:v>-0.29</c:v>
                </c:pt>
                <c:pt idx="1">
                  <c:v>-0.05</c:v>
                </c:pt>
                <c:pt idx="2">
                  <c:v>-0.07</c:v>
                </c:pt>
                <c:pt idx="3">
                  <c:v>-0.16</c:v>
                </c:pt>
                <c:pt idx="4">
                  <c:v>0.06</c:v>
                </c:pt>
                <c:pt idx="5">
                  <c:v>0.11</c:v>
                </c:pt>
                <c:pt idx="6">
                  <c:v>-0.1</c:v>
                </c:pt>
              </c:numCache>
            </c:numRef>
          </c:yVal>
          <c:smooth val="0"/>
        </c:ser>
        <c:ser>
          <c:idx val="24"/>
          <c:order val="13"/>
          <c:tx>
            <c:v>Liu 11 Indus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Sed!$I$211:$I$222</c:f>
              <c:numCache>
                <c:formatCode>0.00</c:formatCode>
                <c:ptCount val="12"/>
                <c:pt idx="0">
                  <c:v>-0.8</c:v>
                </c:pt>
                <c:pt idx="1">
                  <c:v>-1.14</c:v>
                </c:pt>
                <c:pt idx="2">
                  <c:v>-1.0</c:v>
                </c:pt>
                <c:pt idx="3">
                  <c:v>-0.91</c:v>
                </c:pt>
                <c:pt idx="4">
                  <c:v>-0.67</c:v>
                </c:pt>
                <c:pt idx="5">
                  <c:v>-1.12</c:v>
                </c:pt>
                <c:pt idx="6">
                  <c:v>-1.14</c:v>
                </c:pt>
                <c:pt idx="7">
                  <c:v>-0.71</c:v>
                </c:pt>
                <c:pt idx="8">
                  <c:v>-0.6</c:v>
                </c:pt>
                <c:pt idx="9">
                  <c:v>-0.72</c:v>
                </c:pt>
                <c:pt idx="10">
                  <c:v>-1.0</c:v>
                </c:pt>
                <c:pt idx="11">
                  <c:v>-0.9</c:v>
                </c:pt>
              </c:numCache>
            </c:numRef>
          </c:xVal>
          <c:yVal>
            <c:numRef>
              <c:f>Sed!$O$211:$O$222</c:f>
              <c:numCache>
                <c:formatCode>0.00</c:formatCode>
                <c:ptCount val="12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-0.01</c:v>
                </c:pt>
                <c:pt idx="5">
                  <c:v>-0.04</c:v>
                </c:pt>
                <c:pt idx="6">
                  <c:v>-0.02</c:v>
                </c:pt>
                <c:pt idx="7">
                  <c:v>-0.03</c:v>
                </c:pt>
                <c:pt idx="8">
                  <c:v>-0.02</c:v>
                </c:pt>
                <c:pt idx="9">
                  <c:v>-0.02</c:v>
                </c:pt>
                <c:pt idx="10">
                  <c:v>-0.03</c:v>
                </c:pt>
                <c:pt idx="11">
                  <c:v>-0.04</c:v>
                </c:pt>
              </c:numCache>
            </c:numRef>
          </c:yVal>
          <c:smooth val="0"/>
        </c:ser>
        <c:ser>
          <c:idx val="32"/>
          <c:order val="14"/>
          <c:tx>
            <c:v>Sonke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Sed!$I$161:$I$168</c:f>
              <c:numCache>
                <c:formatCode>0.00</c:formatCode>
                <c:ptCount val="8"/>
                <c:pt idx="0">
                  <c:v>-1.04</c:v>
                </c:pt>
                <c:pt idx="1">
                  <c:v>-1.22</c:v>
                </c:pt>
                <c:pt idx="2">
                  <c:v>-0.75</c:v>
                </c:pt>
                <c:pt idx="3">
                  <c:v>-0.86</c:v>
                </c:pt>
                <c:pt idx="4">
                  <c:v>-1.11</c:v>
                </c:pt>
                <c:pt idx="5">
                  <c:v>-1.44</c:v>
                </c:pt>
                <c:pt idx="6">
                  <c:v>-1.21</c:v>
                </c:pt>
                <c:pt idx="7">
                  <c:v>-1.28</c:v>
                </c:pt>
              </c:numCache>
            </c:numRef>
          </c:xVal>
          <c:yVal>
            <c:numRef>
              <c:f>Sed!$O$161:$O$168</c:f>
              <c:numCache>
                <c:formatCode>0.00</c:formatCode>
                <c:ptCount val="8"/>
                <c:pt idx="0">
                  <c:v>-0.35</c:v>
                </c:pt>
                <c:pt idx="1">
                  <c:v>-0.07</c:v>
                </c:pt>
                <c:pt idx="2">
                  <c:v>-0.19</c:v>
                </c:pt>
                <c:pt idx="3">
                  <c:v>-0.28</c:v>
                </c:pt>
                <c:pt idx="4">
                  <c:v>-0.12</c:v>
                </c:pt>
                <c:pt idx="5">
                  <c:v>0.03</c:v>
                </c:pt>
                <c:pt idx="6">
                  <c:v>-0.03</c:v>
                </c:pt>
                <c:pt idx="7">
                  <c:v>0.06</c:v>
                </c:pt>
              </c:numCache>
            </c:numRef>
          </c:yVal>
          <c:smooth val="0"/>
        </c:ser>
        <c:ser>
          <c:idx val="33"/>
          <c:order val="15"/>
          <c:tx>
            <c:v>Milhomens 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Sed!$I$866:$I$880</c:f>
              <c:numCache>
                <c:formatCode>0.00</c:formatCode>
                <c:ptCount val="15"/>
                <c:pt idx="0">
                  <c:v>-0.235854898939902</c:v>
                </c:pt>
                <c:pt idx="1">
                  <c:v>-0.944087143223415</c:v>
                </c:pt>
                <c:pt idx="2">
                  <c:v>-0.378520033898155</c:v>
                </c:pt>
                <c:pt idx="3">
                  <c:v>-0.209183351569386</c:v>
                </c:pt>
                <c:pt idx="4">
                  <c:v>-0.33365783939121</c:v>
                </c:pt>
                <c:pt idx="5">
                  <c:v>-0.183310472043285</c:v>
                </c:pt>
                <c:pt idx="6">
                  <c:v>-0.258146896719769</c:v>
                </c:pt>
                <c:pt idx="7">
                  <c:v>-0.174454459361928</c:v>
                </c:pt>
                <c:pt idx="8">
                  <c:v>-0.229200378345229</c:v>
                </c:pt>
                <c:pt idx="9">
                  <c:v>-0.259184963005421</c:v>
                </c:pt>
                <c:pt idx="10">
                  <c:v>-0.500087462498189</c:v>
                </c:pt>
                <c:pt idx="11">
                  <c:v>-0.358286829953758</c:v>
                </c:pt>
                <c:pt idx="12">
                  <c:v>-0.176989080930057</c:v>
                </c:pt>
                <c:pt idx="13">
                  <c:v>-0.351689227170882</c:v>
                </c:pt>
                <c:pt idx="14">
                  <c:v>-0.389270378086948</c:v>
                </c:pt>
              </c:numCache>
            </c:numRef>
          </c:xVal>
          <c:yVal>
            <c:numRef>
              <c:f>Sed!$O$866:$O$880</c:f>
              <c:numCache>
                <c:formatCode>0.00</c:formatCode>
                <c:ptCount val="15"/>
                <c:pt idx="0">
                  <c:v>0.0806233803974423</c:v>
                </c:pt>
                <c:pt idx="1">
                  <c:v>0.0811675380450827</c:v>
                </c:pt>
                <c:pt idx="2">
                  <c:v>0.0805742438800232</c:v>
                </c:pt>
                <c:pt idx="3">
                  <c:v>0.129152624560005</c:v>
                </c:pt>
                <c:pt idx="4">
                  <c:v>0.0430495093542822</c:v>
                </c:pt>
                <c:pt idx="5">
                  <c:v>0.0312338322991905</c:v>
                </c:pt>
                <c:pt idx="6">
                  <c:v>0.0321670815109361</c:v>
                </c:pt>
                <c:pt idx="7">
                  <c:v>-0.0132165502119195</c:v>
                </c:pt>
                <c:pt idx="8">
                  <c:v>-0.00564243775942219</c:v>
                </c:pt>
                <c:pt idx="9">
                  <c:v>0.0167248581038748</c:v>
                </c:pt>
                <c:pt idx="10">
                  <c:v>0.0378833046237634</c:v>
                </c:pt>
                <c:pt idx="11">
                  <c:v>-0.0153315275501513</c:v>
                </c:pt>
                <c:pt idx="12">
                  <c:v>-0.0152440640573597</c:v>
                </c:pt>
                <c:pt idx="13">
                  <c:v>-0.034913239247675</c:v>
                </c:pt>
                <c:pt idx="14">
                  <c:v>-0.0227831503738873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2970272"/>
        <c:axId val="-992966272"/>
      </c:scatterChart>
      <c:valAx>
        <c:axId val="-992970272"/>
        <c:scaling>
          <c:orientation val="minMax"/>
          <c:min val="-4.0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92966272"/>
        <c:crossesAt val="-5.0"/>
        <c:crossBetween val="midCat"/>
      </c:valAx>
      <c:valAx>
        <c:axId val="-9929662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92970272"/>
        <c:crossesAt val="-5.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0670375990235263"/>
          <c:y val="0.0372415394978283"/>
          <c:w val="0.181565325610894"/>
          <c:h val="0.899739390983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50249610256"/>
          <c:y val="0.0370617180974828"/>
          <c:w val="0.710938652791996"/>
          <c:h val="0.874756952636092"/>
        </c:manualLayout>
      </c:layout>
      <c:scatterChart>
        <c:scatterStyle val="lineMarker"/>
        <c:varyColors val="0"/>
        <c:ser>
          <c:idx val="0"/>
          <c:order val="0"/>
          <c:tx>
            <c:v>Flyash_river_Bartov13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B4-4373-B71F-682ACFE24FB2}"/>
            </c:ext>
          </c:extLst>
        </c:ser>
        <c:ser>
          <c:idx val="2"/>
          <c:order val="1"/>
          <c:tx>
            <c:v>MetallicHg_marine_Rua16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B4-4373-B71F-682ACFE24FB2}"/>
            </c:ext>
          </c:extLst>
        </c:ser>
        <c:ser>
          <c:idx val="3"/>
          <c:order val="2"/>
          <c:tx>
            <c:v>Weapon_river_Donovan14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(#REF!,#REF!,#REF!,#REF!,#REF!,#REF!)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(#REF!,#REF!,#REF!,#REF!,#REF!,#REF!)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B4-4373-B71F-682ACFE24FB2}"/>
            </c:ext>
          </c:extLst>
        </c:ser>
        <c:ser>
          <c:idx val="4"/>
          <c:order val="3"/>
          <c:tx>
            <c:v>ChemPlant_reservoir_Feng10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B4-4373-B71F-682ACFE24FB2}"/>
            </c:ext>
          </c:extLst>
        </c:ser>
        <c:ser>
          <c:idx val="5"/>
          <c:order val="4"/>
          <c:tx>
            <c:v>ChemPlant_river_Washburn17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4"/>
            <c:spPr>
              <a:solidFill>
                <a:srgbClr val="FFAC99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(#REF!,#REF!,#REF!,#REF!,#REF!,#REF!,#REF!,#REF!)</c:f>
            </c:numRef>
          </c:xVal>
          <c:yVal>
            <c:numRef>
              <c:f>(#REF!,#REF!,#REF!,#REF!,#REF!,#REF!,#REF!,#REF!)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6B4-4373-B71F-682ACFE24FB2}"/>
            </c:ext>
          </c:extLst>
        </c:ser>
        <c:ser>
          <c:idx val="6"/>
          <c:order val="5"/>
          <c:tx>
            <c:v>ChemPlant_coast_Balogh15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6B4-4373-B71F-682ACFE24FB2}"/>
            </c:ext>
          </c:extLst>
        </c:ser>
        <c:ser>
          <c:idx val="7"/>
          <c:order val="6"/>
          <c:tx>
            <c:v>Chloralkali_lake_Perrot10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486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6B4-4373-B71F-682ACFE24FB2}"/>
            </c:ext>
          </c:extLst>
        </c:ser>
        <c:ser>
          <c:idx val="9"/>
          <c:order val="7"/>
          <c:tx>
            <c:v>Hgmine_river_Donovan13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6B4-4373-B71F-682ACFE24FB2}"/>
            </c:ext>
          </c:extLst>
        </c:ser>
        <c:ser>
          <c:idx val="10"/>
          <c:order val="8"/>
          <c:tx>
            <c:v>Hgmine_river_Foucher09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6B4-4373-B71F-682ACFE24FB2}"/>
            </c:ext>
          </c:extLst>
        </c:ser>
        <c:ser>
          <c:idx val="11"/>
          <c:order val="9"/>
          <c:tx>
            <c:v>Hgmine_river_Foucher12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3EFFED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6B4-4373-B71F-682ACFE24FB2}"/>
            </c:ext>
          </c:extLst>
        </c:ser>
        <c:ser>
          <c:idx val="13"/>
          <c:order val="10"/>
          <c:tx>
            <c:v>Hgmine_river_Yin13c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630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6B4-4373-B71F-682ACFE24FB2}"/>
            </c:ext>
          </c:extLst>
        </c:ser>
        <c:ser>
          <c:idx val="14"/>
          <c:order val="11"/>
          <c:tx>
            <c:v>Hgmine_river_Donovan16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6B4-4373-B71F-682ACFE24FB2}"/>
            </c:ext>
          </c:extLst>
        </c:ser>
        <c:ser>
          <c:idx val="15"/>
          <c:order val="12"/>
          <c:tx>
            <c:v>Hgmine_river_Jimenez16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6B4-4373-B71F-682ACFE24FB2}"/>
            </c:ext>
          </c:extLst>
        </c:ser>
        <c:ser>
          <c:idx val="16"/>
          <c:order val="13"/>
          <c:tx>
            <c:v>Hgmine_river_Smith14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34FF2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(#REF!,#REF!,#REF!,#REF!,#REF!,#REF!,#REF!,#REF!,#REF!,#REF!)</c:f>
            </c:numRef>
          </c:xVal>
          <c:yVal>
            <c:numRef>
              <c:f>(#REF!,#REF!,#REF!,#REF!,#REF!,#REF!,#REF!,#REF!,#REF!,#REF!)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6B4-4373-B71F-682ACFE24FB2}"/>
            </c:ext>
          </c:extLst>
        </c:ser>
        <c:ser>
          <c:idx val="17"/>
          <c:order val="14"/>
          <c:tx>
            <c:v>Aumine_river_Schudel18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6B4-4373-B71F-682ACFE24FB2}"/>
            </c:ext>
          </c:extLst>
        </c:ser>
        <c:ser>
          <c:idx val="19"/>
          <c:order val="15"/>
          <c:tx>
            <c:v>Smelter_lake_Gray13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2"/>
            <c:spPr>
              <a:noFill/>
              <a:ln w="25400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A6B4-4373-B71F-682ACFE24FB2}"/>
            </c:ext>
          </c:extLst>
        </c:ser>
        <c:ser>
          <c:idx val="20"/>
          <c:order val="16"/>
          <c:tx>
            <c:v>Smelter_lake_Ma13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6B4-4373-B71F-682ACFE24FB2}"/>
            </c:ext>
          </c:extLst>
        </c:ser>
        <c:ser>
          <c:idx val="21"/>
          <c:order val="17"/>
          <c:tx>
            <c:v>Smelter_lake_Sonke10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2"/>
            <c:spPr>
              <a:noFill/>
              <a:ln w="222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A6B4-4373-B71F-682ACFE24FB2}"/>
            </c:ext>
          </c:extLst>
        </c:ser>
        <c:ser>
          <c:idx val="1"/>
          <c:order val="18"/>
          <c:tx>
            <c:v>Weapond_Kwon14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A6B4-4373-B71F-682ACFE2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7422896"/>
        <c:axId val="-987375168"/>
      </c:scatterChart>
      <c:valAx>
        <c:axId val="-987422896"/>
        <c:scaling>
          <c:orientation val="minMax"/>
          <c:max val="1.0"/>
          <c:min val="-3.0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87375168"/>
        <c:crossesAt val="-1.0"/>
        <c:crossBetween val="midCat"/>
      </c:valAx>
      <c:valAx>
        <c:axId val="-987375168"/>
        <c:scaling>
          <c:orientation val="minMax"/>
          <c:max val="0.5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87422896"/>
        <c:crossesAt val="-6.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2162237959639"/>
          <c:y val="0.0102782619779443"/>
          <c:w val="0.187278291739474"/>
          <c:h val="0.974568336195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482600</xdr:colOff>
      <xdr:row>649</xdr:row>
      <xdr:rowOff>0</xdr:rowOff>
    </xdr:from>
    <xdr:to>
      <xdr:col>35</xdr:col>
      <xdr:colOff>723900</xdr:colOff>
      <xdr:row>721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723900</xdr:colOff>
      <xdr:row>649</xdr:row>
      <xdr:rowOff>0</xdr:rowOff>
    </xdr:from>
    <xdr:to>
      <xdr:col>45</xdr:col>
      <xdr:colOff>279400</xdr:colOff>
      <xdr:row>721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317500</xdr:colOff>
      <xdr:row>168</xdr:row>
      <xdr:rowOff>0</xdr:rowOff>
    </xdr:from>
    <xdr:to>
      <xdr:col>49</xdr:col>
      <xdr:colOff>304800</xdr:colOff>
      <xdr:row>195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773546</xdr:colOff>
      <xdr:row>794</xdr:row>
      <xdr:rowOff>57728</xdr:rowOff>
    </xdr:from>
    <xdr:to>
      <xdr:col>48</xdr:col>
      <xdr:colOff>448053</xdr:colOff>
      <xdr:row>802</xdr:row>
      <xdr:rowOff>173404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zoomScale="70" zoomScaleNormal="70" zoomScalePageLayoutView="70" workbookViewId="0">
      <selection activeCell="Q23" sqref="Q23"/>
    </sheetView>
  </sheetViews>
  <sheetFormatPr baseColWidth="10" defaultColWidth="11.5" defaultRowHeight="16" x14ac:dyDescent="0.2"/>
  <cols>
    <col min="1" max="1" width="34.33203125" style="89" customWidth="1"/>
    <col min="2" max="2" width="38.5" style="89" customWidth="1"/>
    <col min="3" max="3" width="37.83203125" style="89" customWidth="1"/>
    <col min="4" max="4" width="13.5" style="89" customWidth="1"/>
    <col min="5" max="5" width="11.33203125" style="89" customWidth="1"/>
    <col min="6" max="6" width="9.6640625" style="90" customWidth="1"/>
    <col min="7" max="7" width="6.6640625" style="90" customWidth="1"/>
    <col min="8" max="8" width="9.83203125" style="90" customWidth="1"/>
    <col min="9" max="9" width="6.5" style="90" customWidth="1"/>
    <col min="10" max="10" width="9.6640625" style="90" customWidth="1"/>
    <col min="11" max="11" width="7" style="90" customWidth="1"/>
    <col min="12" max="12" width="9.5" style="90" customWidth="1"/>
    <col min="13" max="13" width="7.33203125" style="90" customWidth="1"/>
    <col min="14" max="22" width="11.5" style="89"/>
  </cols>
  <sheetData>
    <row r="1" spans="1:22" s="1" customFormat="1" ht="43" customHeight="1" thickBot="1" x14ac:dyDescent="0.25">
      <c r="A1" s="58" t="s">
        <v>51</v>
      </c>
      <c r="B1" s="58" t="s">
        <v>52</v>
      </c>
      <c r="C1" s="58" t="s">
        <v>50</v>
      </c>
      <c r="D1" s="58" t="s">
        <v>27</v>
      </c>
      <c r="E1" s="58" t="s">
        <v>28</v>
      </c>
      <c r="F1" s="58" t="s">
        <v>216</v>
      </c>
      <c r="G1" s="59" t="s">
        <v>15</v>
      </c>
      <c r="H1" s="58" t="s">
        <v>217</v>
      </c>
      <c r="I1" s="59" t="s">
        <v>15</v>
      </c>
      <c r="J1" s="58" t="s">
        <v>218</v>
      </c>
      <c r="K1" s="59" t="s">
        <v>15</v>
      </c>
      <c r="L1" s="58" t="s">
        <v>219</v>
      </c>
      <c r="M1" s="59" t="s">
        <v>15</v>
      </c>
      <c r="N1" s="93"/>
      <c r="O1" s="93"/>
      <c r="P1" s="93"/>
      <c r="Q1" s="93"/>
      <c r="R1" s="93"/>
      <c r="S1" s="93"/>
      <c r="T1" s="93"/>
      <c r="U1" s="93"/>
      <c r="V1" s="93"/>
    </row>
    <row r="2" spans="1:22" s="1" customFormat="1" ht="20" customHeight="1" x14ac:dyDescent="0.2">
      <c r="A2" s="60" t="s">
        <v>18</v>
      </c>
      <c r="B2" s="91"/>
      <c r="C2" s="91"/>
      <c r="D2" s="91"/>
      <c r="E2" s="91"/>
      <c r="F2" s="91"/>
      <c r="G2" s="91"/>
      <c r="H2" s="92"/>
      <c r="I2" s="91"/>
      <c r="J2" s="92"/>
      <c r="K2" s="91"/>
      <c r="L2" s="92"/>
      <c r="M2" s="91"/>
      <c r="N2" s="92"/>
      <c r="O2" s="91"/>
      <c r="P2" s="92"/>
      <c r="Q2" s="93"/>
      <c r="R2" s="93"/>
      <c r="S2" s="93"/>
      <c r="T2" s="93"/>
      <c r="U2" s="93"/>
      <c r="V2" s="93"/>
    </row>
    <row r="3" spans="1:22" s="1" customFormat="1" ht="11" customHeight="1" x14ac:dyDescent="0.2">
      <c r="A3" s="65"/>
      <c r="B3" s="91"/>
      <c r="C3" s="91"/>
      <c r="D3" s="91"/>
      <c r="E3" s="91"/>
      <c r="F3" s="91"/>
      <c r="G3" s="91"/>
      <c r="H3" s="92"/>
      <c r="I3" s="91"/>
      <c r="J3" s="92"/>
      <c r="K3" s="91"/>
      <c r="L3" s="92"/>
      <c r="M3" s="91"/>
      <c r="N3" s="92"/>
      <c r="O3" s="91"/>
      <c r="P3" s="92"/>
      <c r="Q3" s="93"/>
      <c r="R3" s="93"/>
      <c r="S3" s="93"/>
      <c r="T3" s="93"/>
      <c r="U3" s="93"/>
      <c r="V3" s="93"/>
    </row>
    <row r="4" spans="1:22" s="1" customFormat="1" ht="21" customHeight="1" x14ac:dyDescent="0.2">
      <c r="A4" s="68" t="s">
        <v>226</v>
      </c>
      <c r="B4" s="91"/>
      <c r="C4" s="91"/>
      <c r="D4" s="91"/>
      <c r="E4" s="91"/>
      <c r="F4" s="91"/>
      <c r="G4" s="91"/>
      <c r="H4" s="92"/>
      <c r="I4" s="91"/>
      <c r="J4" s="92"/>
      <c r="K4" s="91"/>
      <c r="L4" s="92"/>
      <c r="M4" s="91"/>
      <c r="N4" s="92"/>
      <c r="O4" s="91"/>
      <c r="P4" s="92"/>
      <c r="Q4" s="93"/>
      <c r="R4" s="93"/>
      <c r="S4" s="93"/>
      <c r="T4" s="93"/>
      <c r="U4" s="93"/>
      <c r="V4" s="93"/>
    </row>
    <row r="5" spans="1:22" s="10" customFormat="1" ht="14" x14ac:dyDescent="0.15">
      <c r="A5" s="69" t="s">
        <v>13</v>
      </c>
      <c r="B5" s="66" t="s">
        <v>41</v>
      </c>
      <c r="C5" s="67" t="s">
        <v>43</v>
      </c>
      <c r="D5" s="94">
        <v>40659</v>
      </c>
      <c r="E5" s="67"/>
      <c r="F5" s="53">
        <v>-2.39</v>
      </c>
      <c r="G5" s="53"/>
      <c r="H5" s="53">
        <v>-0.14000000000000001</v>
      </c>
      <c r="I5" s="53"/>
      <c r="J5" s="53">
        <v>-0.12</v>
      </c>
      <c r="K5" s="53"/>
      <c r="L5" s="53">
        <v>-0.2</v>
      </c>
      <c r="M5" s="53"/>
      <c r="N5" s="66"/>
      <c r="O5" s="66"/>
      <c r="P5" s="66"/>
      <c r="Q5" s="66"/>
      <c r="R5" s="66"/>
      <c r="S5" s="66"/>
      <c r="T5" s="66"/>
      <c r="U5" s="66"/>
      <c r="V5" s="66"/>
    </row>
    <row r="6" spans="1:22" s="10" customFormat="1" ht="14" x14ac:dyDescent="0.15">
      <c r="A6" s="66"/>
      <c r="B6" s="66" t="s">
        <v>41</v>
      </c>
      <c r="C6" s="67" t="s">
        <v>43</v>
      </c>
      <c r="D6" s="94">
        <v>40661</v>
      </c>
      <c r="E6" s="67"/>
      <c r="F6" s="53">
        <v>-0.33</v>
      </c>
      <c r="G6" s="53"/>
      <c r="H6" s="53">
        <v>-0.2</v>
      </c>
      <c r="I6" s="53"/>
      <c r="J6" s="53">
        <v>-0.06</v>
      </c>
      <c r="K6" s="53"/>
      <c r="L6" s="53">
        <v>-0.26</v>
      </c>
      <c r="M6" s="53"/>
      <c r="N6" s="66"/>
      <c r="O6" s="66"/>
      <c r="P6" s="66"/>
      <c r="Q6" s="66"/>
      <c r="R6" s="66"/>
      <c r="S6" s="66"/>
      <c r="T6" s="66"/>
      <c r="U6" s="66"/>
      <c r="V6" s="66"/>
    </row>
    <row r="7" spans="1:22" s="10" customFormat="1" ht="14" x14ac:dyDescent="0.15">
      <c r="A7" s="66"/>
      <c r="B7" s="66" t="s">
        <v>41</v>
      </c>
      <c r="C7" s="67" t="s">
        <v>43</v>
      </c>
      <c r="D7" s="94">
        <v>40662</v>
      </c>
      <c r="E7" s="67"/>
      <c r="F7" s="53">
        <v>-1.31</v>
      </c>
      <c r="G7" s="53"/>
      <c r="H7" s="53">
        <v>-0.05</v>
      </c>
      <c r="I7" s="53"/>
      <c r="J7" s="53">
        <v>-0.08</v>
      </c>
      <c r="K7" s="53"/>
      <c r="L7" s="53">
        <v>-0.14000000000000001</v>
      </c>
      <c r="M7" s="53"/>
      <c r="N7" s="66"/>
      <c r="O7" s="66"/>
      <c r="P7" s="66"/>
      <c r="Q7" s="66"/>
      <c r="R7" s="66"/>
      <c r="S7" s="66"/>
      <c r="T7" s="66"/>
      <c r="U7" s="66"/>
      <c r="V7" s="66"/>
    </row>
    <row r="8" spans="1:22" s="10" customFormat="1" ht="14" x14ac:dyDescent="0.15">
      <c r="A8" s="66"/>
      <c r="B8" s="66" t="s">
        <v>41</v>
      </c>
      <c r="C8" s="67" t="s">
        <v>43</v>
      </c>
      <c r="D8" s="94">
        <v>40663</v>
      </c>
      <c r="E8" s="67"/>
      <c r="F8" s="53">
        <v>-3.88</v>
      </c>
      <c r="G8" s="53"/>
      <c r="H8" s="53">
        <v>-0.2</v>
      </c>
      <c r="I8" s="53"/>
      <c r="J8" s="53">
        <v>-0.16</v>
      </c>
      <c r="K8" s="53"/>
      <c r="L8" s="53">
        <v>-0.21</v>
      </c>
      <c r="M8" s="53"/>
      <c r="N8" s="66"/>
      <c r="O8" s="66"/>
      <c r="P8" s="66"/>
      <c r="Q8" s="66"/>
      <c r="R8" s="66"/>
      <c r="S8" s="66"/>
      <c r="T8" s="66"/>
      <c r="U8" s="66"/>
      <c r="V8" s="66"/>
    </row>
    <row r="9" spans="1:22" s="10" customFormat="1" ht="14" x14ac:dyDescent="0.15">
      <c r="A9" s="66"/>
      <c r="B9" s="66" t="s">
        <v>41</v>
      </c>
      <c r="C9" s="67" t="s">
        <v>43</v>
      </c>
      <c r="D9" s="94">
        <v>40664</v>
      </c>
      <c r="E9" s="67"/>
      <c r="F9" s="53">
        <v>-3.58</v>
      </c>
      <c r="G9" s="53"/>
      <c r="H9" s="53">
        <v>-0.32</v>
      </c>
      <c r="I9" s="53"/>
      <c r="J9" s="53">
        <v>-0.17</v>
      </c>
      <c r="K9" s="53"/>
      <c r="L9" s="53">
        <v>-0.41</v>
      </c>
      <c r="M9" s="53"/>
      <c r="N9" s="66"/>
      <c r="O9" s="66"/>
      <c r="P9" s="66"/>
      <c r="Q9" s="66"/>
      <c r="R9" s="66"/>
      <c r="S9" s="66"/>
      <c r="T9" s="66"/>
      <c r="U9" s="66"/>
      <c r="V9" s="66"/>
    </row>
    <row r="10" spans="1:22" s="10" customFormat="1" ht="14" x14ac:dyDescent="0.15">
      <c r="A10" s="66"/>
      <c r="B10" s="66" t="s">
        <v>41</v>
      </c>
      <c r="C10" s="67" t="s">
        <v>43</v>
      </c>
      <c r="D10" s="94">
        <v>40665</v>
      </c>
      <c r="E10" s="67"/>
      <c r="F10" s="53">
        <v>-3.22</v>
      </c>
      <c r="G10" s="53"/>
      <c r="H10" s="53">
        <v>-0.25</v>
      </c>
      <c r="I10" s="53"/>
      <c r="J10" s="53">
        <v>-0.13</v>
      </c>
      <c r="K10" s="53"/>
      <c r="L10" s="53">
        <v>-0.27</v>
      </c>
      <c r="M10" s="53"/>
      <c r="N10" s="66"/>
      <c r="O10" s="66"/>
      <c r="P10" s="66"/>
      <c r="Q10" s="66"/>
      <c r="R10" s="66"/>
      <c r="S10" s="66"/>
      <c r="T10" s="66"/>
      <c r="U10" s="66"/>
      <c r="V10" s="66"/>
    </row>
    <row r="11" spans="1:22" s="10" customFormat="1" ht="14" x14ac:dyDescent="0.15">
      <c r="A11" s="66"/>
      <c r="B11" s="66" t="s">
        <v>41</v>
      </c>
      <c r="C11" s="67" t="s">
        <v>43</v>
      </c>
      <c r="D11" s="94">
        <v>40666</v>
      </c>
      <c r="E11" s="67"/>
      <c r="F11" s="53">
        <v>-2.88</v>
      </c>
      <c r="G11" s="53"/>
      <c r="H11" s="53">
        <v>-0.23</v>
      </c>
      <c r="I11" s="53"/>
      <c r="J11" s="53">
        <v>-0.1</v>
      </c>
      <c r="K11" s="53"/>
      <c r="L11" s="53">
        <v>-0.28999999999999998</v>
      </c>
      <c r="M11" s="53"/>
      <c r="N11" s="66"/>
      <c r="O11" s="66"/>
      <c r="P11" s="66"/>
      <c r="Q11" s="66"/>
      <c r="R11" s="66"/>
      <c r="S11" s="66"/>
      <c r="T11" s="66"/>
      <c r="U11" s="66"/>
      <c r="V11" s="66"/>
    </row>
    <row r="12" spans="1:22" s="10" customFormat="1" ht="14" x14ac:dyDescent="0.15">
      <c r="A12" s="66"/>
      <c r="B12" s="66" t="s">
        <v>41</v>
      </c>
      <c r="C12" s="67" t="s">
        <v>43</v>
      </c>
      <c r="D12" s="94">
        <v>40667</v>
      </c>
      <c r="E12" s="67"/>
      <c r="F12" s="53">
        <v>-3.24</v>
      </c>
      <c r="G12" s="53"/>
      <c r="H12" s="53">
        <v>-0.25</v>
      </c>
      <c r="I12" s="53"/>
      <c r="J12" s="53">
        <v>-0.19</v>
      </c>
      <c r="K12" s="53"/>
      <c r="L12" s="53">
        <v>-0.37</v>
      </c>
      <c r="M12" s="53"/>
      <c r="N12" s="66"/>
      <c r="O12" s="66"/>
      <c r="P12" s="66"/>
      <c r="Q12" s="66"/>
      <c r="R12" s="66"/>
      <c r="S12" s="66"/>
      <c r="T12" s="66"/>
      <c r="U12" s="66"/>
      <c r="V12" s="66"/>
    </row>
    <row r="13" spans="1:22" s="10" customFormat="1" ht="14" x14ac:dyDescent="0.15">
      <c r="A13" s="66"/>
      <c r="B13" s="66" t="s">
        <v>41</v>
      </c>
      <c r="C13" s="67" t="s">
        <v>43</v>
      </c>
      <c r="D13" s="94">
        <v>40668</v>
      </c>
      <c r="E13" s="67"/>
      <c r="F13" s="53">
        <v>-3.28</v>
      </c>
      <c r="G13" s="53"/>
      <c r="H13" s="53">
        <v>-0.28999999999999998</v>
      </c>
      <c r="I13" s="53"/>
      <c r="J13" s="53">
        <v>-0.09</v>
      </c>
      <c r="K13" s="53"/>
      <c r="L13" s="53">
        <v>-0.28000000000000003</v>
      </c>
      <c r="M13" s="53"/>
      <c r="N13" s="66"/>
      <c r="O13" s="66"/>
      <c r="P13" s="66"/>
      <c r="Q13" s="66"/>
      <c r="R13" s="66"/>
      <c r="S13" s="66"/>
      <c r="T13" s="66"/>
      <c r="U13" s="66"/>
      <c r="V13" s="66"/>
    </row>
    <row r="14" spans="1:22" s="10" customFormat="1" ht="14" x14ac:dyDescent="0.15">
      <c r="A14" s="66"/>
      <c r="B14" s="66" t="s">
        <v>41</v>
      </c>
      <c r="C14" s="67" t="s">
        <v>43</v>
      </c>
      <c r="D14" s="94">
        <v>40669</v>
      </c>
      <c r="E14" s="67"/>
      <c r="F14" s="53">
        <v>-3.67</v>
      </c>
      <c r="G14" s="53"/>
      <c r="H14" s="53">
        <v>-0.04</v>
      </c>
      <c r="I14" s="53"/>
      <c r="J14" s="53">
        <v>-0.16</v>
      </c>
      <c r="K14" s="53"/>
      <c r="L14" s="53">
        <v>-0.03</v>
      </c>
      <c r="M14" s="53"/>
      <c r="N14" s="66"/>
      <c r="O14" s="66"/>
      <c r="P14" s="66"/>
      <c r="Q14" s="66"/>
      <c r="R14" s="66"/>
      <c r="S14" s="66"/>
      <c r="T14" s="66"/>
      <c r="U14" s="66"/>
      <c r="V14" s="66"/>
    </row>
    <row r="15" spans="1:22" s="10" customFormat="1" ht="14" x14ac:dyDescent="0.15">
      <c r="A15" s="66"/>
      <c r="B15" s="66" t="s">
        <v>41</v>
      </c>
      <c r="C15" s="67" t="s">
        <v>43</v>
      </c>
      <c r="D15" s="94">
        <v>40670</v>
      </c>
      <c r="E15" s="67"/>
      <c r="F15" s="53">
        <v>-3.45</v>
      </c>
      <c r="G15" s="53"/>
      <c r="H15" s="53">
        <v>-0.18</v>
      </c>
      <c r="I15" s="53"/>
      <c r="J15" s="53">
        <v>-0.1</v>
      </c>
      <c r="K15" s="53"/>
      <c r="L15" s="53">
        <v>-0.2</v>
      </c>
      <c r="M15" s="53"/>
      <c r="N15" s="66"/>
      <c r="O15" s="66"/>
      <c r="P15" s="66"/>
      <c r="Q15" s="66"/>
      <c r="R15" s="66"/>
      <c r="S15" s="66"/>
      <c r="T15" s="66"/>
      <c r="U15" s="66"/>
      <c r="V15" s="66"/>
    </row>
    <row r="16" spans="1:22" s="10" customFormat="1" ht="14" x14ac:dyDescent="0.15">
      <c r="A16" s="66"/>
      <c r="B16" s="66" t="s">
        <v>41</v>
      </c>
      <c r="C16" s="67" t="s">
        <v>43</v>
      </c>
      <c r="D16" s="94">
        <v>40671</v>
      </c>
      <c r="E16" s="67"/>
      <c r="F16" s="53">
        <v>-2.63</v>
      </c>
      <c r="G16" s="53"/>
      <c r="H16" s="53">
        <v>-0.23</v>
      </c>
      <c r="I16" s="53"/>
      <c r="J16" s="53">
        <v>-0.09</v>
      </c>
      <c r="K16" s="53"/>
      <c r="L16" s="53">
        <v>-0.26</v>
      </c>
      <c r="M16" s="53"/>
      <c r="N16" s="66"/>
      <c r="O16" s="66"/>
      <c r="P16" s="66"/>
      <c r="Q16" s="66"/>
      <c r="R16" s="66"/>
      <c r="S16" s="66"/>
      <c r="T16" s="66"/>
      <c r="U16" s="66"/>
      <c r="V16" s="66"/>
    </row>
    <row r="17" spans="1:22" s="10" customFormat="1" ht="14" x14ac:dyDescent="0.15">
      <c r="A17" s="66"/>
      <c r="B17" s="66" t="s">
        <v>41</v>
      </c>
      <c r="C17" s="67" t="s">
        <v>43</v>
      </c>
      <c r="D17" s="94">
        <v>40672</v>
      </c>
      <c r="E17" s="67"/>
      <c r="F17" s="53">
        <v>-1.27</v>
      </c>
      <c r="G17" s="53"/>
      <c r="H17" s="53">
        <v>-0.27</v>
      </c>
      <c r="I17" s="53"/>
      <c r="J17" s="53">
        <v>-7.0000000000000007E-2</v>
      </c>
      <c r="K17" s="53"/>
      <c r="L17" s="53">
        <v>-0.28000000000000003</v>
      </c>
      <c r="M17" s="53"/>
      <c r="N17" s="66"/>
      <c r="O17" s="66"/>
      <c r="P17" s="66"/>
      <c r="Q17" s="66"/>
      <c r="R17" s="66"/>
      <c r="S17" s="66"/>
      <c r="T17" s="66"/>
      <c r="U17" s="66"/>
      <c r="V17" s="66"/>
    </row>
    <row r="18" spans="1:22" s="1" customFormat="1" ht="14" customHeight="1" x14ac:dyDescent="0.2">
      <c r="A18" s="65"/>
      <c r="B18" s="91"/>
      <c r="C18" s="91"/>
      <c r="D18" s="91"/>
      <c r="E18" s="91"/>
      <c r="F18" s="92"/>
      <c r="G18" s="91"/>
      <c r="H18" s="92"/>
      <c r="I18" s="91"/>
      <c r="J18" s="92"/>
      <c r="K18" s="91"/>
      <c r="L18" s="92"/>
      <c r="M18" s="91"/>
      <c r="N18" s="92"/>
      <c r="O18" s="91"/>
      <c r="P18" s="92"/>
      <c r="Q18" s="93"/>
      <c r="R18" s="93"/>
      <c r="S18" s="93"/>
      <c r="T18" s="93"/>
      <c r="U18" s="93"/>
      <c r="V18" s="93"/>
    </row>
    <row r="19" spans="1:22" s="1" customFormat="1" ht="21" customHeight="1" x14ac:dyDescent="0.2">
      <c r="A19" s="68" t="s">
        <v>228</v>
      </c>
      <c r="B19" s="91"/>
      <c r="C19" s="91"/>
      <c r="D19" s="91"/>
      <c r="E19" s="91"/>
      <c r="F19" s="92"/>
      <c r="G19" s="91"/>
      <c r="H19" s="92"/>
      <c r="I19" s="91"/>
      <c r="J19" s="92"/>
      <c r="K19" s="91"/>
      <c r="L19" s="92"/>
      <c r="M19" s="91"/>
      <c r="N19" s="92"/>
      <c r="O19" s="91"/>
      <c r="P19" s="92"/>
      <c r="Q19" s="93"/>
      <c r="R19" s="93"/>
      <c r="S19" s="93"/>
      <c r="T19" s="93"/>
      <c r="U19" s="93"/>
      <c r="V19" s="93"/>
    </row>
    <row r="20" spans="1:22" s="10" customFormat="1" ht="14" x14ac:dyDescent="0.15">
      <c r="A20" s="69" t="s">
        <v>26</v>
      </c>
      <c r="B20" s="66" t="s">
        <v>41</v>
      </c>
      <c r="C20" s="67" t="s">
        <v>34</v>
      </c>
      <c r="D20" s="67"/>
      <c r="E20" s="67">
        <v>57</v>
      </c>
      <c r="F20" s="53">
        <v>-2.06</v>
      </c>
      <c r="G20" s="53"/>
      <c r="H20" s="53">
        <v>-0.25</v>
      </c>
      <c r="I20" s="53"/>
      <c r="J20" s="53"/>
      <c r="K20" s="53"/>
      <c r="L20" s="53">
        <v>-0.25</v>
      </c>
      <c r="M20" s="53"/>
      <c r="N20" s="66"/>
      <c r="O20" s="66"/>
      <c r="P20" s="66"/>
      <c r="Q20" s="66"/>
      <c r="R20" s="66"/>
      <c r="S20" s="66"/>
      <c r="T20" s="66"/>
      <c r="U20" s="66"/>
      <c r="V20" s="66"/>
    </row>
    <row r="21" spans="1:22" s="10" customFormat="1" ht="14" x14ac:dyDescent="0.15">
      <c r="A21" s="66"/>
      <c r="B21" s="66" t="s">
        <v>41</v>
      </c>
      <c r="C21" s="67" t="s">
        <v>35</v>
      </c>
      <c r="D21" s="67"/>
      <c r="E21" s="67">
        <v>211</v>
      </c>
      <c r="F21" s="53">
        <v>-2.2400000000000002</v>
      </c>
      <c r="G21" s="53"/>
      <c r="H21" s="53">
        <v>-0.3</v>
      </c>
      <c r="I21" s="53"/>
      <c r="J21" s="53"/>
      <c r="K21" s="53"/>
      <c r="L21" s="53">
        <v>-0.32</v>
      </c>
      <c r="M21" s="53"/>
      <c r="N21" s="66"/>
      <c r="O21" s="66"/>
      <c r="P21" s="66"/>
      <c r="Q21" s="66"/>
      <c r="R21" s="66"/>
      <c r="S21" s="66"/>
      <c r="T21" s="66"/>
      <c r="U21" s="66"/>
      <c r="V21" s="66"/>
    </row>
    <row r="22" spans="1:22" s="1" customFormat="1" ht="25" customHeight="1" x14ac:dyDescent="0.2">
      <c r="A22" s="65"/>
      <c r="B22" s="91"/>
      <c r="C22" s="91"/>
      <c r="D22" s="91"/>
      <c r="E22" s="91"/>
      <c r="F22" s="91"/>
      <c r="G22" s="91"/>
      <c r="H22" s="92"/>
      <c r="I22" s="91"/>
      <c r="J22" s="92"/>
      <c r="K22" s="91"/>
      <c r="L22" s="92"/>
      <c r="M22" s="91"/>
      <c r="N22" s="92"/>
      <c r="O22" s="91"/>
      <c r="P22" s="92"/>
      <c r="Q22" s="93"/>
      <c r="R22" s="93"/>
      <c r="S22" s="93"/>
      <c r="T22" s="93"/>
      <c r="U22" s="93"/>
      <c r="V22" s="93"/>
    </row>
    <row r="23" spans="1:22" s="1" customFormat="1" ht="21" customHeight="1" x14ac:dyDescent="0.2">
      <c r="A23" s="68" t="s">
        <v>229</v>
      </c>
      <c r="B23" s="91"/>
      <c r="C23" s="91"/>
      <c r="D23" s="91"/>
      <c r="E23" s="91"/>
      <c r="F23" s="91"/>
      <c r="G23" s="91"/>
      <c r="H23" s="92"/>
      <c r="I23" s="91"/>
      <c r="J23" s="92"/>
      <c r="K23" s="91"/>
      <c r="L23" s="92"/>
      <c r="M23" s="91"/>
      <c r="N23" s="92"/>
      <c r="O23" s="91"/>
      <c r="P23" s="92"/>
      <c r="Q23" s="93"/>
      <c r="R23" s="93"/>
      <c r="S23" s="93"/>
      <c r="T23" s="93"/>
      <c r="U23" s="93"/>
      <c r="V23" s="93"/>
    </row>
    <row r="24" spans="1:22" s="10" customFormat="1" ht="15" x14ac:dyDescent="0.2">
      <c r="A24" s="71" t="s">
        <v>70</v>
      </c>
      <c r="B24" s="66" t="s">
        <v>71</v>
      </c>
      <c r="C24" s="88" t="s">
        <v>72</v>
      </c>
      <c r="D24" s="73">
        <v>40961</v>
      </c>
      <c r="E24" s="55" t="s">
        <v>73</v>
      </c>
      <c r="F24" s="53">
        <v>0.01</v>
      </c>
      <c r="G24" s="53">
        <v>0.23</v>
      </c>
      <c r="H24" s="53">
        <v>-0.22</v>
      </c>
      <c r="I24" s="53">
        <v>0.11</v>
      </c>
      <c r="J24" s="53">
        <v>-0.01</v>
      </c>
      <c r="K24" s="53">
        <v>0.17</v>
      </c>
      <c r="L24" s="53">
        <v>-0.17</v>
      </c>
      <c r="M24" s="53">
        <v>0.14000000000000001</v>
      </c>
      <c r="N24" s="66"/>
      <c r="O24" s="66"/>
      <c r="P24" s="66"/>
      <c r="Q24" s="66"/>
      <c r="R24" s="66"/>
      <c r="S24" s="66"/>
      <c r="T24" s="66"/>
      <c r="U24" s="66"/>
      <c r="V24" s="66"/>
    </row>
    <row r="25" spans="1:22" s="10" customFormat="1" ht="15" x14ac:dyDescent="0.2">
      <c r="A25" s="71"/>
      <c r="B25" s="66" t="s">
        <v>71</v>
      </c>
      <c r="C25" s="88" t="s">
        <v>72</v>
      </c>
      <c r="D25" s="73">
        <v>40979</v>
      </c>
      <c r="E25" s="55">
        <v>1.86</v>
      </c>
      <c r="F25" s="53">
        <v>0.01</v>
      </c>
      <c r="G25" s="53">
        <v>0.16</v>
      </c>
      <c r="H25" s="53">
        <v>-0.18</v>
      </c>
      <c r="I25" s="53">
        <v>0.11</v>
      </c>
      <c r="J25" s="53">
        <v>-0.04</v>
      </c>
      <c r="K25" s="53">
        <v>0.13</v>
      </c>
      <c r="L25" s="53">
        <v>-0.18</v>
      </c>
      <c r="M25" s="53">
        <v>0.08</v>
      </c>
      <c r="N25" s="66"/>
      <c r="O25" s="66"/>
      <c r="P25" s="66"/>
      <c r="Q25" s="66"/>
      <c r="R25" s="66"/>
      <c r="S25" s="66"/>
      <c r="T25" s="66"/>
      <c r="U25" s="66"/>
      <c r="V25" s="66"/>
    </row>
    <row r="26" spans="1:22" s="10" customFormat="1" ht="15" x14ac:dyDescent="0.2">
      <c r="A26" s="71"/>
      <c r="B26" s="66" t="s">
        <v>71</v>
      </c>
      <c r="C26" s="88" t="s">
        <v>72</v>
      </c>
      <c r="D26" s="73">
        <v>40996</v>
      </c>
      <c r="E26" s="55">
        <v>1.91</v>
      </c>
      <c r="F26" s="53">
        <v>-0.04</v>
      </c>
      <c r="G26" s="53">
        <v>0.27</v>
      </c>
      <c r="H26" s="53">
        <v>-0.18</v>
      </c>
      <c r="I26" s="53">
        <v>0.12</v>
      </c>
      <c r="J26" s="53">
        <v>-0.02</v>
      </c>
      <c r="K26" s="53">
        <v>0.05</v>
      </c>
      <c r="L26" s="53">
        <v>-0.17</v>
      </c>
      <c r="M26" s="53">
        <v>0.11</v>
      </c>
      <c r="N26" s="66"/>
      <c r="O26" s="66"/>
      <c r="P26" s="66"/>
      <c r="Q26" s="66"/>
      <c r="R26" s="66"/>
      <c r="S26" s="66"/>
      <c r="T26" s="66"/>
      <c r="U26" s="66"/>
      <c r="V26" s="66"/>
    </row>
    <row r="27" spans="1:22" s="10" customFormat="1" ht="15" x14ac:dyDescent="0.2">
      <c r="A27" s="71"/>
      <c r="B27" s="66" t="s">
        <v>71</v>
      </c>
      <c r="C27" s="88" t="s">
        <v>72</v>
      </c>
      <c r="D27" s="73">
        <v>41013</v>
      </c>
      <c r="E27" s="55">
        <v>1.83</v>
      </c>
      <c r="F27" s="53">
        <v>0.14000000000000001</v>
      </c>
      <c r="G27" s="53">
        <v>0.19</v>
      </c>
      <c r="H27" s="53">
        <v>-0.2</v>
      </c>
      <c r="I27" s="53">
        <v>0.04</v>
      </c>
      <c r="J27" s="53">
        <v>-0.03</v>
      </c>
      <c r="K27" s="53">
        <v>0.14000000000000001</v>
      </c>
      <c r="L27" s="53">
        <v>-0.2</v>
      </c>
      <c r="M27" s="53">
        <v>0.11</v>
      </c>
      <c r="N27" s="66"/>
      <c r="O27" s="66"/>
      <c r="P27" s="66"/>
      <c r="Q27" s="66"/>
      <c r="R27" s="66"/>
      <c r="S27" s="66"/>
      <c r="T27" s="66"/>
      <c r="U27" s="66"/>
      <c r="V27" s="66"/>
    </row>
    <row r="28" spans="1:22" s="10" customFormat="1" ht="15" x14ac:dyDescent="0.2">
      <c r="A28" s="66"/>
      <c r="B28" s="66" t="s">
        <v>71</v>
      </c>
      <c r="C28" s="88" t="s">
        <v>72</v>
      </c>
      <c r="D28" s="73">
        <v>41032</v>
      </c>
      <c r="E28" s="55">
        <v>1.71</v>
      </c>
      <c r="F28" s="53">
        <v>0.18</v>
      </c>
      <c r="G28" s="53">
        <v>0.09</v>
      </c>
      <c r="H28" s="53">
        <v>-0.22</v>
      </c>
      <c r="I28" s="53">
        <v>0.09</v>
      </c>
      <c r="J28" s="53">
        <v>-0.04</v>
      </c>
      <c r="K28" s="53">
        <v>0.08</v>
      </c>
      <c r="L28" s="53">
        <v>-0.23</v>
      </c>
      <c r="M28" s="53">
        <v>0.13</v>
      </c>
      <c r="N28" s="66"/>
      <c r="O28" s="66"/>
      <c r="P28" s="66"/>
      <c r="Q28" s="66"/>
      <c r="R28" s="66"/>
      <c r="S28" s="66"/>
      <c r="T28" s="66"/>
      <c r="U28" s="66"/>
      <c r="V28" s="66"/>
    </row>
    <row r="29" spans="1:22" s="10" customFormat="1" ht="15" x14ac:dyDescent="0.2">
      <c r="A29" s="66"/>
      <c r="B29" s="66" t="s">
        <v>71</v>
      </c>
      <c r="C29" s="88" t="s">
        <v>72</v>
      </c>
      <c r="D29" s="73">
        <v>41032</v>
      </c>
      <c r="E29" s="55">
        <v>1.71</v>
      </c>
      <c r="F29" s="53">
        <v>0.17</v>
      </c>
      <c r="G29" s="53">
        <v>0.21</v>
      </c>
      <c r="H29" s="53">
        <v>-0.2</v>
      </c>
      <c r="I29" s="53">
        <v>0.13</v>
      </c>
      <c r="J29" s="53">
        <v>-0.01</v>
      </c>
      <c r="K29" s="53">
        <v>0.18</v>
      </c>
      <c r="L29" s="53">
        <v>-0.17</v>
      </c>
      <c r="M29" s="53">
        <v>0.14000000000000001</v>
      </c>
      <c r="N29" s="66"/>
      <c r="O29" s="66"/>
      <c r="P29" s="66"/>
      <c r="Q29" s="66"/>
      <c r="R29" s="66"/>
      <c r="S29" s="66"/>
      <c r="T29" s="66"/>
      <c r="U29" s="66"/>
      <c r="V29" s="66"/>
    </row>
    <row r="30" spans="1:22" s="10" customFormat="1" ht="15" x14ac:dyDescent="0.2">
      <c r="A30" s="66"/>
      <c r="B30" s="66" t="s">
        <v>71</v>
      </c>
      <c r="C30" s="88" t="s">
        <v>72</v>
      </c>
      <c r="D30" s="73">
        <v>41051</v>
      </c>
      <c r="E30" s="55">
        <v>1.88</v>
      </c>
      <c r="F30" s="53">
        <v>0.16</v>
      </c>
      <c r="G30" s="53">
        <v>0.09</v>
      </c>
      <c r="H30" s="53">
        <v>-0.22</v>
      </c>
      <c r="I30" s="53">
        <v>0.03</v>
      </c>
      <c r="J30" s="53">
        <v>-0.03</v>
      </c>
      <c r="K30" s="53">
        <v>0.05</v>
      </c>
      <c r="L30" s="53">
        <v>-0.23</v>
      </c>
      <c r="M30" s="53">
        <v>0.08</v>
      </c>
      <c r="N30" s="66"/>
      <c r="O30" s="66"/>
      <c r="P30" s="66"/>
      <c r="Q30" s="66"/>
      <c r="R30" s="66"/>
      <c r="S30" s="66"/>
      <c r="T30" s="66"/>
      <c r="U30" s="66"/>
      <c r="V30" s="66"/>
    </row>
    <row r="31" spans="1:22" s="10" customFormat="1" ht="15" x14ac:dyDescent="0.2">
      <c r="A31" s="66"/>
      <c r="B31" s="66" t="s">
        <v>71</v>
      </c>
      <c r="C31" s="88" t="s">
        <v>72</v>
      </c>
      <c r="D31" s="73">
        <v>41068</v>
      </c>
      <c r="E31" s="55">
        <v>1.75</v>
      </c>
      <c r="F31" s="53">
        <v>0.13</v>
      </c>
      <c r="G31" s="53">
        <v>0.1</v>
      </c>
      <c r="H31" s="53">
        <v>-0.22</v>
      </c>
      <c r="I31" s="53">
        <v>0.08</v>
      </c>
      <c r="J31" s="53">
        <v>-0.05</v>
      </c>
      <c r="K31" s="53">
        <v>0.21</v>
      </c>
      <c r="L31" s="53">
        <v>-0.21</v>
      </c>
      <c r="M31" s="53">
        <v>0.12</v>
      </c>
      <c r="N31" s="66"/>
      <c r="O31" s="66"/>
      <c r="P31" s="66"/>
      <c r="Q31" s="66"/>
      <c r="R31" s="66"/>
      <c r="S31" s="66"/>
      <c r="T31" s="66"/>
      <c r="U31" s="66"/>
      <c r="V31" s="66"/>
    </row>
    <row r="32" spans="1:22" s="10" customFormat="1" ht="15" x14ac:dyDescent="0.2">
      <c r="A32" s="66"/>
      <c r="B32" s="66" t="s">
        <v>71</v>
      </c>
      <c r="C32" s="88" t="s">
        <v>72</v>
      </c>
      <c r="D32" s="73">
        <v>41068</v>
      </c>
      <c r="E32" s="55">
        <v>1.75</v>
      </c>
      <c r="F32" s="53">
        <v>0.09</v>
      </c>
      <c r="G32" s="53">
        <v>0.15</v>
      </c>
      <c r="H32" s="53">
        <v>-0.22</v>
      </c>
      <c r="I32" s="53">
        <v>0.05</v>
      </c>
      <c r="J32" s="53">
        <v>-0.04</v>
      </c>
      <c r="K32" s="53">
        <v>0.13</v>
      </c>
      <c r="L32" s="53">
        <v>-0.22</v>
      </c>
      <c r="M32" s="53">
        <v>0.06</v>
      </c>
      <c r="N32" s="66"/>
      <c r="O32" s="66"/>
      <c r="P32" s="66"/>
      <c r="Q32" s="66"/>
      <c r="R32" s="66"/>
      <c r="S32" s="66"/>
      <c r="T32" s="66"/>
      <c r="U32" s="66"/>
      <c r="V32" s="66"/>
    </row>
    <row r="33" spans="1:22" s="10" customFormat="1" ht="15" x14ac:dyDescent="0.2">
      <c r="A33" s="66"/>
      <c r="B33" s="66" t="s">
        <v>71</v>
      </c>
      <c r="C33" s="88" t="s">
        <v>72</v>
      </c>
      <c r="D33" s="73">
        <v>41086</v>
      </c>
      <c r="E33" s="55">
        <v>0.81</v>
      </c>
      <c r="F33" s="53">
        <v>0.05</v>
      </c>
      <c r="G33" s="53">
        <v>0.18</v>
      </c>
      <c r="H33" s="53">
        <v>-0.21</v>
      </c>
      <c r="I33" s="53">
        <v>0.1</v>
      </c>
      <c r="J33" s="53">
        <v>-0.05</v>
      </c>
      <c r="K33" s="53">
        <v>0.08</v>
      </c>
      <c r="L33" s="53">
        <v>-0.2</v>
      </c>
      <c r="M33" s="53">
        <v>0.08</v>
      </c>
      <c r="N33" s="66"/>
      <c r="O33" s="66"/>
      <c r="P33" s="66"/>
      <c r="Q33" s="66"/>
      <c r="R33" s="66"/>
      <c r="S33" s="66"/>
      <c r="T33" s="66"/>
      <c r="U33" s="66"/>
      <c r="V33" s="66"/>
    </row>
    <row r="34" spans="1:22" s="10" customFormat="1" ht="15" x14ac:dyDescent="0.2">
      <c r="A34" s="66"/>
      <c r="B34" s="66" t="s">
        <v>71</v>
      </c>
      <c r="C34" s="88" t="s">
        <v>72</v>
      </c>
      <c r="D34" s="73">
        <v>41076</v>
      </c>
      <c r="E34" s="55">
        <v>1.8</v>
      </c>
      <c r="F34" s="53">
        <v>0.18</v>
      </c>
      <c r="G34" s="53">
        <v>0.04</v>
      </c>
      <c r="H34" s="53">
        <v>-0.22</v>
      </c>
      <c r="I34" s="53">
        <v>0.03</v>
      </c>
      <c r="J34" s="53">
        <v>-0.04</v>
      </c>
      <c r="K34" s="53">
        <v>0.15</v>
      </c>
      <c r="L34" s="53">
        <v>-0.21</v>
      </c>
      <c r="M34" s="53">
        <v>0.08</v>
      </c>
      <c r="N34" s="66"/>
      <c r="O34" s="66"/>
      <c r="P34" s="66"/>
      <c r="Q34" s="66"/>
      <c r="R34" s="66"/>
      <c r="S34" s="66"/>
      <c r="T34" s="66"/>
      <c r="U34" s="66"/>
      <c r="V34" s="66"/>
    </row>
    <row r="35" spans="1:22" s="10" customFormat="1" ht="15" x14ac:dyDescent="0.2">
      <c r="A35" s="66"/>
      <c r="B35" s="66" t="s">
        <v>71</v>
      </c>
      <c r="C35" s="88" t="s">
        <v>72</v>
      </c>
      <c r="D35" s="73">
        <v>41076</v>
      </c>
      <c r="E35" s="55">
        <v>1.8</v>
      </c>
      <c r="F35" s="53">
        <v>0.14000000000000001</v>
      </c>
      <c r="G35" s="53">
        <v>0.18</v>
      </c>
      <c r="H35" s="53">
        <v>-0.21</v>
      </c>
      <c r="I35" s="53">
        <v>0.06</v>
      </c>
      <c r="J35" s="53">
        <v>-0.02</v>
      </c>
      <c r="K35" s="53">
        <v>0.12</v>
      </c>
      <c r="L35" s="53">
        <v>-0.18</v>
      </c>
      <c r="M35" s="53">
        <v>0.1</v>
      </c>
      <c r="N35" s="66"/>
      <c r="O35" s="66"/>
      <c r="P35" s="66"/>
      <c r="Q35" s="66"/>
      <c r="R35" s="66"/>
      <c r="S35" s="66"/>
      <c r="T35" s="66"/>
      <c r="U35" s="66"/>
      <c r="V35" s="66"/>
    </row>
    <row r="36" spans="1:22" s="10" customFormat="1" ht="15" x14ac:dyDescent="0.2">
      <c r="A36" s="66"/>
      <c r="B36" s="66" t="s">
        <v>71</v>
      </c>
      <c r="C36" s="88" t="s">
        <v>72</v>
      </c>
      <c r="D36" s="73">
        <v>41123</v>
      </c>
      <c r="E36" s="55">
        <v>1.99</v>
      </c>
      <c r="F36" s="72">
        <v>0.03</v>
      </c>
      <c r="G36" s="53"/>
      <c r="H36" s="53">
        <v>-0.26</v>
      </c>
      <c r="I36" s="53"/>
      <c r="J36" s="53">
        <v>-0.04</v>
      </c>
      <c r="K36" s="53"/>
      <c r="L36" s="53">
        <v>-0.22</v>
      </c>
      <c r="M36" s="53"/>
      <c r="N36" s="66"/>
      <c r="O36" s="66"/>
      <c r="P36" s="66"/>
      <c r="Q36" s="66"/>
      <c r="R36" s="66"/>
      <c r="S36" s="66"/>
      <c r="T36" s="66"/>
      <c r="U36" s="66"/>
      <c r="V36" s="66"/>
    </row>
    <row r="37" spans="1:22" s="10" customFormat="1" ht="15" x14ac:dyDescent="0.2">
      <c r="A37" s="66"/>
      <c r="B37" s="66" t="s">
        <v>71</v>
      </c>
      <c r="C37" s="88" t="s">
        <v>72</v>
      </c>
      <c r="D37" s="73">
        <v>41123</v>
      </c>
      <c r="E37" s="55">
        <v>1.99</v>
      </c>
      <c r="F37" s="53">
        <v>0.09</v>
      </c>
      <c r="G37" s="53">
        <v>0.14000000000000001</v>
      </c>
      <c r="H37" s="72">
        <v>-0.22</v>
      </c>
      <c r="I37" s="53">
        <v>0.03</v>
      </c>
      <c r="J37" s="53">
        <v>-0.05</v>
      </c>
      <c r="K37" s="53">
        <v>0.16</v>
      </c>
      <c r="L37" s="53">
        <v>-0.21</v>
      </c>
      <c r="M37" s="53">
        <v>0.08</v>
      </c>
      <c r="N37" s="66"/>
      <c r="O37" s="66"/>
      <c r="P37" s="66"/>
      <c r="Q37" s="66"/>
      <c r="R37" s="66"/>
      <c r="S37" s="66"/>
      <c r="T37" s="66"/>
      <c r="U37" s="66"/>
      <c r="V37" s="66"/>
    </row>
    <row r="38" spans="1:22" s="10" customFormat="1" ht="15" x14ac:dyDescent="0.2">
      <c r="A38" s="66"/>
      <c r="B38" s="66" t="s">
        <v>71</v>
      </c>
      <c r="C38" s="88" t="s">
        <v>72</v>
      </c>
      <c r="D38" s="73">
        <v>41138</v>
      </c>
      <c r="E38" s="55">
        <v>1.92</v>
      </c>
      <c r="F38" s="53">
        <v>-0.02</v>
      </c>
      <c r="G38" s="53">
        <v>7.0000000000000007E-2</v>
      </c>
      <c r="H38" s="53">
        <v>-0.2</v>
      </c>
      <c r="I38" s="53">
        <v>0.14000000000000001</v>
      </c>
      <c r="J38" s="53">
        <v>-0.06</v>
      </c>
      <c r="K38" s="53">
        <v>0.08</v>
      </c>
      <c r="L38" s="53">
        <v>-0.24</v>
      </c>
      <c r="M38" s="53">
        <v>0.08</v>
      </c>
      <c r="N38" s="66"/>
      <c r="O38" s="66"/>
      <c r="P38" s="66"/>
      <c r="Q38" s="66"/>
      <c r="R38" s="66"/>
      <c r="S38" s="66"/>
      <c r="T38" s="66"/>
      <c r="U38" s="66"/>
      <c r="V38" s="66"/>
    </row>
    <row r="39" spans="1:22" s="10" customFormat="1" ht="15" x14ac:dyDescent="0.2">
      <c r="A39" s="66"/>
      <c r="B39" s="66" t="s">
        <v>71</v>
      </c>
      <c r="C39" s="88" t="s">
        <v>72</v>
      </c>
      <c r="D39" s="73">
        <v>41156</v>
      </c>
      <c r="E39" s="55">
        <v>1.95</v>
      </c>
      <c r="F39" s="53">
        <v>0.16</v>
      </c>
      <c r="G39" s="53">
        <v>0.13</v>
      </c>
      <c r="H39" s="53">
        <v>-0.26</v>
      </c>
      <c r="I39" s="53">
        <v>0.08</v>
      </c>
      <c r="J39" s="53">
        <v>-0.02</v>
      </c>
      <c r="K39" s="53">
        <v>0.11</v>
      </c>
      <c r="L39" s="53">
        <v>-0.21</v>
      </c>
      <c r="M39" s="53">
        <v>7.0000000000000007E-2</v>
      </c>
      <c r="N39" s="66"/>
      <c r="O39" s="66"/>
      <c r="P39" s="66"/>
      <c r="Q39" s="66"/>
      <c r="R39" s="66"/>
      <c r="S39" s="66"/>
      <c r="T39" s="66"/>
      <c r="U39" s="66"/>
      <c r="V39" s="66"/>
    </row>
    <row r="40" spans="1:22" s="10" customFormat="1" ht="15" x14ac:dyDescent="0.2">
      <c r="A40" s="66"/>
      <c r="B40" s="66" t="s">
        <v>71</v>
      </c>
      <c r="C40" s="88" t="s">
        <v>72</v>
      </c>
      <c r="D40" s="73">
        <v>41176</v>
      </c>
      <c r="E40" s="55">
        <v>1.78</v>
      </c>
      <c r="F40" s="53">
        <v>0.22</v>
      </c>
      <c r="G40" s="53">
        <v>0.14000000000000001</v>
      </c>
      <c r="H40" s="53">
        <v>-0.25</v>
      </c>
      <c r="I40" s="53">
        <v>7.0000000000000007E-2</v>
      </c>
      <c r="J40" s="53">
        <v>-0.04</v>
      </c>
      <c r="K40" s="53">
        <v>0.16</v>
      </c>
      <c r="L40" s="53">
        <v>-0.25</v>
      </c>
      <c r="M40" s="53">
        <v>0.09</v>
      </c>
      <c r="N40" s="66"/>
      <c r="O40" s="66"/>
      <c r="P40" s="66"/>
      <c r="Q40" s="66"/>
      <c r="R40" s="66"/>
      <c r="S40" s="66"/>
      <c r="T40" s="66"/>
      <c r="U40" s="66"/>
      <c r="V40" s="66"/>
    </row>
    <row r="41" spans="1:22" s="10" customFormat="1" ht="15" x14ac:dyDescent="0.2">
      <c r="A41" s="66"/>
      <c r="B41" s="66" t="s">
        <v>71</v>
      </c>
      <c r="C41" s="88" t="s">
        <v>72</v>
      </c>
      <c r="D41" s="73">
        <v>41195</v>
      </c>
      <c r="E41" s="55">
        <v>1.78</v>
      </c>
      <c r="F41" s="53">
        <v>0.16</v>
      </c>
      <c r="G41" s="53">
        <v>0.15</v>
      </c>
      <c r="H41" s="72">
        <v>-0.22</v>
      </c>
      <c r="I41" s="53">
        <v>7.0000000000000007E-2</v>
      </c>
      <c r="J41" s="53">
        <v>-0.02</v>
      </c>
      <c r="K41" s="53">
        <v>7.0000000000000007E-2</v>
      </c>
      <c r="L41" s="53">
        <v>-0.25</v>
      </c>
      <c r="M41" s="53">
        <v>7.0000000000000007E-2</v>
      </c>
      <c r="N41" s="66"/>
      <c r="O41" s="66"/>
      <c r="P41" s="66"/>
      <c r="Q41" s="66"/>
      <c r="R41" s="66"/>
      <c r="S41" s="66"/>
      <c r="T41" s="66"/>
      <c r="U41" s="66"/>
      <c r="V41" s="66"/>
    </row>
    <row r="42" spans="1:22" s="10" customFormat="1" ht="15" x14ac:dyDescent="0.2">
      <c r="A42" s="66"/>
      <c r="B42" s="66" t="s">
        <v>71</v>
      </c>
      <c r="C42" s="88" t="s">
        <v>72</v>
      </c>
      <c r="D42" s="73">
        <v>41212</v>
      </c>
      <c r="E42" s="55">
        <v>1.89</v>
      </c>
      <c r="F42" s="53">
        <v>0.24</v>
      </c>
      <c r="G42" s="53">
        <v>0.08</v>
      </c>
      <c r="H42" s="53">
        <v>-0.22</v>
      </c>
      <c r="I42" s="53">
        <v>0.1</v>
      </c>
      <c r="J42" s="53">
        <v>-0.04</v>
      </c>
      <c r="K42" s="53">
        <v>0.04</v>
      </c>
      <c r="L42" s="53">
        <v>-0.24</v>
      </c>
      <c r="M42" s="53">
        <v>0.1</v>
      </c>
      <c r="N42" s="66"/>
      <c r="O42" s="66"/>
      <c r="P42" s="66"/>
      <c r="Q42" s="66"/>
      <c r="R42" s="66"/>
      <c r="S42" s="66"/>
      <c r="T42" s="66"/>
      <c r="U42" s="66"/>
      <c r="V42" s="66"/>
    </row>
    <row r="43" spans="1:22" s="10" customFormat="1" ht="15" x14ac:dyDescent="0.2">
      <c r="A43" s="66"/>
      <c r="B43" s="66" t="s">
        <v>71</v>
      </c>
      <c r="C43" s="88" t="s">
        <v>72</v>
      </c>
      <c r="D43" s="73">
        <v>41232</v>
      </c>
      <c r="E43" s="55">
        <v>1.87</v>
      </c>
      <c r="F43" s="53">
        <v>0.2</v>
      </c>
      <c r="G43" s="53">
        <v>0.19</v>
      </c>
      <c r="H43" s="53">
        <v>-0.24</v>
      </c>
      <c r="I43" s="53">
        <v>0.1</v>
      </c>
      <c r="J43" s="53">
        <v>-0.04</v>
      </c>
      <c r="K43" s="53">
        <v>0.19</v>
      </c>
      <c r="L43" s="53">
        <v>-0.18</v>
      </c>
      <c r="M43" s="53">
        <v>0.1</v>
      </c>
      <c r="N43" s="66"/>
      <c r="O43" s="66"/>
      <c r="P43" s="66"/>
      <c r="Q43" s="66"/>
      <c r="R43" s="66"/>
      <c r="S43" s="66"/>
      <c r="T43" s="66"/>
      <c r="U43" s="66"/>
      <c r="V43" s="66"/>
    </row>
    <row r="44" spans="1:22" s="10" customFormat="1" ht="15" x14ac:dyDescent="0.2">
      <c r="A44" s="66"/>
      <c r="B44" s="66" t="s">
        <v>71</v>
      </c>
      <c r="C44" s="88" t="s">
        <v>72</v>
      </c>
      <c r="D44" s="73">
        <v>41252</v>
      </c>
      <c r="E44" s="55">
        <v>1.9</v>
      </c>
      <c r="F44" s="53">
        <v>0.22</v>
      </c>
      <c r="G44" s="53">
        <v>0.17</v>
      </c>
      <c r="H44" s="53">
        <v>-0.21</v>
      </c>
      <c r="I44" s="53">
        <v>0.08</v>
      </c>
      <c r="J44" s="53">
        <v>-0.02</v>
      </c>
      <c r="K44" s="53">
        <v>0.09</v>
      </c>
      <c r="L44" s="53">
        <v>-0.23</v>
      </c>
      <c r="M44" s="53">
        <v>0.1</v>
      </c>
      <c r="N44" s="66"/>
      <c r="O44" s="66"/>
      <c r="P44" s="66"/>
      <c r="Q44" s="66"/>
      <c r="R44" s="66"/>
      <c r="S44" s="66"/>
      <c r="T44" s="66"/>
      <c r="U44" s="66"/>
      <c r="V44" s="66"/>
    </row>
    <row r="45" spans="1:22" s="10" customFormat="1" ht="15" x14ac:dyDescent="0.2">
      <c r="A45" s="66"/>
      <c r="B45" s="66" t="s">
        <v>71</v>
      </c>
      <c r="C45" s="88" t="s">
        <v>72</v>
      </c>
      <c r="D45" s="73">
        <v>41252</v>
      </c>
      <c r="E45" s="55">
        <v>1.9</v>
      </c>
      <c r="F45" s="53">
        <v>0.26</v>
      </c>
      <c r="G45" s="53">
        <v>0.1</v>
      </c>
      <c r="H45" s="53">
        <v>-0.22</v>
      </c>
      <c r="I45" s="53">
        <v>0.1</v>
      </c>
      <c r="J45" s="53">
        <v>-0.05</v>
      </c>
      <c r="K45" s="53">
        <v>0.09</v>
      </c>
      <c r="L45" s="53">
        <v>-0.2</v>
      </c>
      <c r="M45" s="53">
        <v>0.03</v>
      </c>
      <c r="N45" s="66"/>
      <c r="O45" s="66"/>
      <c r="P45" s="66"/>
      <c r="Q45" s="66"/>
      <c r="R45" s="66"/>
      <c r="S45" s="66"/>
      <c r="T45" s="66"/>
      <c r="U45" s="66"/>
      <c r="V45" s="66"/>
    </row>
    <row r="46" spans="1:22" s="10" customFormat="1" ht="15" x14ac:dyDescent="0.2">
      <c r="A46" s="66"/>
      <c r="B46" s="66" t="s">
        <v>71</v>
      </c>
      <c r="C46" s="88" t="s">
        <v>72</v>
      </c>
      <c r="D46" s="73">
        <v>41273</v>
      </c>
      <c r="E46" s="55">
        <v>1.83</v>
      </c>
      <c r="F46" s="72">
        <v>0.38</v>
      </c>
      <c r="G46" s="53">
        <v>0.16</v>
      </c>
      <c r="H46" s="53">
        <v>-0.21</v>
      </c>
      <c r="I46" s="53">
        <v>7.0000000000000007E-2</v>
      </c>
      <c r="J46" s="53">
        <v>-0.01</v>
      </c>
      <c r="K46" s="53">
        <v>0.13</v>
      </c>
      <c r="L46" s="53">
        <v>-0.23</v>
      </c>
      <c r="M46" s="53">
        <v>0.1</v>
      </c>
      <c r="N46" s="66"/>
      <c r="O46" s="66"/>
      <c r="P46" s="66"/>
      <c r="Q46" s="66"/>
      <c r="R46" s="66"/>
      <c r="S46" s="66"/>
      <c r="T46" s="66"/>
      <c r="U46" s="66"/>
      <c r="V46" s="66"/>
    </row>
    <row r="47" spans="1:22" s="10" customFormat="1" ht="15" x14ac:dyDescent="0.2">
      <c r="A47" s="66"/>
      <c r="B47" s="66" t="s">
        <v>71</v>
      </c>
      <c r="C47" s="88" t="s">
        <v>72</v>
      </c>
      <c r="D47" s="73">
        <v>41267</v>
      </c>
      <c r="E47" s="55">
        <v>1.82</v>
      </c>
      <c r="F47" s="72">
        <v>0.39</v>
      </c>
      <c r="G47" s="53">
        <v>0.21</v>
      </c>
      <c r="H47" s="53">
        <v>-0.23</v>
      </c>
      <c r="I47" s="53">
        <v>0.05</v>
      </c>
      <c r="J47" s="53">
        <v>-0.1</v>
      </c>
      <c r="K47" s="53">
        <v>0.13</v>
      </c>
      <c r="L47" s="53">
        <v>-0.27</v>
      </c>
      <c r="M47" s="53">
        <v>0.12</v>
      </c>
      <c r="N47" s="66"/>
      <c r="O47" s="66"/>
      <c r="P47" s="66"/>
      <c r="Q47" s="66"/>
      <c r="R47" s="66"/>
      <c r="S47" s="66"/>
      <c r="T47" s="66"/>
      <c r="U47" s="66"/>
      <c r="V47" s="66"/>
    </row>
    <row r="48" spans="1:22" s="10" customFormat="1" ht="15" x14ac:dyDescent="0.2">
      <c r="A48" s="66"/>
      <c r="B48" s="66" t="s">
        <v>71</v>
      </c>
      <c r="C48" s="88" t="s">
        <v>72</v>
      </c>
      <c r="D48" s="73">
        <v>41277</v>
      </c>
      <c r="E48" s="55">
        <v>1.83</v>
      </c>
      <c r="F48" s="72">
        <v>0.52</v>
      </c>
      <c r="G48" s="53">
        <v>0.01</v>
      </c>
      <c r="H48" s="53">
        <v>-0.26</v>
      </c>
      <c r="I48" s="53">
        <v>0.01</v>
      </c>
      <c r="J48" s="53">
        <v>-7.0000000000000007E-2</v>
      </c>
      <c r="K48" s="53">
        <v>0.08</v>
      </c>
      <c r="L48" s="53">
        <v>-0.25</v>
      </c>
      <c r="M48" s="53">
        <v>0.03</v>
      </c>
      <c r="N48" s="66"/>
      <c r="O48" s="66"/>
      <c r="P48" s="66"/>
      <c r="Q48" s="66"/>
      <c r="R48" s="66"/>
      <c r="S48" s="66"/>
      <c r="T48" s="66"/>
      <c r="U48" s="66"/>
      <c r="V48" s="66"/>
    </row>
    <row r="49" spans="1:22" s="10" customFormat="1" ht="15" x14ac:dyDescent="0.2">
      <c r="A49" s="66"/>
      <c r="B49" s="66" t="s">
        <v>71</v>
      </c>
      <c r="C49" s="88" t="s">
        <v>72</v>
      </c>
      <c r="D49" s="73">
        <v>41291</v>
      </c>
      <c r="E49" s="55">
        <v>1.95</v>
      </c>
      <c r="F49" s="53">
        <v>0.34</v>
      </c>
      <c r="G49" s="53">
        <v>0.15</v>
      </c>
      <c r="H49" s="53">
        <v>-0.18</v>
      </c>
      <c r="I49" s="53">
        <v>0.02</v>
      </c>
      <c r="J49" s="53">
        <v>0.05</v>
      </c>
      <c r="K49" s="53">
        <v>0.25</v>
      </c>
      <c r="L49" s="53">
        <v>-0.19</v>
      </c>
      <c r="M49" s="53">
        <v>0.14000000000000001</v>
      </c>
      <c r="N49" s="66"/>
      <c r="O49" s="66"/>
      <c r="P49" s="66"/>
      <c r="Q49" s="66"/>
      <c r="R49" s="66"/>
      <c r="S49" s="66"/>
      <c r="T49" s="66"/>
      <c r="U49" s="66"/>
      <c r="V49" s="66"/>
    </row>
    <row r="50" spans="1:22" s="10" customFormat="1" ht="15" x14ac:dyDescent="0.2">
      <c r="A50" s="66"/>
      <c r="B50" s="66" t="s">
        <v>71</v>
      </c>
      <c r="C50" s="88" t="s">
        <v>72</v>
      </c>
      <c r="D50" s="73">
        <v>41291</v>
      </c>
      <c r="E50" s="55">
        <v>1.95</v>
      </c>
      <c r="F50" s="53">
        <v>0.45</v>
      </c>
      <c r="G50" s="53">
        <v>0.11</v>
      </c>
      <c r="H50" s="53">
        <v>-0.19</v>
      </c>
      <c r="I50" s="53">
        <v>0.15</v>
      </c>
      <c r="J50" s="53">
        <v>0.02</v>
      </c>
      <c r="K50" s="53">
        <v>0.15</v>
      </c>
      <c r="L50" s="53">
        <v>-0.17</v>
      </c>
      <c r="M50" s="53">
        <v>0.11</v>
      </c>
      <c r="N50" s="66"/>
      <c r="O50" s="66"/>
      <c r="P50" s="66"/>
      <c r="Q50" s="66"/>
      <c r="R50" s="66"/>
      <c r="S50" s="66"/>
      <c r="T50" s="66"/>
      <c r="U50" s="66"/>
      <c r="V50" s="66"/>
    </row>
    <row r="51" spans="1:22" s="10" customFormat="1" ht="15" x14ac:dyDescent="0.2">
      <c r="A51" s="66"/>
      <c r="B51" s="66"/>
      <c r="C51" s="88"/>
      <c r="D51" s="73"/>
      <c r="E51" s="55"/>
      <c r="F51" s="53"/>
      <c r="G51" s="53"/>
      <c r="H51" s="53"/>
      <c r="I51" s="53"/>
      <c r="J51" s="53"/>
      <c r="K51" s="53"/>
      <c r="L51" s="53"/>
      <c r="M51" s="53"/>
      <c r="N51" s="66"/>
      <c r="O51" s="66"/>
      <c r="P51" s="66"/>
      <c r="Q51" s="66"/>
      <c r="R51" s="66"/>
      <c r="S51" s="66"/>
      <c r="T51" s="66"/>
      <c r="U51" s="66"/>
      <c r="V51" s="66"/>
    </row>
    <row r="52" spans="1:22" s="1" customFormat="1" ht="25" customHeight="1" x14ac:dyDescent="0.2">
      <c r="A52" s="68" t="s">
        <v>230</v>
      </c>
      <c r="B52" s="91"/>
      <c r="C52" s="91"/>
      <c r="D52" s="91"/>
      <c r="E52" s="91"/>
      <c r="F52" s="91"/>
      <c r="G52" s="91"/>
      <c r="H52" s="92"/>
      <c r="I52" s="91"/>
      <c r="J52" s="92"/>
      <c r="K52" s="91"/>
      <c r="L52" s="92"/>
      <c r="M52" s="91"/>
      <c r="N52" s="92"/>
      <c r="O52" s="91"/>
      <c r="P52" s="92"/>
      <c r="Q52" s="93"/>
      <c r="R52" s="93"/>
      <c r="S52" s="93"/>
      <c r="T52" s="93"/>
      <c r="U52" s="93"/>
      <c r="V52" s="93"/>
    </row>
    <row r="53" spans="1:22" s="10" customFormat="1" ht="15" x14ac:dyDescent="0.2">
      <c r="A53" s="71" t="s">
        <v>103</v>
      </c>
      <c r="B53" s="66" t="s">
        <v>42</v>
      </c>
      <c r="C53" s="55" t="s">
        <v>106</v>
      </c>
      <c r="D53" s="95"/>
      <c r="E53" s="97" t="s">
        <v>104</v>
      </c>
      <c r="F53" s="97">
        <v>-0.24</v>
      </c>
      <c r="G53" s="53">
        <v>0.18</v>
      </c>
      <c r="H53" s="97">
        <v>0</v>
      </c>
      <c r="I53" s="53">
        <v>0.1</v>
      </c>
      <c r="J53" s="97">
        <v>-0.01</v>
      </c>
      <c r="K53" s="53">
        <v>0.06</v>
      </c>
      <c r="L53" s="97">
        <v>-0.03</v>
      </c>
      <c r="M53" s="53">
        <v>0.08</v>
      </c>
      <c r="N53" s="66"/>
      <c r="O53" s="66"/>
      <c r="P53" s="66"/>
      <c r="Q53" s="66"/>
      <c r="R53" s="66"/>
      <c r="S53" s="66"/>
      <c r="T53" s="66"/>
      <c r="U53" s="66"/>
      <c r="V53" s="66"/>
    </row>
    <row r="54" spans="1:22" s="10" customFormat="1" ht="15" x14ac:dyDescent="0.2">
      <c r="A54" s="71"/>
      <c r="B54" s="66" t="s">
        <v>42</v>
      </c>
      <c r="C54" s="55" t="s">
        <v>106</v>
      </c>
      <c r="D54" s="95"/>
      <c r="E54" s="97">
        <v>3.5</v>
      </c>
      <c r="F54" s="97">
        <v>0.27</v>
      </c>
      <c r="G54" s="53">
        <v>0.18</v>
      </c>
      <c r="H54" s="97">
        <v>-0.05</v>
      </c>
      <c r="I54" s="53">
        <v>0.1</v>
      </c>
      <c r="J54" s="97">
        <v>-0.02</v>
      </c>
      <c r="K54" s="53">
        <v>0.06</v>
      </c>
      <c r="L54" s="97">
        <v>-0.1</v>
      </c>
      <c r="M54" s="53">
        <v>0.08</v>
      </c>
      <c r="N54" s="66"/>
      <c r="O54" s="66"/>
      <c r="P54" s="66"/>
      <c r="Q54" s="66"/>
      <c r="R54" s="66"/>
      <c r="S54" s="66"/>
      <c r="T54" s="66"/>
      <c r="U54" s="66"/>
      <c r="V54" s="66"/>
    </row>
    <row r="55" spans="1:22" s="10" customFormat="1" ht="15" x14ac:dyDescent="0.2">
      <c r="A55" s="71"/>
      <c r="B55" s="66" t="s">
        <v>42</v>
      </c>
      <c r="C55" s="55" t="s">
        <v>106</v>
      </c>
      <c r="D55" s="95"/>
      <c r="E55" s="97">
        <v>2.84</v>
      </c>
      <c r="F55" s="97">
        <v>0.32</v>
      </c>
      <c r="G55" s="53">
        <v>0.18</v>
      </c>
      <c r="H55" s="97">
        <v>-0.1</v>
      </c>
      <c r="I55" s="53">
        <v>0.1</v>
      </c>
      <c r="J55" s="97">
        <v>-0.02</v>
      </c>
      <c r="K55" s="53">
        <v>0.06</v>
      </c>
      <c r="L55" s="97">
        <v>-0.12</v>
      </c>
      <c r="M55" s="53">
        <v>0.08</v>
      </c>
      <c r="N55" s="66"/>
      <c r="O55" s="66"/>
      <c r="P55" s="66"/>
      <c r="Q55" s="66"/>
      <c r="R55" s="66"/>
      <c r="S55" s="66"/>
      <c r="T55" s="66"/>
      <c r="U55" s="66"/>
      <c r="V55" s="66"/>
    </row>
    <row r="56" spans="1:22" s="10" customFormat="1" ht="15" x14ac:dyDescent="0.2">
      <c r="A56" s="71"/>
      <c r="B56" s="66" t="s">
        <v>42</v>
      </c>
      <c r="C56" s="55" t="s">
        <v>106</v>
      </c>
      <c r="D56" s="95"/>
      <c r="E56" s="97">
        <v>1.31</v>
      </c>
      <c r="F56" s="97">
        <v>-0.04</v>
      </c>
      <c r="G56" s="53">
        <v>0.18</v>
      </c>
      <c r="H56" s="97">
        <v>-0.16</v>
      </c>
      <c r="I56" s="53">
        <v>0.1</v>
      </c>
      <c r="J56" s="97">
        <v>-0.06</v>
      </c>
      <c r="K56" s="53">
        <v>0.06</v>
      </c>
      <c r="L56" s="97">
        <v>-0.2</v>
      </c>
      <c r="M56" s="53">
        <v>0.08</v>
      </c>
      <c r="N56" s="66"/>
      <c r="O56" s="66"/>
      <c r="P56" s="66"/>
      <c r="Q56" s="66"/>
      <c r="R56" s="66"/>
      <c r="S56" s="66"/>
      <c r="T56" s="66"/>
      <c r="U56" s="66"/>
      <c r="V56" s="66"/>
    </row>
    <row r="57" spans="1:22" s="10" customFormat="1" ht="15" x14ac:dyDescent="0.2">
      <c r="A57" s="71"/>
      <c r="B57" s="66" t="s">
        <v>42</v>
      </c>
      <c r="C57" s="55" t="s">
        <v>106</v>
      </c>
      <c r="D57" s="95"/>
      <c r="E57" s="97">
        <v>2.37</v>
      </c>
      <c r="F57" s="97">
        <v>-0.06</v>
      </c>
      <c r="G57" s="53">
        <v>0.18</v>
      </c>
      <c r="H57" s="97">
        <v>-0.12</v>
      </c>
      <c r="I57" s="53">
        <v>0.1</v>
      </c>
      <c r="J57" s="97">
        <v>-0.04</v>
      </c>
      <c r="K57" s="53">
        <v>0.06</v>
      </c>
      <c r="L57" s="97">
        <v>-0.15</v>
      </c>
      <c r="M57" s="53">
        <v>0.08</v>
      </c>
      <c r="N57" s="66"/>
      <c r="O57" s="66"/>
      <c r="P57" s="66"/>
      <c r="Q57" s="66"/>
      <c r="R57" s="66"/>
      <c r="S57" s="66"/>
      <c r="T57" s="66"/>
      <c r="U57" s="66"/>
      <c r="V57" s="66"/>
    </row>
    <row r="58" spans="1:22" s="10" customFormat="1" ht="15" x14ac:dyDescent="0.2">
      <c r="A58" s="71"/>
      <c r="B58" s="66" t="s">
        <v>42</v>
      </c>
      <c r="C58" s="55" t="s">
        <v>106</v>
      </c>
      <c r="D58" s="95"/>
      <c r="E58" s="97">
        <v>3.39</v>
      </c>
      <c r="F58" s="97">
        <v>0.26</v>
      </c>
      <c r="G58" s="53">
        <v>0.18</v>
      </c>
      <c r="H58" s="97">
        <v>-0.08</v>
      </c>
      <c r="I58" s="53">
        <v>0.1</v>
      </c>
      <c r="J58" s="97">
        <v>-0.03</v>
      </c>
      <c r="K58" s="53">
        <v>0.06</v>
      </c>
      <c r="L58" s="97">
        <v>-0.1</v>
      </c>
      <c r="M58" s="53">
        <v>0.08</v>
      </c>
      <c r="N58" s="66"/>
      <c r="O58" s="66"/>
      <c r="P58" s="66"/>
      <c r="Q58" s="66"/>
      <c r="R58" s="66"/>
      <c r="S58" s="66"/>
      <c r="T58" s="66"/>
      <c r="U58" s="66"/>
      <c r="V58" s="66"/>
    </row>
    <row r="59" spans="1:22" s="10" customFormat="1" ht="15" x14ac:dyDescent="0.2">
      <c r="A59" s="71"/>
      <c r="B59" s="66" t="s">
        <v>42</v>
      </c>
      <c r="C59" s="55" t="s">
        <v>106</v>
      </c>
      <c r="D59" s="95"/>
      <c r="E59" s="97">
        <v>2.42</v>
      </c>
      <c r="F59" s="97">
        <v>-0.26</v>
      </c>
      <c r="G59" s="53">
        <v>0.18</v>
      </c>
      <c r="H59" s="97">
        <v>-0.04</v>
      </c>
      <c r="I59" s="53">
        <v>0.1</v>
      </c>
      <c r="J59" s="97">
        <v>-0.01</v>
      </c>
      <c r="K59" s="53">
        <v>0.06</v>
      </c>
      <c r="L59" s="97">
        <v>-0.1</v>
      </c>
      <c r="M59" s="53">
        <v>0.08</v>
      </c>
      <c r="N59" s="66"/>
      <c r="O59" s="66"/>
      <c r="P59" s="66"/>
      <c r="Q59" s="66"/>
      <c r="R59" s="66"/>
      <c r="S59" s="66"/>
      <c r="T59" s="66"/>
      <c r="U59" s="66"/>
      <c r="V59" s="66"/>
    </row>
    <row r="60" spans="1:22" s="10" customFormat="1" ht="15" x14ac:dyDescent="0.2">
      <c r="A60" s="71"/>
      <c r="B60" s="66" t="s">
        <v>42</v>
      </c>
      <c r="C60" s="55" t="s">
        <v>106</v>
      </c>
      <c r="D60" s="95"/>
      <c r="E60" s="97">
        <v>2.23</v>
      </c>
      <c r="F60" s="97">
        <v>-0.08</v>
      </c>
      <c r="G60" s="53">
        <v>0.18</v>
      </c>
      <c r="H60" s="97">
        <v>-0.03</v>
      </c>
      <c r="I60" s="53">
        <v>0.1</v>
      </c>
      <c r="J60" s="97">
        <v>-0.02</v>
      </c>
      <c r="K60" s="53">
        <v>0.06</v>
      </c>
      <c r="L60" s="97">
        <v>-7.0000000000000007E-2</v>
      </c>
      <c r="M60" s="53">
        <v>0.08</v>
      </c>
      <c r="N60" s="66"/>
      <c r="O60" s="66"/>
      <c r="P60" s="66"/>
      <c r="Q60" s="66"/>
      <c r="R60" s="66"/>
      <c r="S60" s="66"/>
      <c r="T60" s="66"/>
      <c r="U60" s="66"/>
      <c r="V60" s="66"/>
    </row>
    <row r="61" spans="1:22" s="10" customFormat="1" ht="15" x14ac:dyDescent="0.2">
      <c r="A61" s="71"/>
      <c r="B61" s="66" t="s">
        <v>42</v>
      </c>
      <c r="C61" s="55" t="s">
        <v>106</v>
      </c>
      <c r="D61" s="95"/>
      <c r="E61" s="97">
        <v>1.73</v>
      </c>
      <c r="F61" s="97">
        <v>0.03</v>
      </c>
      <c r="G61" s="53">
        <v>0.18</v>
      </c>
      <c r="H61" s="97">
        <v>-0.06</v>
      </c>
      <c r="I61" s="53">
        <v>0.1</v>
      </c>
      <c r="J61" s="97">
        <v>-0.02</v>
      </c>
      <c r="K61" s="53">
        <v>0.06</v>
      </c>
      <c r="L61" s="97">
        <v>-0.12</v>
      </c>
      <c r="M61" s="53">
        <v>0.08</v>
      </c>
      <c r="N61" s="66"/>
      <c r="O61" s="66"/>
      <c r="P61" s="66"/>
      <c r="Q61" s="66"/>
      <c r="R61" s="66"/>
      <c r="S61" s="66"/>
      <c r="T61" s="66"/>
      <c r="U61" s="66"/>
      <c r="V61" s="66"/>
    </row>
    <row r="62" spans="1:22" s="10" customFormat="1" ht="15" x14ac:dyDescent="0.2">
      <c r="A62" s="71"/>
      <c r="B62" s="66" t="s">
        <v>42</v>
      </c>
      <c r="C62" s="55" t="s">
        <v>106</v>
      </c>
      <c r="D62" s="95"/>
      <c r="E62" s="97">
        <v>2.08</v>
      </c>
      <c r="F62" s="97">
        <v>-0.14000000000000001</v>
      </c>
      <c r="G62" s="53">
        <v>0.18</v>
      </c>
      <c r="H62" s="97">
        <v>-0.04</v>
      </c>
      <c r="I62" s="53">
        <v>0.1</v>
      </c>
      <c r="J62" s="97">
        <v>-0.05</v>
      </c>
      <c r="K62" s="53">
        <v>0.06</v>
      </c>
      <c r="L62" s="97">
        <v>-0.11</v>
      </c>
      <c r="M62" s="53">
        <v>0.08</v>
      </c>
      <c r="N62" s="66"/>
      <c r="O62" s="66"/>
      <c r="P62" s="66"/>
      <c r="Q62" s="66"/>
      <c r="R62" s="66"/>
      <c r="S62" s="66"/>
      <c r="T62" s="66"/>
      <c r="U62" s="66"/>
      <c r="V62" s="66"/>
    </row>
    <row r="63" spans="1:22" s="10" customFormat="1" ht="15" x14ac:dyDescent="0.2">
      <c r="A63" s="71"/>
      <c r="B63" s="66" t="s">
        <v>42</v>
      </c>
      <c r="C63" s="55" t="s">
        <v>106</v>
      </c>
      <c r="D63" s="95"/>
      <c r="E63" s="97">
        <v>1.59</v>
      </c>
      <c r="F63" s="97">
        <v>-7.0000000000000007E-2</v>
      </c>
      <c r="G63" s="53">
        <v>0.18</v>
      </c>
      <c r="H63" s="97">
        <v>-0.08</v>
      </c>
      <c r="I63" s="53">
        <v>0.1</v>
      </c>
      <c r="J63" s="97">
        <v>-0.05</v>
      </c>
      <c r="K63" s="53">
        <v>0.06</v>
      </c>
      <c r="L63" s="97">
        <v>-0.12</v>
      </c>
      <c r="M63" s="53">
        <v>0.08</v>
      </c>
      <c r="N63" s="66"/>
      <c r="O63" s="66"/>
      <c r="P63" s="66"/>
      <c r="Q63" s="66"/>
      <c r="R63" s="66"/>
      <c r="S63" s="66"/>
      <c r="T63" s="66"/>
      <c r="U63" s="66"/>
      <c r="V63" s="66"/>
    </row>
    <row r="64" spans="1:22" s="10" customFormat="1" ht="15" x14ac:dyDescent="0.2">
      <c r="A64" s="71"/>
      <c r="B64" s="66" t="s">
        <v>42</v>
      </c>
      <c r="C64" s="55" t="s">
        <v>106</v>
      </c>
      <c r="D64" s="95"/>
      <c r="E64" s="97">
        <v>2.2799999999999998</v>
      </c>
      <c r="F64" s="97">
        <v>-0.11</v>
      </c>
      <c r="G64" s="53">
        <v>0.18</v>
      </c>
      <c r="H64" s="97">
        <v>-7.0000000000000007E-2</v>
      </c>
      <c r="I64" s="53">
        <v>0.1</v>
      </c>
      <c r="J64" s="97">
        <v>-0.05</v>
      </c>
      <c r="K64" s="53">
        <v>0.06</v>
      </c>
      <c r="L64" s="97">
        <v>-0.12</v>
      </c>
      <c r="M64" s="53">
        <v>0.08</v>
      </c>
      <c r="N64" s="66"/>
      <c r="O64" s="66"/>
      <c r="P64" s="66"/>
      <c r="Q64" s="66"/>
      <c r="R64" s="66"/>
      <c r="S64" s="66"/>
      <c r="T64" s="66"/>
      <c r="U64" s="66"/>
      <c r="V64" s="66"/>
    </row>
    <row r="65" spans="1:22" s="10" customFormat="1" ht="15" x14ac:dyDescent="0.2">
      <c r="A65" s="71"/>
      <c r="B65" s="66" t="s">
        <v>42</v>
      </c>
      <c r="C65" s="55" t="s">
        <v>106</v>
      </c>
      <c r="D65" s="95"/>
      <c r="E65" s="97">
        <v>2.44</v>
      </c>
      <c r="F65" s="97">
        <v>-0.14000000000000001</v>
      </c>
      <c r="G65" s="53">
        <v>0.18</v>
      </c>
      <c r="H65" s="97">
        <v>-0.05</v>
      </c>
      <c r="I65" s="53">
        <v>0.1</v>
      </c>
      <c r="J65" s="97">
        <v>-0.02</v>
      </c>
      <c r="K65" s="53">
        <v>0.06</v>
      </c>
      <c r="L65" s="97">
        <v>-0.08</v>
      </c>
      <c r="M65" s="53">
        <v>0.08</v>
      </c>
      <c r="N65" s="66"/>
      <c r="O65" s="66"/>
      <c r="P65" s="66"/>
      <c r="Q65" s="66"/>
      <c r="R65" s="66"/>
      <c r="S65" s="66"/>
      <c r="T65" s="66"/>
      <c r="U65" s="66"/>
      <c r="V65" s="66"/>
    </row>
    <row r="66" spans="1:22" s="10" customFormat="1" ht="15" x14ac:dyDescent="0.2">
      <c r="A66" s="71"/>
      <c r="B66" s="66" t="s">
        <v>42</v>
      </c>
      <c r="C66" s="55" t="s">
        <v>106</v>
      </c>
      <c r="D66" s="95"/>
      <c r="E66" s="97">
        <v>1.782</v>
      </c>
      <c r="F66" s="97">
        <v>-0.1</v>
      </c>
      <c r="G66" s="53">
        <v>0.18</v>
      </c>
      <c r="H66" s="97">
        <v>-0.08</v>
      </c>
      <c r="I66" s="53">
        <v>0.1</v>
      </c>
      <c r="J66" s="97">
        <v>-0.04</v>
      </c>
      <c r="K66" s="53">
        <v>0.06</v>
      </c>
      <c r="L66" s="97">
        <v>-7.0000000000000007E-2</v>
      </c>
      <c r="M66" s="53">
        <v>0.08</v>
      </c>
      <c r="N66" s="66"/>
      <c r="O66" s="66"/>
      <c r="P66" s="66"/>
      <c r="Q66" s="66"/>
      <c r="R66" s="66"/>
      <c r="S66" s="66"/>
      <c r="T66" s="66"/>
      <c r="U66" s="66"/>
      <c r="V66" s="66"/>
    </row>
    <row r="67" spans="1:22" s="10" customFormat="1" ht="15" x14ac:dyDescent="0.2">
      <c r="A67" s="71"/>
      <c r="B67" s="66" t="s">
        <v>42</v>
      </c>
      <c r="C67" s="55" t="s">
        <v>106</v>
      </c>
      <c r="D67" s="95"/>
      <c r="E67" s="72">
        <v>2</v>
      </c>
      <c r="F67" s="97">
        <v>-0.27</v>
      </c>
      <c r="G67" s="53">
        <v>0.18</v>
      </c>
      <c r="H67" s="97">
        <v>-7.0000000000000007E-2</v>
      </c>
      <c r="I67" s="53">
        <v>0.1</v>
      </c>
      <c r="J67" s="97">
        <v>-0.05</v>
      </c>
      <c r="K67" s="53">
        <v>0.06</v>
      </c>
      <c r="L67" s="97">
        <v>-0.1</v>
      </c>
      <c r="M67" s="53">
        <v>0.08</v>
      </c>
      <c r="N67" s="66"/>
      <c r="O67" s="66"/>
      <c r="P67" s="66"/>
      <c r="Q67" s="66"/>
      <c r="R67" s="66"/>
      <c r="S67" s="66"/>
      <c r="T67" s="66"/>
      <c r="U67" s="66"/>
      <c r="V67" s="66"/>
    </row>
    <row r="68" spans="1:22" s="10" customFormat="1" ht="15" x14ac:dyDescent="0.2">
      <c r="A68" s="71"/>
      <c r="B68" s="66" t="s">
        <v>42</v>
      </c>
      <c r="C68" s="55" t="s">
        <v>106</v>
      </c>
      <c r="D68" s="95"/>
      <c r="E68" s="97">
        <v>2.78</v>
      </c>
      <c r="F68" s="97">
        <v>-0.43</v>
      </c>
      <c r="G68" s="53">
        <v>0.18</v>
      </c>
      <c r="H68" s="97">
        <v>-0.01</v>
      </c>
      <c r="I68" s="53">
        <v>0.1</v>
      </c>
      <c r="J68" s="97">
        <v>-0.04</v>
      </c>
      <c r="K68" s="53">
        <v>0.06</v>
      </c>
      <c r="L68" s="97">
        <v>-0.08</v>
      </c>
      <c r="M68" s="53">
        <v>0.08</v>
      </c>
      <c r="N68" s="66"/>
      <c r="O68" s="66"/>
      <c r="P68" s="66"/>
      <c r="Q68" s="66"/>
      <c r="R68" s="66"/>
      <c r="S68" s="66"/>
      <c r="T68" s="66"/>
      <c r="U68" s="66"/>
      <c r="V68" s="66"/>
    </row>
    <row r="69" spans="1:22" s="10" customFormat="1" ht="15" x14ac:dyDescent="0.2">
      <c r="A69" s="71"/>
      <c r="B69" s="66" t="s">
        <v>42</v>
      </c>
      <c r="C69" s="55" t="s">
        <v>106</v>
      </c>
      <c r="D69" s="95"/>
      <c r="E69" s="97">
        <v>1.88</v>
      </c>
      <c r="F69" s="97">
        <v>-0.79</v>
      </c>
      <c r="G69" s="53">
        <v>0.18</v>
      </c>
      <c r="H69" s="97">
        <v>-0.02</v>
      </c>
      <c r="I69" s="53">
        <v>0.1</v>
      </c>
      <c r="J69" s="97">
        <v>0</v>
      </c>
      <c r="K69" s="53">
        <v>0.06</v>
      </c>
      <c r="L69" s="97">
        <v>0</v>
      </c>
      <c r="M69" s="53">
        <v>0.08</v>
      </c>
      <c r="N69" s="66"/>
      <c r="O69" s="66"/>
      <c r="P69" s="66"/>
      <c r="Q69" s="66"/>
      <c r="R69" s="66"/>
      <c r="S69" s="66"/>
      <c r="T69" s="66"/>
      <c r="U69" s="66"/>
      <c r="V69" s="66"/>
    </row>
    <row r="70" spans="1:22" s="10" customFormat="1" ht="15" x14ac:dyDescent="0.2">
      <c r="A70" s="71"/>
      <c r="B70" s="66" t="s">
        <v>42</v>
      </c>
      <c r="C70" s="55" t="s">
        <v>106</v>
      </c>
      <c r="D70" s="95"/>
      <c r="E70" s="97">
        <v>2.77</v>
      </c>
      <c r="F70" s="97">
        <v>-0.2</v>
      </c>
      <c r="G70" s="53">
        <v>0.18</v>
      </c>
      <c r="H70" s="97">
        <v>-7.0000000000000007E-2</v>
      </c>
      <c r="I70" s="53">
        <v>0.1</v>
      </c>
      <c r="J70" s="97">
        <v>-0.03</v>
      </c>
      <c r="K70" s="53">
        <v>0.06</v>
      </c>
      <c r="L70" s="97">
        <v>-0.08</v>
      </c>
      <c r="M70" s="53">
        <v>0.08</v>
      </c>
      <c r="N70" s="66"/>
      <c r="O70" s="66"/>
      <c r="P70" s="66"/>
      <c r="Q70" s="66"/>
      <c r="R70" s="66"/>
      <c r="S70" s="66"/>
      <c r="T70" s="66"/>
      <c r="U70" s="66"/>
      <c r="V70" s="66"/>
    </row>
    <row r="71" spans="1:22" s="10" customFormat="1" ht="15" x14ac:dyDescent="0.2">
      <c r="A71" s="71"/>
      <c r="B71" s="66" t="s">
        <v>42</v>
      </c>
      <c r="C71" s="55" t="s">
        <v>106</v>
      </c>
      <c r="D71" s="95"/>
      <c r="E71" s="97">
        <v>1.39</v>
      </c>
      <c r="F71" s="97">
        <v>-0.7</v>
      </c>
      <c r="G71" s="53">
        <v>0.18</v>
      </c>
      <c r="H71" s="97">
        <v>-0.02</v>
      </c>
      <c r="I71" s="53">
        <v>0.1</v>
      </c>
      <c r="J71" s="97">
        <v>-0.01</v>
      </c>
      <c r="K71" s="53">
        <v>0.06</v>
      </c>
      <c r="L71" s="97">
        <v>0.02</v>
      </c>
      <c r="M71" s="53">
        <v>0.08</v>
      </c>
      <c r="N71" s="66"/>
      <c r="O71" s="66"/>
      <c r="P71" s="66"/>
      <c r="Q71" s="66"/>
      <c r="R71" s="66"/>
      <c r="S71" s="66"/>
      <c r="T71" s="66"/>
      <c r="U71" s="66"/>
      <c r="V71" s="66"/>
    </row>
    <row r="72" spans="1:22" s="10" customFormat="1" ht="15" x14ac:dyDescent="0.2">
      <c r="A72" s="71"/>
      <c r="B72" s="66" t="s">
        <v>42</v>
      </c>
      <c r="C72" s="55" t="s">
        <v>106</v>
      </c>
      <c r="D72" s="95"/>
      <c r="E72" s="97">
        <v>2.34</v>
      </c>
      <c r="F72" s="97">
        <v>-0.17</v>
      </c>
      <c r="G72" s="53">
        <v>0.18</v>
      </c>
      <c r="H72" s="97">
        <v>-0.06</v>
      </c>
      <c r="I72" s="53">
        <v>0.1</v>
      </c>
      <c r="J72" s="97">
        <v>-0.02</v>
      </c>
      <c r="K72" s="53">
        <v>0.06</v>
      </c>
      <c r="L72" s="97">
        <v>-0.08</v>
      </c>
      <c r="M72" s="53">
        <v>0.08</v>
      </c>
      <c r="N72" s="66"/>
      <c r="O72" s="66"/>
      <c r="P72" s="66"/>
      <c r="Q72" s="66"/>
      <c r="R72" s="66"/>
      <c r="S72" s="66"/>
      <c r="T72" s="66"/>
      <c r="U72" s="66"/>
      <c r="V72" s="66"/>
    </row>
    <row r="73" spans="1:22" s="10" customFormat="1" ht="15" x14ac:dyDescent="0.2">
      <c r="A73" s="71"/>
      <c r="B73" s="66" t="s">
        <v>42</v>
      </c>
      <c r="C73" s="55" t="s">
        <v>106</v>
      </c>
      <c r="D73" s="95"/>
      <c r="E73" s="97">
        <v>1.69</v>
      </c>
      <c r="F73" s="97">
        <v>-0.35</v>
      </c>
      <c r="G73" s="53">
        <v>0.18</v>
      </c>
      <c r="H73" s="97">
        <v>-0.1</v>
      </c>
      <c r="I73" s="53">
        <v>0.1</v>
      </c>
      <c r="J73" s="97">
        <v>-0.05</v>
      </c>
      <c r="K73" s="53">
        <v>0.06</v>
      </c>
      <c r="L73" s="97">
        <v>-0.13</v>
      </c>
      <c r="M73" s="53">
        <v>0.08</v>
      </c>
      <c r="N73" s="66"/>
      <c r="O73" s="66"/>
      <c r="P73" s="66"/>
      <c r="Q73" s="66"/>
      <c r="R73" s="66"/>
      <c r="S73" s="66"/>
      <c r="T73" s="66"/>
      <c r="U73" s="66"/>
      <c r="V73" s="66"/>
    </row>
    <row r="74" spans="1:22" s="10" customFormat="1" ht="15" x14ac:dyDescent="0.2">
      <c r="A74" s="71"/>
      <c r="B74" s="66" t="s">
        <v>42</v>
      </c>
      <c r="C74" s="55" t="s">
        <v>106</v>
      </c>
      <c r="D74" s="95"/>
      <c r="E74" s="97">
        <v>1.88</v>
      </c>
      <c r="F74" s="97">
        <v>-0.51</v>
      </c>
      <c r="G74" s="53">
        <v>0.18</v>
      </c>
      <c r="H74" s="97">
        <v>-0.21</v>
      </c>
      <c r="I74" s="53">
        <v>0.1</v>
      </c>
      <c r="J74" s="97">
        <v>0.05</v>
      </c>
      <c r="K74" s="53">
        <v>0.06</v>
      </c>
      <c r="L74" s="97">
        <v>-0.04</v>
      </c>
      <c r="M74" s="53">
        <v>0.08</v>
      </c>
      <c r="N74" s="66"/>
      <c r="O74" s="66"/>
      <c r="P74" s="66"/>
      <c r="Q74" s="66"/>
      <c r="R74" s="66"/>
      <c r="S74" s="66"/>
      <c r="T74" s="66"/>
      <c r="U74" s="66"/>
      <c r="V74" s="66"/>
    </row>
    <row r="75" spans="1:22" s="10" customFormat="1" ht="15" x14ac:dyDescent="0.2">
      <c r="A75" s="71"/>
      <c r="B75" s="66" t="s">
        <v>42</v>
      </c>
      <c r="C75" s="55" t="s">
        <v>106</v>
      </c>
      <c r="D75" s="95"/>
      <c r="E75" s="97">
        <v>2.7</v>
      </c>
      <c r="F75" s="97">
        <v>-0.23</v>
      </c>
      <c r="G75" s="53">
        <v>0.18</v>
      </c>
      <c r="H75" s="97">
        <v>-0.18</v>
      </c>
      <c r="I75" s="53">
        <v>0.12</v>
      </c>
      <c r="J75" s="97">
        <v>-0.03</v>
      </c>
      <c r="K75" s="53">
        <v>0.06</v>
      </c>
      <c r="L75" s="97">
        <v>-0.11</v>
      </c>
      <c r="M75" s="53">
        <v>0.08</v>
      </c>
      <c r="N75" s="66"/>
      <c r="O75" s="66"/>
      <c r="P75" s="66"/>
      <c r="Q75" s="66"/>
      <c r="R75" s="66"/>
      <c r="S75" s="66"/>
      <c r="T75" s="66"/>
      <c r="U75" s="66"/>
      <c r="V75" s="66"/>
    </row>
    <row r="76" spans="1:22" s="10" customFormat="1" ht="15" x14ac:dyDescent="0.2">
      <c r="A76" s="71"/>
      <c r="B76" s="66" t="s">
        <v>42</v>
      </c>
      <c r="C76" s="55" t="s">
        <v>106</v>
      </c>
      <c r="D76" s="95"/>
      <c r="E76" s="97">
        <v>1.21</v>
      </c>
      <c r="F76" s="97">
        <v>-0.28000000000000003</v>
      </c>
      <c r="G76" s="53">
        <v>0.18</v>
      </c>
      <c r="H76" s="97">
        <v>-0.14000000000000001</v>
      </c>
      <c r="I76" s="53">
        <v>0.12</v>
      </c>
      <c r="J76" s="97">
        <v>0.01</v>
      </c>
      <c r="K76" s="53">
        <v>0.06</v>
      </c>
      <c r="L76" s="97">
        <v>-0.18</v>
      </c>
      <c r="M76" s="53">
        <v>0.08</v>
      </c>
      <c r="N76" s="66"/>
      <c r="O76" s="66"/>
      <c r="P76" s="66"/>
      <c r="Q76" s="66"/>
      <c r="R76" s="66"/>
      <c r="S76" s="66"/>
      <c r="T76" s="66"/>
      <c r="U76" s="66"/>
      <c r="V76" s="66"/>
    </row>
    <row r="77" spans="1:22" s="10" customFormat="1" ht="15" x14ac:dyDescent="0.2">
      <c r="A77" s="71"/>
      <c r="B77" s="66" t="s">
        <v>42</v>
      </c>
      <c r="C77" s="55" t="s">
        <v>106</v>
      </c>
      <c r="D77" s="95"/>
      <c r="E77" s="97">
        <v>1.1000000000000001</v>
      </c>
      <c r="F77" s="97">
        <v>1.07</v>
      </c>
      <c r="G77" s="53">
        <v>0.18</v>
      </c>
      <c r="H77" s="97">
        <v>-0.05</v>
      </c>
      <c r="I77" s="53">
        <v>0.1</v>
      </c>
      <c r="J77" s="97">
        <v>0</v>
      </c>
      <c r="K77" s="53">
        <v>0.06</v>
      </c>
      <c r="L77" s="97">
        <v>-7.0000000000000007E-2</v>
      </c>
      <c r="M77" s="53">
        <v>0.08</v>
      </c>
      <c r="N77" s="66"/>
      <c r="O77" s="66"/>
      <c r="P77" s="66"/>
      <c r="Q77" s="66"/>
      <c r="R77" s="66"/>
      <c r="S77" s="66"/>
      <c r="T77" s="66"/>
      <c r="U77" s="66"/>
      <c r="V77" s="66"/>
    </row>
    <row r="78" spans="1:22" s="10" customFormat="1" ht="15" x14ac:dyDescent="0.2">
      <c r="A78" s="71"/>
      <c r="B78" s="66" t="s">
        <v>42</v>
      </c>
      <c r="C78" s="55" t="s">
        <v>106</v>
      </c>
      <c r="D78" s="95"/>
      <c r="E78" s="97">
        <v>1.26</v>
      </c>
      <c r="F78" s="97">
        <v>0.5</v>
      </c>
      <c r="G78" s="53">
        <v>0.18</v>
      </c>
      <c r="H78" s="97">
        <v>-0.04</v>
      </c>
      <c r="I78" s="53">
        <v>0.1</v>
      </c>
      <c r="J78" s="97">
        <v>-0.01</v>
      </c>
      <c r="K78" s="53">
        <v>0.06</v>
      </c>
      <c r="L78" s="97">
        <v>-0.03</v>
      </c>
      <c r="M78" s="53">
        <v>0.08</v>
      </c>
      <c r="N78" s="66"/>
      <c r="O78" s="66"/>
      <c r="P78" s="66"/>
      <c r="Q78" s="66"/>
      <c r="R78" s="66"/>
      <c r="S78" s="66"/>
      <c r="T78" s="66"/>
      <c r="U78" s="66"/>
      <c r="V78" s="66"/>
    </row>
    <row r="79" spans="1:22" s="10" customFormat="1" ht="15" x14ac:dyDescent="0.2">
      <c r="A79" s="71"/>
      <c r="B79" s="66" t="s">
        <v>42</v>
      </c>
      <c r="C79" s="55" t="s">
        <v>106</v>
      </c>
      <c r="D79" s="95"/>
      <c r="E79" s="97">
        <v>1.72</v>
      </c>
      <c r="F79" s="97">
        <v>-1.43</v>
      </c>
      <c r="G79" s="53">
        <v>0.18</v>
      </c>
      <c r="H79" s="97">
        <v>-0.08</v>
      </c>
      <c r="I79" s="53">
        <v>0.16</v>
      </c>
      <c r="J79" s="97">
        <v>-0.06</v>
      </c>
      <c r="K79" s="53">
        <v>0.06</v>
      </c>
      <c r="L79" s="97">
        <v>-0.16</v>
      </c>
      <c r="M79" s="53">
        <v>0.08</v>
      </c>
      <c r="N79" s="66"/>
      <c r="O79" s="66"/>
      <c r="P79" s="66"/>
      <c r="Q79" s="66"/>
      <c r="R79" s="66"/>
      <c r="S79" s="66"/>
      <c r="T79" s="66"/>
      <c r="U79" s="66"/>
      <c r="V79" s="66"/>
    </row>
    <row r="80" spans="1:22" s="10" customFormat="1" ht="15" x14ac:dyDescent="0.2">
      <c r="A80" s="71"/>
      <c r="B80" s="66" t="s">
        <v>42</v>
      </c>
      <c r="C80" s="55" t="s">
        <v>106</v>
      </c>
      <c r="D80" s="95"/>
      <c r="E80" s="97">
        <v>1</v>
      </c>
      <c r="F80" s="97">
        <v>0.25</v>
      </c>
      <c r="G80" s="53">
        <v>0.18</v>
      </c>
      <c r="H80" s="97">
        <v>-0.1</v>
      </c>
      <c r="I80" s="53">
        <v>0.12</v>
      </c>
      <c r="J80" s="97">
        <v>-0.09</v>
      </c>
      <c r="K80" s="53">
        <v>0.06</v>
      </c>
      <c r="L80" s="97">
        <v>-0.14000000000000001</v>
      </c>
      <c r="M80" s="53">
        <v>0.08</v>
      </c>
      <c r="N80" s="66"/>
      <c r="O80" s="66"/>
      <c r="P80" s="66"/>
      <c r="Q80" s="66"/>
      <c r="R80" s="66"/>
      <c r="S80" s="66"/>
      <c r="T80" s="66"/>
      <c r="U80" s="66"/>
      <c r="V80" s="66"/>
    </row>
    <row r="81" spans="1:22" s="10" customFormat="1" ht="15" x14ac:dyDescent="0.2">
      <c r="A81" s="71"/>
      <c r="B81" s="66" t="s">
        <v>42</v>
      </c>
      <c r="C81" s="55" t="s">
        <v>106</v>
      </c>
      <c r="D81" s="95"/>
      <c r="E81" s="97">
        <v>2.0499999999999998</v>
      </c>
      <c r="F81" s="97">
        <v>-0.7</v>
      </c>
      <c r="G81" s="53">
        <v>0.18</v>
      </c>
      <c r="H81" s="97">
        <v>-0.13</v>
      </c>
      <c r="I81" s="53">
        <v>0.12</v>
      </c>
      <c r="J81" s="97">
        <v>-0.04</v>
      </c>
      <c r="K81" s="53">
        <v>0.06</v>
      </c>
      <c r="L81" s="97">
        <v>-0.12</v>
      </c>
      <c r="M81" s="53">
        <v>0.08</v>
      </c>
      <c r="N81" s="66"/>
      <c r="O81" s="66"/>
      <c r="P81" s="66"/>
      <c r="Q81" s="66"/>
      <c r="R81" s="66"/>
      <c r="S81" s="66"/>
      <c r="T81" s="66"/>
      <c r="U81" s="66"/>
      <c r="V81" s="66"/>
    </row>
    <row r="82" spans="1:22" s="10" customFormat="1" ht="15" x14ac:dyDescent="0.2">
      <c r="A82" s="71"/>
      <c r="B82" s="66" t="s">
        <v>42</v>
      </c>
      <c r="C82" s="55" t="s">
        <v>106</v>
      </c>
      <c r="D82" s="95"/>
      <c r="E82" s="97">
        <v>1.86</v>
      </c>
      <c r="F82" s="97">
        <v>0.18</v>
      </c>
      <c r="G82" s="53">
        <v>0.18</v>
      </c>
      <c r="H82" s="97">
        <v>-0.06</v>
      </c>
      <c r="I82" s="53">
        <v>0.1</v>
      </c>
      <c r="J82" s="97">
        <v>-0.02</v>
      </c>
      <c r="K82" s="53">
        <v>0.06</v>
      </c>
      <c r="L82" s="97">
        <v>-0.11</v>
      </c>
      <c r="M82" s="53">
        <v>0.08</v>
      </c>
      <c r="N82" s="66"/>
      <c r="O82" s="66"/>
      <c r="P82" s="66"/>
      <c r="Q82" s="66"/>
      <c r="R82" s="66"/>
      <c r="S82" s="66"/>
      <c r="T82" s="66"/>
      <c r="U82" s="66"/>
      <c r="V82" s="66"/>
    </row>
    <row r="83" spans="1:22" s="10" customFormat="1" ht="15" x14ac:dyDescent="0.2">
      <c r="A83" s="71"/>
      <c r="B83" s="66" t="s">
        <v>42</v>
      </c>
      <c r="C83" s="55" t="s">
        <v>105</v>
      </c>
      <c r="D83" s="95"/>
      <c r="E83" s="97">
        <v>1.35</v>
      </c>
      <c r="F83" s="97">
        <v>0.02</v>
      </c>
      <c r="G83" s="53">
        <v>0.18</v>
      </c>
      <c r="H83" s="97">
        <v>-0.2</v>
      </c>
      <c r="I83" s="53">
        <v>0.1</v>
      </c>
      <c r="J83" s="97">
        <v>-0.1</v>
      </c>
      <c r="K83" s="53">
        <v>0.06</v>
      </c>
      <c r="L83" s="97">
        <v>-0.16</v>
      </c>
      <c r="M83" s="53">
        <v>0.08</v>
      </c>
      <c r="N83" s="66"/>
      <c r="O83" s="66"/>
      <c r="P83" s="66"/>
      <c r="Q83" s="66"/>
      <c r="R83" s="66"/>
      <c r="S83" s="66"/>
      <c r="T83" s="66"/>
      <c r="U83" s="66"/>
      <c r="V83" s="66"/>
    </row>
    <row r="84" spans="1:22" s="10" customFormat="1" ht="15" x14ac:dyDescent="0.2">
      <c r="A84" s="71"/>
      <c r="B84" s="66" t="s">
        <v>42</v>
      </c>
      <c r="C84" s="55" t="s">
        <v>105</v>
      </c>
      <c r="D84" s="95"/>
      <c r="E84" s="97">
        <v>1.4</v>
      </c>
      <c r="F84" s="97">
        <v>0.32</v>
      </c>
      <c r="G84" s="53">
        <v>0.18</v>
      </c>
      <c r="H84" s="97">
        <v>-0.17</v>
      </c>
      <c r="I84" s="53">
        <v>0.1</v>
      </c>
      <c r="J84" s="97">
        <v>-0.08</v>
      </c>
      <c r="K84" s="53">
        <v>0.06</v>
      </c>
      <c r="L84" s="97">
        <v>-0.19</v>
      </c>
      <c r="M84" s="53">
        <v>0.08</v>
      </c>
      <c r="N84" s="66"/>
      <c r="O84" s="66"/>
      <c r="P84" s="66"/>
      <c r="Q84" s="66"/>
      <c r="R84" s="66"/>
      <c r="S84" s="66"/>
      <c r="T84" s="66"/>
      <c r="U84" s="66"/>
      <c r="V84" s="66"/>
    </row>
    <row r="85" spans="1:22" s="10" customFormat="1" ht="15" x14ac:dyDescent="0.2">
      <c r="A85" s="71"/>
      <c r="B85" s="66" t="s">
        <v>42</v>
      </c>
      <c r="C85" s="55" t="s">
        <v>105</v>
      </c>
      <c r="D85" s="95"/>
      <c r="E85" s="97">
        <v>1.8</v>
      </c>
      <c r="F85" s="97">
        <v>0.57999999999999996</v>
      </c>
      <c r="G85" s="53">
        <v>0.18</v>
      </c>
      <c r="H85" s="97">
        <v>-0.15</v>
      </c>
      <c r="I85" s="53">
        <v>0.1</v>
      </c>
      <c r="J85" s="97">
        <v>-0.05</v>
      </c>
      <c r="K85" s="53">
        <v>0.06</v>
      </c>
      <c r="L85" s="97">
        <v>-0.18</v>
      </c>
      <c r="M85" s="53">
        <v>0.08</v>
      </c>
      <c r="N85" s="66"/>
      <c r="O85" s="66"/>
      <c r="P85" s="66"/>
      <c r="Q85" s="66"/>
      <c r="R85" s="66"/>
      <c r="S85" s="66"/>
      <c r="T85" s="66"/>
      <c r="U85" s="66"/>
      <c r="V85" s="66"/>
    </row>
    <row r="86" spans="1:22" s="10" customFormat="1" ht="15" x14ac:dyDescent="0.2">
      <c r="A86" s="71"/>
      <c r="B86" s="66" t="s">
        <v>42</v>
      </c>
      <c r="C86" s="55" t="s">
        <v>105</v>
      </c>
      <c r="D86" s="95"/>
      <c r="E86" s="97">
        <v>1.33</v>
      </c>
      <c r="F86" s="97">
        <v>0.61</v>
      </c>
      <c r="G86" s="53">
        <v>0.18</v>
      </c>
      <c r="H86" s="97">
        <v>-0.23</v>
      </c>
      <c r="I86" s="53">
        <v>0.1</v>
      </c>
      <c r="J86" s="97">
        <v>-7.0000000000000007E-2</v>
      </c>
      <c r="K86" s="53">
        <v>0.06</v>
      </c>
      <c r="L86" s="97">
        <v>-0.22</v>
      </c>
      <c r="M86" s="53">
        <v>0.08</v>
      </c>
      <c r="N86" s="66"/>
      <c r="O86" s="66"/>
      <c r="P86" s="66"/>
      <c r="Q86" s="66"/>
      <c r="R86" s="66"/>
      <c r="S86" s="66"/>
      <c r="T86" s="66"/>
      <c r="U86" s="66"/>
      <c r="V86" s="66"/>
    </row>
    <row r="87" spans="1:22" s="10" customFormat="1" ht="15" x14ac:dyDescent="0.2">
      <c r="A87" s="71"/>
      <c r="B87" s="66" t="s">
        <v>42</v>
      </c>
      <c r="C87" s="55" t="s">
        <v>105</v>
      </c>
      <c r="D87" s="95"/>
      <c r="E87" s="97" t="s">
        <v>73</v>
      </c>
      <c r="F87" s="97">
        <v>0.8</v>
      </c>
      <c r="G87" s="53">
        <v>0.18</v>
      </c>
      <c r="H87" s="97">
        <v>-0.14000000000000001</v>
      </c>
      <c r="I87" s="53">
        <v>0.1</v>
      </c>
      <c r="J87" s="97">
        <v>-0.05</v>
      </c>
      <c r="K87" s="53">
        <v>0.06</v>
      </c>
      <c r="L87" s="97">
        <v>-0.15</v>
      </c>
      <c r="M87" s="53">
        <v>0.08</v>
      </c>
      <c r="N87" s="66"/>
      <c r="O87" s="66"/>
      <c r="P87" s="66"/>
      <c r="Q87" s="66"/>
      <c r="R87" s="66"/>
      <c r="S87" s="66"/>
      <c r="T87" s="66"/>
      <c r="U87" s="66"/>
      <c r="V87" s="66"/>
    </row>
    <row r="88" spans="1:22" s="10" customFormat="1" ht="15" x14ac:dyDescent="0.2">
      <c r="A88" s="71"/>
      <c r="B88" s="66" t="s">
        <v>42</v>
      </c>
      <c r="C88" s="55" t="s">
        <v>105</v>
      </c>
      <c r="D88" s="95"/>
      <c r="E88" s="97">
        <v>1.33</v>
      </c>
      <c r="F88" s="97">
        <v>0.78</v>
      </c>
      <c r="G88" s="53">
        <v>0.18</v>
      </c>
      <c r="H88" s="97">
        <v>-0.15</v>
      </c>
      <c r="I88" s="53">
        <v>0.1</v>
      </c>
      <c r="J88" s="97">
        <v>-0.08</v>
      </c>
      <c r="K88" s="53">
        <v>0.06</v>
      </c>
      <c r="L88" s="97">
        <v>-0.18</v>
      </c>
      <c r="M88" s="53">
        <v>0.08</v>
      </c>
      <c r="N88" s="66"/>
      <c r="O88" s="66"/>
      <c r="P88" s="66"/>
      <c r="Q88" s="66"/>
      <c r="R88" s="66"/>
      <c r="S88" s="66"/>
      <c r="T88" s="66"/>
      <c r="U88" s="66"/>
      <c r="V88" s="66"/>
    </row>
    <row r="89" spans="1:22" s="10" customFormat="1" ht="15" x14ac:dyDescent="0.2">
      <c r="A89" s="71"/>
      <c r="B89" s="66" t="s">
        <v>42</v>
      </c>
      <c r="C89" s="55" t="s">
        <v>105</v>
      </c>
      <c r="D89" s="95"/>
      <c r="E89" s="97">
        <v>1.05</v>
      </c>
      <c r="F89" s="97">
        <v>0.25</v>
      </c>
      <c r="G89" s="53">
        <v>0.18</v>
      </c>
      <c r="H89" s="97">
        <v>-0.11</v>
      </c>
      <c r="I89" s="53">
        <v>0.1</v>
      </c>
      <c r="J89" s="97">
        <v>0.01</v>
      </c>
      <c r="K89" s="53">
        <v>0.06</v>
      </c>
      <c r="L89" s="97">
        <v>-0.11</v>
      </c>
      <c r="M89" s="53">
        <v>0.08</v>
      </c>
      <c r="N89" s="66"/>
      <c r="O89" s="66"/>
      <c r="P89" s="66"/>
      <c r="Q89" s="66"/>
      <c r="R89" s="66"/>
      <c r="S89" s="66"/>
      <c r="T89" s="66"/>
      <c r="U89" s="66"/>
      <c r="V89" s="66"/>
    </row>
    <row r="90" spans="1:22" s="10" customFormat="1" ht="15" x14ac:dyDescent="0.2">
      <c r="A90" s="71"/>
      <c r="B90" s="66" t="s">
        <v>42</v>
      </c>
      <c r="C90" s="55" t="s">
        <v>105</v>
      </c>
      <c r="D90" s="95"/>
      <c r="E90" s="97">
        <v>1.74</v>
      </c>
      <c r="F90" s="72">
        <v>-0.09</v>
      </c>
      <c r="G90" s="53">
        <v>0.18</v>
      </c>
      <c r="H90" s="97">
        <v>0</v>
      </c>
      <c r="I90" s="53">
        <v>0.1</v>
      </c>
      <c r="J90" s="97">
        <v>-0.02</v>
      </c>
      <c r="K90" s="53">
        <v>0.06</v>
      </c>
      <c r="L90" s="97">
        <v>-0.03</v>
      </c>
      <c r="M90" s="53">
        <v>0.08</v>
      </c>
      <c r="N90" s="66"/>
      <c r="O90" s="66"/>
      <c r="P90" s="66"/>
      <c r="Q90" s="66"/>
      <c r="R90" s="66"/>
      <c r="S90" s="66"/>
      <c r="T90" s="66"/>
      <c r="U90" s="66"/>
      <c r="V90" s="66"/>
    </row>
    <row r="91" spans="1:22" s="10" customFormat="1" ht="15" x14ac:dyDescent="0.2">
      <c r="A91" s="71"/>
      <c r="B91" s="66" t="s">
        <v>42</v>
      </c>
      <c r="C91" s="55" t="s">
        <v>105</v>
      </c>
      <c r="D91" s="95"/>
      <c r="E91" s="97">
        <v>1.21</v>
      </c>
      <c r="F91" s="72">
        <v>-0.03</v>
      </c>
      <c r="G91" s="53">
        <v>0.18</v>
      </c>
      <c r="H91" s="97">
        <v>-0.09</v>
      </c>
      <c r="I91" s="53">
        <v>0.1</v>
      </c>
      <c r="J91" s="97">
        <v>-0.06</v>
      </c>
      <c r="K91" s="53">
        <v>0.06</v>
      </c>
      <c r="L91" s="97">
        <v>-0.16</v>
      </c>
      <c r="M91" s="53">
        <v>0.08</v>
      </c>
      <c r="N91" s="66"/>
      <c r="O91" s="66"/>
      <c r="P91" s="66"/>
      <c r="Q91" s="66"/>
      <c r="R91" s="66"/>
      <c r="S91" s="66"/>
      <c r="T91" s="66"/>
      <c r="U91" s="66"/>
      <c r="V91" s="66"/>
    </row>
    <row r="92" spans="1:22" s="10" customFormat="1" ht="15" x14ac:dyDescent="0.2">
      <c r="A92" s="71"/>
      <c r="B92" s="66" t="s">
        <v>42</v>
      </c>
      <c r="C92" s="55" t="s">
        <v>105</v>
      </c>
      <c r="D92" s="95"/>
      <c r="E92" s="97">
        <v>1.36</v>
      </c>
      <c r="F92" s="97">
        <v>-0.09</v>
      </c>
      <c r="G92" s="53">
        <v>0.18</v>
      </c>
      <c r="H92" s="97">
        <v>-0.12</v>
      </c>
      <c r="I92" s="53">
        <v>0.1</v>
      </c>
      <c r="J92" s="97">
        <v>-0.05</v>
      </c>
      <c r="K92" s="53">
        <v>0.06</v>
      </c>
      <c r="L92" s="97">
        <v>-0.18</v>
      </c>
      <c r="M92" s="53">
        <v>0.08</v>
      </c>
      <c r="N92" s="66"/>
      <c r="O92" s="66"/>
      <c r="P92" s="66"/>
      <c r="Q92" s="66"/>
      <c r="R92" s="66"/>
      <c r="S92" s="66"/>
      <c r="T92" s="66"/>
      <c r="U92" s="66"/>
      <c r="V92" s="66"/>
    </row>
    <row r="93" spans="1:22" s="10" customFormat="1" ht="15" x14ac:dyDescent="0.2">
      <c r="A93" s="71"/>
      <c r="B93" s="66" t="s">
        <v>42</v>
      </c>
      <c r="C93" s="55" t="s">
        <v>105</v>
      </c>
      <c r="D93" s="95"/>
      <c r="E93" s="97">
        <v>1.51</v>
      </c>
      <c r="F93" s="97">
        <v>-0.33</v>
      </c>
      <c r="G93" s="53">
        <v>0.18</v>
      </c>
      <c r="H93" s="97">
        <v>-0.09</v>
      </c>
      <c r="I93" s="53">
        <v>0.1</v>
      </c>
      <c r="J93" s="97">
        <v>0</v>
      </c>
      <c r="K93" s="53">
        <v>0.06</v>
      </c>
      <c r="L93" s="97">
        <v>-0.08</v>
      </c>
      <c r="M93" s="53">
        <v>0.08</v>
      </c>
      <c r="N93" s="66"/>
      <c r="O93" s="66"/>
      <c r="P93" s="66"/>
      <c r="Q93" s="66"/>
      <c r="R93" s="66"/>
      <c r="S93" s="66"/>
      <c r="T93" s="66"/>
      <c r="U93" s="66"/>
      <c r="V93" s="66"/>
    </row>
    <row r="94" spans="1:22" s="10" customFormat="1" ht="15" x14ac:dyDescent="0.2">
      <c r="A94" s="71"/>
      <c r="B94" s="66" t="s">
        <v>42</v>
      </c>
      <c r="C94" s="55" t="s">
        <v>105</v>
      </c>
      <c r="D94" s="95"/>
      <c r="E94" s="97">
        <v>1.38</v>
      </c>
      <c r="F94" s="97">
        <v>-0.21</v>
      </c>
      <c r="G94" s="53">
        <v>0.18</v>
      </c>
      <c r="H94" s="97">
        <v>-0.15</v>
      </c>
      <c r="I94" s="53">
        <v>0.1</v>
      </c>
      <c r="J94" s="97">
        <v>-7.0000000000000007E-2</v>
      </c>
      <c r="K94" s="53">
        <v>0.06</v>
      </c>
      <c r="L94" s="97">
        <v>-0.13</v>
      </c>
      <c r="M94" s="53">
        <v>0.08</v>
      </c>
      <c r="N94" s="66"/>
      <c r="O94" s="66"/>
      <c r="P94" s="66"/>
      <c r="Q94" s="66"/>
      <c r="R94" s="66"/>
      <c r="S94" s="66"/>
      <c r="T94" s="66"/>
      <c r="U94" s="66"/>
      <c r="V94" s="66"/>
    </row>
    <row r="95" spans="1:22" s="10" customFormat="1" ht="15" x14ac:dyDescent="0.2">
      <c r="A95" s="71"/>
      <c r="B95" s="66" t="s">
        <v>42</v>
      </c>
      <c r="C95" s="55" t="s">
        <v>105</v>
      </c>
      <c r="D95" s="95"/>
      <c r="E95" s="97">
        <v>1.45</v>
      </c>
      <c r="F95" s="97">
        <v>-0.25</v>
      </c>
      <c r="G95" s="53">
        <v>0.18</v>
      </c>
      <c r="H95" s="97">
        <v>-0.17</v>
      </c>
      <c r="I95" s="53">
        <v>0.1</v>
      </c>
      <c r="J95" s="97">
        <v>-0.05</v>
      </c>
      <c r="K95" s="53">
        <v>0.06</v>
      </c>
      <c r="L95" s="97">
        <v>-0.15</v>
      </c>
      <c r="M95" s="53">
        <v>0.08</v>
      </c>
      <c r="N95" s="66"/>
      <c r="O95" s="66"/>
      <c r="P95" s="66"/>
      <c r="Q95" s="66"/>
      <c r="R95" s="66"/>
      <c r="S95" s="66"/>
      <c r="T95" s="66"/>
      <c r="U95" s="66"/>
      <c r="V95" s="66"/>
    </row>
    <row r="96" spans="1:22" s="10" customFormat="1" ht="15" x14ac:dyDescent="0.2">
      <c r="A96" s="71"/>
      <c r="B96" s="66" t="s">
        <v>42</v>
      </c>
      <c r="C96" s="55" t="s">
        <v>105</v>
      </c>
      <c r="D96" s="95"/>
      <c r="E96" s="97">
        <v>1.5</v>
      </c>
      <c r="F96" s="97">
        <v>-0.5</v>
      </c>
      <c r="G96" s="53">
        <v>0.18</v>
      </c>
      <c r="H96" s="97">
        <v>-0.1</v>
      </c>
      <c r="I96" s="53">
        <v>0.1</v>
      </c>
      <c r="J96" s="97">
        <v>0.04</v>
      </c>
      <c r="K96" s="53">
        <v>0.06</v>
      </c>
      <c r="L96" s="97">
        <v>-0.14000000000000001</v>
      </c>
      <c r="M96" s="53">
        <v>0.08</v>
      </c>
      <c r="N96" s="66"/>
      <c r="O96" s="66"/>
      <c r="P96" s="66"/>
      <c r="Q96" s="66"/>
      <c r="R96" s="66"/>
      <c r="S96" s="66"/>
      <c r="T96" s="66"/>
      <c r="U96" s="66"/>
      <c r="V96" s="66"/>
    </row>
    <row r="97" spans="1:22" s="10" customFormat="1" ht="15" x14ac:dyDescent="0.2">
      <c r="A97" s="71"/>
      <c r="B97" s="66" t="s">
        <v>42</v>
      </c>
      <c r="C97" s="55" t="s">
        <v>105</v>
      </c>
      <c r="D97" s="95"/>
      <c r="E97" s="97">
        <v>1.34</v>
      </c>
      <c r="F97" s="97">
        <v>-0.74</v>
      </c>
      <c r="G97" s="53">
        <v>0.18</v>
      </c>
      <c r="H97" s="97">
        <v>-0.02</v>
      </c>
      <c r="I97" s="53">
        <v>0.1</v>
      </c>
      <c r="J97" s="97">
        <v>-0.03</v>
      </c>
      <c r="K97" s="53">
        <v>0.06</v>
      </c>
      <c r="L97" s="97">
        <v>-0.24</v>
      </c>
      <c r="M97" s="53">
        <v>0.08</v>
      </c>
      <c r="N97" s="66"/>
      <c r="O97" s="66"/>
      <c r="P97" s="66"/>
      <c r="Q97" s="66"/>
      <c r="R97" s="66"/>
      <c r="S97" s="66"/>
      <c r="T97" s="66"/>
      <c r="U97" s="66"/>
      <c r="V97" s="66"/>
    </row>
    <row r="98" spans="1:22" s="10" customFormat="1" ht="15" x14ac:dyDescent="0.2">
      <c r="A98" s="71"/>
      <c r="B98" s="66" t="s">
        <v>42</v>
      </c>
      <c r="C98" s="55" t="s">
        <v>105</v>
      </c>
      <c r="D98" s="95"/>
      <c r="E98" s="97">
        <v>1.25</v>
      </c>
      <c r="F98" s="97">
        <v>-0.57999999999999996</v>
      </c>
      <c r="G98" s="53">
        <v>0.18</v>
      </c>
      <c r="H98" s="97">
        <v>-7.0000000000000007E-2</v>
      </c>
      <c r="I98" s="53">
        <v>0.1</v>
      </c>
      <c r="J98" s="97">
        <v>-0.02</v>
      </c>
      <c r="K98" s="53">
        <v>0.06</v>
      </c>
      <c r="L98" s="97">
        <v>-0.12</v>
      </c>
      <c r="M98" s="53">
        <v>0.08</v>
      </c>
      <c r="N98" s="66"/>
      <c r="O98" s="66"/>
      <c r="P98" s="66"/>
      <c r="Q98" s="66"/>
      <c r="R98" s="66"/>
      <c r="S98" s="66"/>
      <c r="T98" s="66"/>
      <c r="U98" s="66"/>
      <c r="V98" s="66"/>
    </row>
    <row r="99" spans="1:22" s="10" customFormat="1" ht="15" x14ac:dyDescent="0.2">
      <c r="A99" s="71"/>
      <c r="B99" s="66" t="s">
        <v>42</v>
      </c>
      <c r="C99" s="55" t="s">
        <v>105</v>
      </c>
      <c r="D99" s="95"/>
      <c r="E99" s="97">
        <v>1.02</v>
      </c>
      <c r="F99" s="97">
        <v>-0.53</v>
      </c>
      <c r="G99" s="53">
        <v>0.18</v>
      </c>
      <c r="H99" s="97">
        <v>-0.06</v>
      </c>
      <c r="I99" s="53">
        <v>0.1</v>
      </c>
      <c r="J99" s="97">
        <v>-0.06</v>
      </c>
      <c r="K99" s="53">
        <v>0.06</v>
      </c>
      <c r="L99" s="97">
        <v>-0.13</v>
      </c>
      <c r="M99" s="53">
        <v>0.08</v>
      </c>
      <c r="N99" s="66"/>
      <c r="O99" s="66"/>
      <c r="P99" s="66"/>
      <c r="Q99" s="66"/>
      <c r="R99" s="66"/>
      <c r="S99" s="66"/>
      <c r="T99" s="66"/>
      <c r="U99" s="66"/>
      <c r="V99" s="66"/>
    </row>
    <row r="100" spans="1:22" s="10" customFormat="1" ht="15" x14ac:dyDescent="0.2">
      <c r="A100" s="71"/>
      <c r="B100" s="66" t="s">
        <v>42</v>
      </c>
      <c r="C100" s="55" t="s">
        <v>105</v>
      </c>
      <c r="D100" s="95"/>
      <c r="E100" s="97">
        <v>1.58</v>
      </c>
      <c r="F100" s="97">
        <v>0.08</v>
      </c>
      <c r="G100" s="53">
        <v>0.18</v>
      </c>
      <c r="H100" s="97">
        <v>-0.16</v>
      </c>
      <c r="I100" s="53">
        <v>0.1</v>
      </c>
      <c r="J100" s="97">
        <v>-0.01</v>
      </c>
      <c r="K100" s="53">
        <v>0.06</v>
      </c>
      <c r="L100" s="97">
        <v>-0.1</v>
      </c>
      <c r="M100" s="53">
        <v>0.08</v>
      </c>
      <c r="N100" s="66"/>
      <c r="O100" s="66"/>
      <c r="P100" s="66"/>
      <c r="Q100" s="66"/>
      <c r="R100" s="66"/>
      <c r="S100" s="66"/>
      <c r="T100" s="66"/>
      <c r="U100" s="66"/>
      <c r="V100" s="66"/>
    </row>
    <row r="101" spans="1:22" s="10" customFormat="1" ht="15" x14ac:dyDescent="0.2">
      <c r="A101" s="71"/>
      <c r="B101" s="66" t="s">
        <v>42</v>
      </c>
      <c r="C101" s="55" t="s">
        <v>105</v>
      </c>
      <c r="D101" s="95"/>
      <c r="E101" s="97">
        <v>1.43</v>
      </c>
      <c r="F101" s="97">
        <v>-0.09</v>
      </c>
      <c r="G101" s="53">
        <v>0.18</v>
      </c>
      <c r="H101" s="97">
        <v>-0.12</v>
      </c>
      <c r="I101" s="53">
        <v>0.1</v>
      </c>
      <c r="J101" s="97">
        <v>0.01</v>
      </c>
      <c r="K101" s="53">
        <v>0.06</v>
      </c>
      <c r="L101" s="97">
        <v>-0.08</v>
      </c>
      <c r="M101" s="53">
        <v>0.08</v>
      </c>
      <c r="N101" s="66"/>
      <c r="O101" s="66"/>
      <c r="P101" s="66"/>
      <c r="Q101" s="66"/>
      <c r="R101" s="66"/>
      <c r="S101" s="66"/>
      <c r="T101" s="66"/>
      <c r="U101" s="66"/>
      <c r="V101" s="66"/>
    </row>
    <row r="102" spans="1:22" s="10" customFormat="1" ht="15" x14ac:dyDescent="0.2">
      <c r="A102" s="71"/>
      <c r="B102" s="66" t="s">
        <v>42</v>
      </c>
      <c r="C102" s="55" t="s">
        <v>105</v>
      </c>
      <c r="D102" s="95"/>
      <c r="E102" s="97">
        <v>3.92</v>
      </c>
      <c r="F102" s="97">
        <v>-0.25</v>
      </c>
      <c r="G102" s="53">
        <v>0.18</v>
      </c>
      <c r="H102" s="97">
        <v>-0.05</v>
      </c>
      <c r="I102" s="53">
        <v>0.1</v>
      </c>
      <c r="J102" s="97">
        <v>0</v>
      </c>
      <c r="K102" s="53">
        <v>0.06</v>
      </c>
      <c r="L102" s="97">
        <v>0</v>
      </c>
      <c r="M102" s="53">
        <v>0.08</v>
      </c>
      <c r="N102" s="66"/>
      <c r="O102" s="66"/>
      <c r="P102" s="66"/>
      <c r="Q102" s="66"/>
      <c r="R102" s="66"/>
      <c r="S102" s="66"/>
      <c r="T102" s="66"/>
      <c r="U102" s="66"/>
      <c r="V102" s="66"/>
    </row>
    <row r="103" spans="1:22" s="10" customFormat="1" ht="15" x14ac:dyDescent="0.2">
      <c r="A103" s="71"/>
      <c r="B103" s="66" t="s">
        <v>42</v>
      </c>
      <c r="C103" s="55" t="s">
        <v>105</v>
      </c>
      <c r="D103" s="95"/>
      <c r="E103" s="97">
        <v>1.45</v>
      </c>
      <c r="F103" s="97">
        <v>-1.19</v>
      </c>
      <c r="G103" s="53">
        <v>0.18</v>
      </c>
      <c r="H103" s="97">
        <v>0.12</v>
      </c>
      <c r="I103" s="53">
        <v>0.1</v>
      </c>
      <c r="J103" s="97">
        <v>7.0000000000000007E-2</v>
      </c>
      <c r="K103" s="53">
        <v>0.06</v>
      </c>
      <c r="L103" s="97">
        <v>0.19</v>
      </c>
      <c r="M103" s="53">
        <v>0.08</v>
      </c>
      <c r="N103" s="66"/>
      <c r="O103" s="66"/>
      <c r="P103" s="66"/>
      <c r="Q103" s="66"/>
      <c r="R103" s="66"/>
      <c r="S103" s="66"/>
      <c r="T103" s="66"/>
      <c r="U103" s="66"/>
      <c r="V103" s="66"/>
    </row>
    <row r="104" spans="1:22" s="10" customFormat="1" ht="15" x14ac:dyDescent="0.2">
      <c r="A104" s="71"/>
      <c r="B104" s="66" t="s">
        <v>42</v>
      </c>
      <c r="C104" s="55" t="s">
        <v>105</v>
      </c>
      <c r="D104" s="95"/>
      <c r="E104" s="97">
        <v>3.77</v>
      </c>
      <c r="F104" s="97">
        <v>-1.05</v>
      </c>
      <c r="G104" s="53">
        <v>0.18</v>
      </c>
      <c r="H104" s="97">
        <v>0.03</v>
      </c>
      <c r="I104" s="53">
        <v>0.1</v>
      </c>
      <c r="J104" s="97">
        <v>-0.01</v>
      </c>
      <c r="K104" s="53">
        <v>0.06</v>
      </c>
      <c r="L104" s="97">
        <v>0.17</v>
      </c>
      <c r="M104" s="53">
        <v>0.08</v>
      </c>
      <c r="N104" s="66"/>
      <c r="O104" s="66"/>
      <c r="P104" s="66"/>
      <c r="Q104" s="66"/>
      <c r="R104" s="66"/>
      <c r="S104" s="66"/>
      <c r="T104" s="66"/>
      <c r="U104" s="66"/>
      <c r="V104" s="66"/>
    </row>
    <row r="105" spans="1:22" s="10" customFormat="1" ht="15" x14ac:dyDescent="0.2">
      <c r="A105" s="71"/>
      <c r="B105" s="66" t="s">
        <v>42</v>
      </c>
      <c r="C105" s="55" t="s">
        <v>105</v>
      </c>
      <c r="D105" s="95"/>
      <c r="E105" s="97">
        <v>1.24</v>
      </c>
      <c r="F105" s="97">
        <v>0.09</v>
      </c>
      <c r="G105" s="53">
        <v>0.18</v>
      </c>
      <c r="H105" s="97">
        <v>-0.11</v>
      </c>
      <c r="I105" s="53">
        <v>0.1</v>
      </c>
      <c r="J105" s="97">
        <v>-0.06</v>
      </c>
      <c r="K105" s="53">
        <v>0.06</v>
      </c>
      <c r="L105" s="97">
        <v>-0.09</v>
      </c>
      <c r="M105" s="53">
        <v>0.08</v>
      </c>
      <c r="N105" s="66"/>
      <c r="O105" s="66"/>
      <c r="P105" s="66"/>
      <c r="Q105" s="66"/>
      <c r="R105" s="66"/>
      <c r="S105" s="66"/>
      <c r="T105" s="66"/>
      <c r="U105" s="66"/>
      <c r="V105" s="66"/>
    </row>
    <row r="106" spans="1:22" s="10" customFormat="1" ht="15" x14ac:dyDescent="0.2">
      <c r="A106" s="71"/>
      <c r="B106" s="66" t="s">
        <v>42</v>
      </c>
      <c r="C106" s="55" t="s">
        <v>105</v>
      </c>
      <c r="D106" s="95"/>
      <c r="E106" s="97">
        <v>1.02</v>
      </c>
      <c r="F106" s="97">
        <v>-0.45</v>
      </c>
      <c r="G106" s="53">
        <v>0.18</v>
      </c>
      <c r="H106" s="97">
        <v>-7.0000000000000007E-2</v>
      </c>
      <c r="I106" s="53">
        <v>0.1</v>
      </c>
      <c r="J106" s="97">
        <v>-0.09</v>
      </c>
      <c r="K106" s="53">
        <v>0.06</v>
      </c>
      <c r="L106" s="97">
        <v>-0.12</v>
      </c>
      <c r="M106" s="53">
        <v>0.08</v>
      </c>
      <c r="N106" s="66"/>
      <c r="O106" s="66"/>
      <c r="P106" s="66"/>
      <c r="Q106" s="66"/>
      <c r="R106" s="66"/>
      <c r="S106" s="66"/>
      <c r="T106" s="66"/>
      <c r="U106" s="66"/>
      <c r="V106" s="66"/>
    </row>
    <row r="107" spans="1:22" s="10" customFormat="1" ht="15" x14ac:dyDescent="0.2">
      <c r="A107" s="71"/>
      <c r="B107" s="66" t="s">
        <v>42</v>
      </c>
      <c r="C107" s="55" t="s">
        <v>105</v>
      </c>
      <c r="D107" s="95"/>
      <c r="E107" s="97">
        <v>1.89</v>
      </c>
      <c r="F107" s="97">
        <v>-0.94</v>
      </c>
      <c r="G107" s="53">
        <v>0.18</v>
      </c>
      <c r="H107" s="97">
        <v>0.08</v>
      </c>
      <c r="I107" s="53">
        <v>0.1</v>
      </c>
      <c r="J107" s="97">
        <v>-0.02</v>
      </c>
      <c r="K107" s="53">
        <v>0.06</v>
      </c>
      <c r="L107" s="97">
        <v>0.09</v>
      </c>
      <c r="M107" s="53">
        <v>0.08</v>
      </c>
      <c r="N107" s="66"/>
      <c r="O107" s="66"/>
      <c r="P107" s="66"/>
      <c r="Q107" s="66"/>
      <c r="R107" s="66"/>
      <c r="S107" s="66"/>
      <c r="T107" s="66"/>
      <c r="U107" s="66"/>
      <c r="V107" s="66"/>
    </row>
    <row r="108" spans="1:22" s="10" customFormat="1" ht="15" x14ac:dyDescent="0.2">
      <c r="A108" s="71"/>
      <c r="B108" s="66" t="s">
        <v>42</v>
      </c>
      <c r="C108" s="55" t="s">
        <v>105</v>
      </c>
      <c r="D108" s="95"/>
      <c r="E108" s="97">
        <v>1.67</v>
      </c>
      <c r="F108" s="97">
        <v>-0.12</v>
      </c>
      <c r="G108" s="53">
        <v>0.18</v>
      </c>
      <c r="H108" s="97">
        <v>-0.14000000000000001</v>
      </c>
      <c r="I108" s="53">
        <v>0.1</v>
      </c>
      <c r="J108" s="97">
        <v>-0.09</v>
      </c>
      <c r="K108" s="53">
        <v>0.06</v>
      </c>
      <c r="L108" s="97">
        <v>-0.05</v>
      </c>
      <c r="M108" s="53">
        <v>0.08</v>
      </c>
      <c r="N108" s="66"/>
      <c r="O108" s="66"/>
      <c r="P108" s="66"/>
      <c r="Q108" s="66"/>
      <c r="R108" s="66"/>
      <c r="S108" s="66"/>
      <c r="T108" s="66"/>
      <c r="U108" s="66"/>
      <c r="V108" s="66"/>
    </row>
    <row r="109" spans="1:22" s="10" customFormat="1" ht="15" x14ac:dyDescent="0.2">
      <c r="A109" s="71"/>
      <c r="B109" s="66"/>
      <c r="C109" s="55"/>
      <c r="D109" s="95"/>
      <c r="E109" s="97"/>
      <c r="F109" s="97"/>
      <c r="G109" s="53"/>
      <c r="H109" s="97"/>
      <c r="I109" s="53"/>
      <c r="J109" s="97"/>
      <c r="K109" s="53"/>
      <c r="L109" s="97"/>
      <c r="M109" s="53"/>
      <c r="N109" s="66"/>
      <c r="O109" s="66"/>
      <c r="P109" s="66"/>
      <c r="Q109" s="66"/>
      <c r="R109" s="66"/>
      <c r="S109" s="66"/>
      <c r="T109" s="66"/>
      <c r="U109" s="66"/>
      <c r="V109" s="66"/>
    </row>
    <row r="110" spans="1:22" s="10" customFormat="1" ht="15" x14ac:dyDescent="0.2">
      <c r="A110" s="68" t="s">
        <v>231</v>
      </c>
      <c r="B110" s="66"/>
      <c r="C110" s="55"/>
      <c r="D110" s="95"/>
      <c r="E110" s="97"/>
      <c r="F110" s="97"/>
      <c r="G110" s="53"/>
      <c r="H110" s="97"/>
      <c r="I110" s="53"/>
      <c r="J110" s="97"/>
      <c r="K110" s="53"/>
      <c r="L110" s="97"/>
      <c r="M110" s="53"/>
      <c r="N110" s="66"/>
      <c r="O110" s="66"/>
      <c r="P110" s="66"/>
      <c r="Q110" s="66"/>
      <c r="R110" s="66"/>
      <c r="S110" s="66"/>
      <c r="T110" s="66"/>
      <c r="U110" s="66"/>
      <c r="V110" s="66"/>
    </row>
    <row r="111" spans="1:22" s="11" customFormat="1" ht="15" x14ac:dyDescent="0.2">
      <c r="A111" s="71" t="s">
        <v>98</v>
      </c>
      <c r="B111" s="72" t="s">
        <v>42</v>
      </c>
      <c r="C111" s="88" t="s">
        <v>220</v>
      </c>
      <c r="D111" s="95" t="s">
        <v>100</v>
      </c>
      <c r="E111" s="96" t="s">
        <v>99</v>
      </c>
      <c r="F111" s="97">
        <v>-0.5907888466128135</v>
      </c>
      <c r="G111" s="53"/>
      <c r="H111" s="97">
        <v>-4.6382522569480261E-3</v>
      </c>
      <c r="I111" s="53"/>
      <c r="J111" s="97">
        <v>-2.1183331693370999E-4</v>
      </c>
      <c r="K111" s="53"/>
      <c r="L111" s="97">
        <v>8.5996887089774439E-3</v>
      </c>
      <c r="M111" s="53"/>
      <c r="N111" s="72"/>
      <c r="O111" s="72"/>
      <c r="P111" s="72"/>
      <c r="Q111" s="72"/>
      <c r="R111" s="72"/>
      <c r="S111" s="72"/>
      <c r="T111" s="72"/>
      <c r="U111" s="72"/>
      <c r="V111" s="72"/>
    </row>
    <row r="112" spans="1:22" s="11" customFormat="1" ht="15" x14ac:dyDescent="0.2">
      <c r="A112" s="71"/>
      <c r="B112" s="72" t="s">
        <v>42</v>
      </c>
      <c r="C112" s="88" t="s">
        <v>220</v>
      </c>
      <c r="D112" s="95">
        <v>40861</v>
      </c>
      <c r="E112" s="97">
        <v>9.2644968281132414</v>
      </c>
      <c r="F112" s="97">
        <v>-0.30381388443986951</v>
      </c>
      <c r="G112" s="53"/>
      <c r="H112" s="97">
        <v>6.0792852996669625E-3</v>
      </c>
      <c r="I112" s="53"/>
      <c r="J112" s="97">
        <v>-1.2036459384356065E-2</v>
      </c>
      <c r="K112" s="53"/>
      <c r="L112" s="97">
        <v>1.4561857578307906E-2</v>
      </c>
      <c r="M112" s="53"/>
      <c r="N112" s="72"/>
      <c r="O112" s="72"/>
      <c r="P112" s="72"/>
      <c r="Q112" s="72"/>
      <c r="R112" s="72"/>
      <c r="S112" s="72"/>
      <c r="T112" s="72"/>
      <c r="U112" s="72"/>
      <c r="V112" s="72"/>
    </row>
    <row r="113" spans="1:22" s="11" customFormat="1" ht="15" x14ac:dyDescent="0.2">
      <c r="A113" s="71"/>
      <c r="B113" s="72" t="s">
        <v>42</v>
      </c>
      <c r="C113" s="88" t="s">
        <v>220</v>
      </c>
      <c r="D113" s="95">
        <v>40875</v>
      </c>
      <c r="E113" s="97">
        <v>8.4555317277994213</v>
      </c>
      <c r="F113" s="97">
        <v>-0.51975036240453498</v>
      </c>
      <c r="G113" s="53"/>
      <c r="H113" s="97">
        <v>-4.7040415913545019E-2</v>
      </c>
      <c r="I113" s="53"/>
      <c r="J113" s="97">
        <v>-1.9689898932807034E-2</v>
      </c>
      <c r="K113" s="53"/>
      <c r="L113" s="97">
        <v>-4.8831070349469943E-2</v>
      </c>
      <c r="M113" s="53"/>
      <c r="N113" s="72"/>
      <c r="O113" s="72"/>
      <c r="P113" s="72"/>
      <c r="Q113" s="72"/>
      <c r="R113" s="72"/>
      <c r="S113" s="72"/>
      <c r="T113" s="72"/>
      <c r="U113" s="72"/>
      <c r="V113" s="72"/>
    </row>
    <row r="114" spans="1:22" s="11" customFormat="1" ht="15" x14ac:dyDescent="0.2">
      <c r="A114" s="71"/>
      <c r="B114" s="72" t="s">
        <v>42</v>
      </c>
      <c r="C114" s="88" t="s">
        <v>220</v>
      </c>
      <c r="D114" s="95">
        <v>40889</v>
      </c>
      <c r="E114" s="97">
        <v>8.4785147932052158</v>
      </c>
      <c r="F114" s="97">
        <v>-0.14087245567333767</v>
      </c>
      <c r="G114" s="53"/>
      <c r="H114" s="97">
        <v>-5.0159253900292598E-3</v>
      </c>
      <c r="I114" s="53"/>
      <c r="J114" s="97">
        <v>2.248347468996929E-2</v>
      </c>
      <c r="K114" s="53"/>
      <c r="L114" s="97">
        <v>-1.6484799081004184E-2</v>
      </c>
      <c r="M114" s="53"/>
      <c r="N114" s="72"/>
      <c r="O114" s="72"/>
      <c r="P114" s="72"/>
      <c r="Q114" s="72"/>
      <c r="R114" s="72"/>
      <c r="S114" s="72"/>
      <c r="T114" s="72"/>
      <c r="U114" s="72"/>
      <c r="V114" s="72"/>
    </row>
    <row r="115" spans="1:22" s="11" customFormat="1" ht="15" x14ac:dyDescent="0.2">
      <c r="A115" s="71"/>
      <c r="B115" s="72" t="s">
        <v>42</v>
      </c>
      <c r="C115" s="88" t="s">
        <v>220</v>
      </c>
      <c r="D115" s="95">
        <v>40917</v>
      </c>
      <c r="E115" s="97">
        <v>4.8280176505831767</v>
      </c>
      <c r="F115" s="97">
        <v>0.67296500451686903</v>
      </c>
      <c r="G115" s="53"/>
      <c r="H115" s="97">
        <v>-7.7038860942885146E-3</v>
      </c>
      <c r="I115" s="53"/>
      <c r="J115" s="97">
        <v>2.4448325524371595E-3</v>
      </c>
      <c r="K115" s="53"/>
      <c r="L115" s="97">
        <v>3.0148805664459238E-2</v>
      </c>
      <c r="M115" s="53"/>
      <c r="N115" s="72"/>
      <c r="O115" s="72"/>
      <c r="P115" s="72"/>
      <c r="Q115" s="72"/>
      <c r="R115" s="72"/>
      <c r="S115" s="72"/>
      <c r="T115" s="72"/>
      <c r="U115" s="72"/>
      <c r="V115" s="72"/>
    </row>
    <row r="116" spans="1:22" s="11" customFormat="1" ht="15" x14ac:dyDescent="0.2">
      <c r="A116" s="71"/>
      <c r="B116" s="72" t="s">
        <v>42</v>
      </c>
      <c r="C116" s="88" t="s">
        <v>220</v>
      </c>
      <c r="D116" s="95">
        <v>40929</v>
      </c>
      <c r="E116" s="97">
        <v>2.7785283104063025</v>
      </c>
      <c r="F116" s="97">
        <v>-4.8298120210249998E-2</v>
      </c>
      <c r="G116" s="53"/>
      <c r="H116" s="97">
        <v>-1.721883066279277E-2</v>
      </c>
      <c r="I116" s="53"/>
      <c r="J116" s="97">
        <v>5.6140297768134145E-2</v>
      </c>
      <c r="K116" s="53"/>
      <c r="L116" s="97">
        <v>3.7287619850861119E-2</v>
      </c>
      <c r="M116" s="53"/>
      <c r="N116" s="72"/>
      <c r="O116" s="72"/>
      <c r="P116" s="72"/>
      <c r="Q116" s="72"/>
      <c r="R116" s="72"/>
      <c r="S116" s="72"/>
      <c r="T116" s="72"/>
      <c r="U116" s="72"/>
      <c r="V116" s="72"/>
    </row>
    <row r="117" spans="1:22" s="11" customFormat="1" ht="15" x14ac:dyDescent="0.2">
      <c r="A117" s="71"/>
      <c r="B117" s="72" t="s">
        <v>42</v>
      </c>
      <c r="C117" s="88" t="s">
        <v>220</v>
      </c>
      <c r="D117" s="95">
        <v>40945</v>
      </c>
      <c r="E117" s="97">
        <v>1.7381240773685604</v>
      </c>
      <c r="F117" s="97">
        <v>0.40941488205544702</v>
      </c>
      <c r="G117" s="53"/>
      <c r="H117" s="97">
        <v>-5.6859177253319182E-2</v>
      </c>
      <c r="I117" s="53"/>
      <c r="J117" s="97">
        <v>-1.4359530603869908E-3</v>
      </c>
      <c r="K117" s="53"/>
      <c r="L117" s="97">
        <v>-0.10072644599437247</v>
      </c>
      <c r="M117" s="53"/>
      <c r="N117" s="72"/>
      <c r="O117" s="72"/>
      <c r="P117" s="72"/>
      <c r="Q117" s="72"/>
      <c r="R117" s="72"/>
      <c r="S117" s="72"/>
      <c r="T117" s="72"/>
      <c r="U117" s="72"/>
      <c r="V117" s="72"/>
    </row>
    <row r="118" spans="1:22" s="11" customFormat="1" ht="15" x14ac:dyDescent="0.2">
      <c r="A118" s="71"/>
      <c r="B118" s="72" t="s">
        <v>42</v>
      </c>
      <c r="C118" s="88" t="s">
        <v>220</v>
      </c>
      <c r="D118" s="95">
        <v>40990</v>
      </c>
      <c r="E118" s="97">
        <v>2.1334573052300132</v>
      </c>
      <c r="F118" s="97">
        <v>-0.55234021001339351</v>
      </c>
      <c r="G118" s="53"/>
      <c r="H118" s="97">
        <v>3.1206709560698719E-2</v>
      </c>
      <c r="I118" s="53"/>
      <c r="J118" s="97">
        <v>-1.4224111085409358E-2</v>
      </c>
      <c r="K118" s="53"/>
      <c r="L118" s="97">
        <v>6.5412951478486858E-2</v>
      </c>
      <c r="M118" s="53"/>
      <c r="N118" s="72"/>
      <c r="O118" s="72"/>
      <c r="P118" s="72"/>
      <c r="Q118" s="72"/>
      <c r="R118" s="72"/>
      <c r="S118" s="72"/>
      <c r="T118" s="72"/>
      <c r="U118" s="72"/>
      <c r="V118" s="72"/>
    </row>
    <row r="119" spans="1:22" s="11" customFormat="1" ht="15" x14ac:dyDescent="0.2">
      <c r="A119" s="71"/>
      <c r="B119" s="72" t="s">
        <v>42</v>
      </c>
      <c r="C119" s="88" t="s">
        <v>220</v>
      </c>
      <c r="D119" s="95">
        <v>41005</v>
      </c>
      <c r="E119" s="97">
        <v>8.6453923029753117</v>
      </c>
      <c r="F119" s="97">
        <v>-0.49378431234186748</v>
      </c>
      <c r="G119" s="53"/>
      <c r="H119" s="97">
        <v>-4.9486916433388551E-3</v>
      </c>
      <c r="I119" s="53"/>
      <c r="J119" s="97">
        <v>1.361688044369859E-2</v>
      </c>
      <c r="K119" s="53"/>
      <c r="L119" s="97">
        <v>2.2948378488011102E-2</v>
      </c>
      <c r="M119" s="53"/>
      <c r="N119" s="72"/>
      <c r="O119" s="72"/>
      <c r="P119" s="72"/>
      <c r="Q119" s="72"/>
      <c r="R119" s="72"/>
      <c r="S119" s="72"/>
      <c r="T119" s="72"/>
      <c r="U119" s="72"/>
      <c r="V119" s="72"/>
    </row>
    <row r="120" spans="1:22" s="11" customFormat="1" ht="15" x14ac:dyDescent="0.2">
      <c r="A120" s="71"/>
      <c r="B120" s="72" t="s">
        <v>42</v>
      </c>
      <c r="C120" s="88" t="s">
        <v>220</v>
      </c>
      <c r="D120" s="95">
        <v>41022</v>
      </c>
      <c r="E120" s="97">
        <v>2.2618730212451386</v>
      </c>
      <c r="F120" s="97">
        <v>-2.9051330778208498E-2</v>
      </c>
      <c r="G120" s="53"/>
      <c r="H120" s="97">
        <v>3.6885819444010995E-2</v>
      </c>
      <c r="I120" s="53"/>
      <c r="J120" s="97">
        <v>3.5952757880378536E-2</v>
      </c>
      <c r="K120" s="53"/>
      <c r="L120" s="97">
        <v>1.2075250124210107E-2</v>
      </c>
      <c r="M120" s="53"/>
      <c r="N120" s="72"/>
      <c r="O120" s="72"/>
      <c r="P120" s="72"/>
      <c r="Q120" s="72"/>
      <c r="R120" s="72"/>
      <c r="S120" s="72"/>
      <c r="T120" s="72"/>
      <c r="U120" s="72"/>
      <c r="V120" s="72"/>
    </row>
    <row r="121" spans="1:22" s="11" customFormat="1" ht="15" x14ac:dyDescent="0.2">
      <c r="A121" s="71"/>
      <c r="B121" s="72" t="s">
        <v>42</v>
      </c>
      <c r="C121" s="88" t="s">
        <v>220</v>
      </c>
      <c r="D121" s="95">
        <v>41036</v>
      </c>
      <c r="E121" s="97">
        <v>3.7747253909660543</v>
      </c>
      <c r="F121" s="97">
        <v>0.2442297409429865</v>
      </c>
      <c r="G121" s="53"/>
      <c r="H121" s="97">
        <v>2.214592625664882E-2</v>
      </c>
      <c r="I121" s="53"/>
      <c r="J121" s="97">
        <v>7.1321507518696189E-3</v>
      </c>
      <c r="K121" s="53"/>
      <c r="L121" s="97">
        <v>4.3505701535491104E-2</v>
      </c>
      <c r="M121" s="53"/>
      <c r="N121" s="72"/>
      <c r="O121" s="72"/>
      <c r="P121" s="72"/>
      <c r="Q121" s="72"/>
      <c r="R121" s="72"/>
      <c r="S121" s="72"/>
      <c r="T121" s="72"/>
      <c r="U121" s="72"/>
      <c r="V121" s="72"/>
    </row>
    <row r="122" spans="1:22" s="11" customFormat="1" ht="15" x14ac:dyDescent="0.2">
      <c r="A122" s="71"/>
      <c r="B122" s="72" t="s">
        <v>42</v>
      </c>
      <c r="C122" s="88" t="s">
        <v>220</v>
      </c>
      <c r="D122" s="95">
        <v>41050</v>
      </c>
      <c r="E122" s="97">
        <v>1.9109564771278928</v>
      </c>
      <c r="F122" s="97">
        <v>1.1091872976817829</v>
      </c>
      <c r="G122" s="53"/>
      <c r="H122" s="97">
        <v>-9.6059042731376026E-2</v>
      </c>
      <c r="I122" s="53"/>
      <c r="J122" s="97">
        <v>-3.0391103675878467E-2</v>
      </c>
      <c r="K122" s="53"/>
      <c r="L122" s="97">
        <v>-2.5220155671695055E-2</v>
      </c>
      <c r="M122" s="53"/>
      <c r="N122" s="72"/>
      <c r="O122" s="72"/>
      <c r="P122" s="72"/>
      <c r="Q122" s="72"/>
      <c r="R122" s="72"/>
      <c r="S122" s="72"/>
      <c r="T122" s="72"/>
      <c r="U122" s="72"/>
      <c r="V122" s="72"/>
    </row>
    <row r="123" spans="1:22" s="11" customFormat="1" ht="15" x14ac:dyDescent="0.2">
      <c r="A123" s="71"/>
      <c r="B123" s="72" t="s">
        <v>42</v>
      </c>
      <c r="C123" s="88" t="s">
        <v>220</v>
      </c>
      <c r="D123" s="95">
        <v>41064</v>
      </c>
      <c r="E123" s="97">
        <v>3.7774480609596859</v>
      </c>
      <c r="F123" s="97">
        <v>-0.17544659948907171</v>
      </c>
      <c r="G123" s="53"/>
      <c r="H123" s="97">
        <v>-5.3214800686056857E-2</v>
      </c>
      <c r="I123" s="53"/>
      <c r="J123" s="97">
        <v>9.7698322823727094E-4</v>
      </c>
      <c r="K123" s="53"/>
      <c r="L123" s="97">
        <v>8.2858021910725416E-3</v>
      </c>
      <c r="M123" s="53"/>
      <c r="N123" s="72"/>
      <c r="O123" s="72"/>
      <c r="P123" s="72"/>
      <c r="Q123" s="72"/>
      <c r="R123" s="72"/>
      <c r="S123" s="72"/>
      <c r="T123" s="72"/>
      <c r="U123" s="72"/>
      <c r="V123" s="72"/>
    </row>
    <row r="124" spans="1:22" s="11" customFormat="1" ht="15" x14ac:dyDescent="0.2">
      <c r="A124" s="71"/>
      <c r="B124" s="72" t="s">
        <v>42</v>
      </c>
      <c r="C124" s="88" t="s">
        <v>220</v>
      </c>
      <c r="D124" s="95">
        <v>41078</v>
      </c>
      <c r="E124" s="97">
        <v>5.4867839851026279</v>
      </c>
      <c r="F124" s="97">
        <v>-0.2573665717519335</v>
      </c>
      <c r="G124" s="53"/>
      <c r="H124" s="97">
        <v>-2.3555768683044775E-2</v>
      </c>
      <c r="I124" s="53"/>
      <c r="J124" s="97">
        <v>6.8429749542185175E-3</v>
      </c>
      <c r="K124" s="53"/>
      <c r="L124" s="97">
        <v>-1.2272168879320864E-2</v>
      </c>
      <c r="M124" s="53"/>
      <c r="N124" s="72"/>
      <c r="O124" s="72"/>
      <c r="P124" s="72"/>
      <c r="Q124" s="72"/>
      <c r="R124" s="72"/>
      <c r="S124" s="72"/>
      <c r="T124" s="72"/>
      <c r="U124" s="72"/>
      <c r="V124" s="72"/>
    </row>
    <row r="125" spans="1:22" s="11" customFormat="1" ht="15" x14ac:dyDescent="0.2">
      <c r="A125" s="71"/>
      <c r="B125" s="72" t="s">
        <v>42</v>
      </c>
      <c r="C125" s="88" t="s">
        <v>220</v>
      </c>
      <c r="D125" s="95">
        <v>41092</v>
      </c>
      <c r="E125" s="97">
        <v>4.8228498007173801</v>
      </c>
      <c r="F125" s="97">
        <v>-0.23151789896335651</v>
      </c>
      <c r="G125" s="53"/>
      <c r="H125" s="97">
        <v>-1.630417790652991E-2</v>
      </c>
      <c r="I125" s="53"/>
      <c r="J125" s="97">
        <v>1.9297000278489119E-3</v>
      </c>
      <c r="K125" s="53"/>
      <c r="L125" s="97">
        <v>-1.0889775379939197E-2</v>
      </c>
      <c r="M125" s="53"/>
      <c r="N125" s="72"/>
      <c r="O125" s="72"/>
      <c r="P125" s="72"/>
      <c r="Q125" s="72"/>
      <c r="R125" s="72"/>
      <c r="S125" s="72"/>
      <c r="T125" s="72"/>
      <c r="U125" s="72"/>
      <c r="V125" s="72"/>
    </row>
    <row r="126" spans="1:22" s="11" customFormat="1" ht="15" x14ac:dyDescent="0.2">
      <c r="A126" s="71"/>
      <c r="B126" s="72" t="s">
        <v>42</v>
      </c>
      <c r="C126" s="88" t="s">
        <v>220</v>
      </c>
      <c r="D126" s="95">
        <v>41106</v>
      </c>
      <c r="E126" s="97">
        <v>4.3518300782658859</v>
      </c>
      <c r="F126" s="97">
        <v>-0.20549448588188651</v>
      </c>
      <c r="G126" s="53"/>
      <c r="H126" s="97">
        <v>-2.1815376037229032E-3</v>
      </c>
      <c r="I126" s="53"/>
      <c r="J126" s="97">
        <v>-2.3934551773528757E-2</v>
      </c>
      <c r="K126" s="53"/>
      <c r="L126" s="97">
        <v>-5.1450261400294142E-2</v>
      </c>
      <c r="M126" s="53"/>
      <c r="N126" s="72"/>
      <c r="O126" s="72"/>
      <c r="P126" s="72"/>
      <c r="Q126" s="72"/>
      <c r="R126" s="72"/>
      <c r="S126" s="72"/>
      <c r="T126" s="72"/>
      <c r="U126" s="72"/>
      <c r="V126" s="72"/>
    </row>
    <row r="127" spans="1:22" s="11" customFormat="1" ht="15" x14ac:dyDescent="0.2">
      <c r="A127" s="71"/>
      <c r="B127" s="72" t="s">
        <v>42</v>
      </c>
      <c r="C127" s="88" t="s">
        <v>220</v>
      </c>
      <c r="D127" s="95">
        <v>41120</v>
      </c>
      <c r="E127" s="97">
        <v>8.0477308679937014</v>
      </c>
      <c r="F127" s="97">
        <v>-0.235864674842127</v>
      </c>
      <c r="G127" s="53"/>
      <c r="H127" s="97">
        <v>-3.5794760740223371E-2</v>
      </c>
      <c r="I127" s="53"/>
      <c r="J127" s="97">
        <v>-6.9944091068014878E-3</v>
      </c>
      <c r="K127" s="53"/>
      <c r="L127" s="97">
        <v>-1.7424530542926472E-2</v>
      </c>
      <c r="M127" s="53"/>
      <c r="N127" s="72"/>
      <c r="O127" s="72"/>
      <c r="P127" s="72"/>
      <c r="Q127" s="72"/>
      <c r="R127" s="72"/>
      <c r="S127" s="72"/>
      <c r="T127" s="72"/>
      <c r="U127" s="72"/>
      <c r="V127" s="72"/>
    </row>
    <row r="128" spans="1:22" s="11" customFormat="1" ht="15" x14ac:dyDescent="0.2">
      <c r="A128" s="71"/>
      <c r="B128" s="72" t="s">
        <v>42</v>
      </c>
      <c r="C128" s="88" t="s">
        <v>220</v>
      </c>
      <c r="D128" s="95">
        <v>41134</v>
      </c>
      <c r="E128" s="97">
        <v>4.8648121773361988</v>
      </c>
      <c r="F128" s="97">
        <v>5.4025643149638355E-2</v>
      </c>
      <c r="G128" s="53"/>
      <c r="H128" s="97">
        <v>2.1727727574762823E-2</v>
      </c>
      <c r="I128" s="53"/>
      <c r="J128" s="97">
        <v>1.8642395706662845E-2</v>
      </c>
      <c r="K128" s="53"/>
      <c r="L128" s="97">
        <v>2.8382497568595261E-2</v>
      </c>
      <c r="M128" s="53"/>
      <c r="N128" s="72"/>
      <c r="O128" s="72"/>
      <c r="P128" s="72"/>
      <c r="Q128" s="72"/>
      <c r="R128" s="72"/>
      <c r="S128" s="72"/>
      <c r="T128" s="72"/>
      <c r="U128" s="72"/>
      <c r="V128" s="72"/>
    </row>
    <row r="129" spans="1:22" s="11" customFormat="1" ht="15" x14ac:dyDescent="0.2">
      <c r="A129" s="71"/>
      <c r="B129" s="72" t="s">
        <v>42</v>
      </c>
      <c r="C129" s="88" t="s">
        <v>220</v>
      </c>
      <c r="D129" s="95">
        <v>41162</v>
      </c>
      <c r="E129" s="97">
        <v>7.2948217308770174</v>
      </c>
      <c r="F129" s="97">
        <v>-8.234085597654861E-2</v>
      </c>
      <c r="G129" s="53"/>
      <c r="H129" s="97">
        <v>2.4098124588542735E-3</v>
      </c>
      <c r="I129" s="53"/>
      <c r="J129" s="97">
        <v>2.2524468625094757E-3</v>
      </c>
      <c r="K129" s="53"/>
      <c r="L129" s="97">
        <v>-4.5516011421732838E-2</v>
      </c>
      <c r="M129" s="53"/>
      <c r="N129" s="72"/>
      <c r="O129" s="72"/>
      <c r="P129" s="72"/>
      <c r="Q129" s="72"/>
      <c r="R129" s="72"/>
      <c r="S129" s="72"/>
      <c r="T129" s="72"/>
      <c r="U129" s="72"/>
      <c r="V129" s="72"/>
    </row>
    <row r="130" spans="1:22" s="11" customFormat="1" ht="15" x14ac:dyDescent="0.2">
      <c r="A130" s="71"/>
      <c r="B130" s="72" t="s">
        <v>42</v>
      </c>
      <c r="C130" s="88" t="s">
        <v>220</v>
      </c>
      <c r="D130" s="95">
        <v>41176</v>
      </c>
      <c r="E130" s="97">
        <v>7.4872802594799275</v>
      </c>
      <c r="F130" s="97">
        <v>-0.1113931069988508</v>
      </c>
      <c r="G130" s="53"/>
      <c r="H130" s="97">
        <v>-3.936785873680395E-2</v>
      </c>
      <c r="I130" s="53"/>
      <c r="J130" s="97">
        <v>1.2345373260317967E-2</v>
      </c>
      <c r="K130" s="53"/>
      <c r="L130" s="97">
        <v>-2.0641616022757037E-2</v>
      </c>
      <c r="M130" s="53"/>
      <c r="N130" s="72"/>
      <c r="O130" s="72"/>
      <c r="P130" s="72"/>
      <c r="Q130" s="72"/>
      <c r="R130" s="72"/>
      <c r="S130" s="72"/>
      <c r="T130" s="72"/>
      <c r="U130" s="72"/>
      <c r="V130" s="72"/>
    </row>
    <row r="131" spans="1:22" s="11" customFormat="1" ht="15" x14ac:dyDescent="0.2">
      <c r="A131" s="71"/>
      <c r="B131" s="72" t="s">
        <v>42</v>
      </c>
      <c r="C131" s="88" t="s">
        <v>220</v>
      </c>
      <c r="D131" s="95">
        <v>41190</v>
      </c>
      <c r="E131" s="97">
        <v>8.2360609944854435</v>
      </c>
      <c r="F131" s="97">
        <v>-0.29303829521011104</v>
      </c>
      <c r="G131" s="53"/>
      <c r="H131" s="97">
        <v>-5.134290954532824E-3</v>
      </c>
      <c r="I131" s="53"/>
      <c r="J131" s="97">
        <v>1.9736538990700384E-2</v>
      </c>
      <c r="K131" s="53"/>
      <c r="L131" s="97">
        <v>1.3985345393081007E-2</v>
      </c>
      <c r="M131" s="53"/>
      <c r="N131" s="72"/>
      <c r="O131" s="72"/>
      <c r="P131" s="72"/>
      <c r="Q131" s="72"/>
      <c r="R131" s="72"/>
      <c r="S131" s="72"/>
      <c r="T131" s="72"/>
      <c r="U131" s="72"/>
      <c r="V131" s="72"/>
    </row>
    <row r="132" spans="1:22" s="10" customFormat="1" ht="15" x14ac:dyDescent="0.2">
      <c r="A132" s="71"/>
      <c r="B132" s="66"/>
      <c r="C132" s="55"/>
      <c r="D132" s="95"/>
      <c r="E132" s="97"/>
      <c r="F132" s="97"/>
      <c r="G132" s="53"/>
      <c r="H132" s="97"/>
      <c r="I132" s="53"/>
      <c r="J132" s="97"/>
      <c r="K132" s="53"/>
      <c r="L132" s="97"/>
      <c r="M132" s="53"/>
      <c r="N132" s="66"/>
      <c r="O132" s="66"/>
      <c r="P132" s="66"/>
      <c r="Q132" s="66"/>
      <c r="R132" s="66"/>
      <c r="S132" s="66"/>
      <c r="T132" s="66"/>
      <c r="U132" s="66"/>
      <c r="V132" s="66"/>
    </row>
    <row r="133" spans="1:22" s="1" customFormat="1" ht="25" customHeight="1" x14ac:dyDescent="0.2">
      <c r="A133" s="68" t="s">
        <v>232</v>
      </c>
      <c r="B133" s="91"/>
      <c r="C133" s="91"/>
      <c r="D133" s="91"/>
      <c r="E133" s="91"/>
      <c r="F133" s="91"/>
      <c r="G133" s="91"/>
      <c r="H133" s="92"/>
      <c r="I133" s="91"/>
      <c r="J133" s="92"/>
      <c r="K133" s="91"/>
      <c r="L133" s="92"/>
      <c r="M133" s="91"/>
      <c r="N133" s="92"/>
      <c r="O133" s="91"/>
      <c r="P133" s="92"/>
      <c r="Q133" s="93"/>
      <c r="R133" s="93"/>
      <c r="S133" s="93"/>
      <c r="T133" s="93"/>
      <c r="U133" s="93"/>
      <c r="V133" s="93"/>
    </row>
    <row r="134" spans="1:22" s="11" customFormat="1" ht="15" x14ac:dyDescent="0.2">
      <c r="A134" s="71" t="s">
        <v>103</v>
      </c>
      <c r="B134" s="72" t="s">
        <v>42</v>
      </c>
      <c r="C134" s="88" t="s">
        <v>107</v>
      </c>
      <c r="D134" s="95"/>
      <c r="E134" s="97">
        <v>6.15</v>
      </c>
      <c r="F134" s="97">
        <v>-1.01</v>
      </c>
      <c r="G134" s="53">
        <v>0.18</v>
      </c>
      <c r="H134" s="97">
        <v>0.06</v>
      </c>
      <c r="I134" s="53">
        <v>0.1</v>
      </c>
      <c r="J134" s="97">
        <v>0.03</v>
      </c>
      <c r="K134" s="53">
        <v>0.06</v>
      </c>
      <c r="L134" s="97">
        <v>0.1</v>
      </c>
      <c r="M134" s="53">
        <v>0.08</v>
      </c>
      <c r="N134" s="72"/>
      <c r="O134" s="72"/>
      <c r="P134" s="72"/>
      <c r="Q134" s="72"/>
      <c r="R134" s="72"/>
      <c r="S134" s="72"/>
      <c r="T134" s="72"/>
      <c r="U134" s="72"/>
      <c r="V134" s="72"/>
    </row>
    <row r="135" spans="1:22" s="11" customFormat="1" ht="15" x14ac:dyDescent="0.2">
      <c r="A135" s="71"/>
      <c r="B135" s="72" t="s">
        <v>42</v>
      </c>
      <c r="C135" s="88" t="s">
        <v>107</v>
      </c>
      <c r="D135" s="95"/>
      <c r="E135" s="97">
        <v>4.9000000000000004</v>
      </c>
      <c r="F135" s="97">
        <v>-0.39</v>
      </c>
      <c r="G135" s="53">
        <v>0.18</v>
      </c>
      <c r="H135" s="97">
        <v>0</v>
      </c>
      <c r="I135" s="53">
        <v>0.1</v>
      </c>
      <c r="J135" s="97">
        <v>0.02</v>
      </c>
      <c r="K135" s="53">
        <v>0.06</v>
      </c>
      <c r="L135" s="97">
        <v>-0.01</v>
      </c>
      <c r="M135" s="53">
        <v>0.08</v>
      </c>
      <c r="N135" s="72"/>
      <c r="O135" s="72"/>
      <c r="P135" s="72"/>
      <c r="Q135" s="72"/>
      <c r="R135" s="72"/>
      <c r="S135" s="72"/>
      <c r="T135" s="72"/>
      <c r="U135" s="72"/>
      <c r="V135" s="72"/>
    </row>
    <row r="136" spans="1:22" s="11" customFormat="1" ht="15" x14ac:dyDescent="0.2">
      <c r="A136" s="71"/>
      <c r="B136" s="72" t="s">
        <v>42</v>
      </c>
      <c r="C136" s="88" t="s">
        <v>107</v>
      </c>
      <c r="D136" s="95"/>
      <c r="E136" s="97">
        <v>3.1</v>
      </c>
      <c r="F136" s="97">
        <v>-0.4</v>
      </c>
      <c r="G136" s="53">
        <v>0.18</v>
      </c>
      <c r="H136" s="97">
        <v>-0.04</v>
      </c>
      <c r="I136" s="53">
        <v>0.1</v>
      </c>
      <c r="J136" s="97">
        <v>0</v>
      </c>
      <c r="K136" s="53">
        <v>0.06</v>
      </c>
      <c r="L136" s="97">
        <v>0</v>
      </c>
      <c r="M136" s="53">
        <v>0.08</v>
      </c>
      <c r="N136" s="72"/>
      <c r="O136" s="72"/>
      <c r="P136" s="72"/>
      <c r="Q136" s="72"/>
      <c r="R136" s="72"/>
      <c r="S136" s="72"/>
      <c r="T136" s="72"/>
      <c r="U136" s="72"/>
      <c r="V136" s="72"/>
    </row>
    <row r="137" spans="1:22" s="11" customFormat="1" ht="15" x14ac:dyDescent="0.2">
      <c r="A137" s="71"/>
      <c r="B137" s="72" t="s">
        <v>42</v>
      </c>
      <c r="C137" s="88" t="s">
        <v>107</v>
      </c>
      <c r="D137" s="95"/>
      <c r="E137" s="97">
        <v>3.42</v>
      </c>
      <c r="F137" s="97">
        <v>-0.42</v>
      </c>
      <c r="G137" s="53">
        <v>0.18</v>
      </c>
      <c r="H137" s="97">
        <v>0</v>
      </c>
      <c r="I137" s="53">
        <v>0.1</v>
      </c>
      <c r="J137" s="97">
        <v>0.02</v>
      </c>
      <c r="K137" s="53">
        <v>0.06</v>
      </c>
      <c r="L137" s="97">
        <v>-0.01</v>
      </c>
      <c r="M137" s="53">
        <v>0.08</v>
      </c>
      <c r="N137" s="72"/>
      <c r="O137" s="72"/>
      <c r="P137" s="72"/>
      <c r="Q137" s="72"/>
      <c r="R137" s="72"/>
      <c r="S137" s="72"/>
      <c r="T137" s="72"/>
      <c r="U137" s="72"/>
      <c r="V137" s="72"/>
    </row>
    <row r="138" spans="1:22" s="11" customFormat="1" ht="15" x14ac:dyDescent="0.2">
      <c r="A138" s="71"/>
      <c r="B138" s="72" t="s">
        <v>42</v>
      </c>
      <c r="C138" s="88" t="s">
        <v>107</v>
      </c>
      <c r="D138" s="95"/>
      <c r="E138" s="97">
        <v>4.05</v>
      </c>
      <c r="F138" s="97">
        <v>-0.77</v>
      </c>
      <c r="G138" s="53">
        <v>0.18</v>
      </c>
      <c r="H138" s="97">
        <v>7.0000000000000007E-2</v>
      </c>
      <c r="I138" s="53">
        <v>0.1</v>
      </c>
      <c r="J138" s="97">
        <v>0.03</v>
      </c>
      <c r="K138" s="53">
        <v>0.06</v>
      </c>
      <c r="L138" s="97">
        <v>0.11</v>
      </c>
      <c r="M138" s="53">
        <v>0.08</v>
      </c>
      <c r="N138" s="72"/>
      <c r="O138" s="72"/>
      <c r="P138" s="72"/>
      <c r="Q138" s="72"/>
      <c r="R138" s="72"/>
      <c r="S138" s="72"/>
      <c r="T138" s="72"/>
      <c r="U138" s="72"/>
      <c r="V138" s="72"/>
    </row>
    <row r="139" spans="1:22" s="11" customFormat="1" ht="15" x14ac:dyDescent="0.2">
      <c r="A139" s="71"/>
      <c r="B139" s="72" t="s">
        <v>42</v>
      </c>
      <c r="C139" s="88" t="s">
        <v>107</v>
      </c>
      <c r="D139" s="95"/>
      <c r="E139" s="97">
        <v>3.21</v>
      </c>
      <c r="F139" s="97">
        <v>-0.49</v>
      </c>
      <c r="G139" s="53">
        <v>0.18</v>
      </c>
      <c r="H139" s="97">
        <v>7.0000000000000007E-2</v>
      </c>
      <c r="I139" s="53">
        <v>0.1</v>
      </c>
      <c r="J139" s="97">
        <v>0.02</v>
      </c>
      <c r="K139" s="53">
        <v>0.06</v>
      </c>
      <c r="L139" s="97">
        <v>0.03</v>
      </c>
      <c r="M139" s="53">
        <v>0.08</v>
      </c>
      <c r="N139" s="72"/>
      <c r="O139" s="72"/>
      <c r="P139" s="72"/>
      <c r="Q139" s="72"/>
      <c r="R139" s="72"/>
      <c r="S139" s="72"/>
      <c r="T139" s="72"/>
      <c r="U139" s="72"/>
      <c r="V139" s="72"/>
    </row>
    <row r="140" spans="1:22" s="11" customFormat="1" ht="15" x14ac:dyDescent="0.2">
      <c r="A140" s="71"/>
      <c r="B140" s="72" t="s">
        <v>42</v>
      </c>
      <c r="C140" s="88" t="s">
        <v>107</v>
      </c>
      <c r="D140" s="95"/>
      <c r="E140" s="97">
        <v>7.24</v>
      </c>
      <c r="F140" s="97">
        <v>-0.33</v>
      </c>
      <c r="G140" s="53">
        <v>0.18</v>
      </c>
      <c r="H140" s="97">
        <v>-0.01</v>
      </c>
      <c r="I140" s="53">
        <v>0.1</v>
      </c>
      <c r="J140" s="97">
        <v>0</v>
      </c>
      <c r="K140" s="53">
        <v>0.06</v>
      </c>
      <c r="L140" s="97">
        <v>0.02</v>
      </c>
      <c r="M140" s="53">
        <v>0.08</v>
      </c>
      <c r="N140" s="72"/>
      <c r="O140" s="72"/>
      <c r="P140" s="72"/>
      <c r="Q140" s="72"/>
      <c r="R140" s="72"/>
      <c r="S140" s="72"/>
      <c r="T140" s="72"/>
      <c r="U140" s="72"/>
      <c r="V140" s="72"/>
    </row>
    <row r="141" spans="1:22" s="11" customFormat="1" ht="15" x14ac:dyDescent="0.2">
      <c r="A141" s="71"/>
      <c r="B141" s="72" t="s">
        <v>42</v>
      </c>
      <c r="C141" s="88" t="s">
        <v>107</v>
      </c>
      <c r="D141" s="95"/>
      <c r="E141" s="97">
        <v>13.18</v>
      </c>
      <c r="F141" s="97">
        <v>-0.47</v>
      </c>
      <c r="G141" s="53">
        <v>0.18</v>
      </c>
      <c r="H141" s="97">
        <v>0.03</v>
      </c>
      <c r="I141" s="53">
        <v>0.1</v>
      </c>
      <c r="J141" s="97">
        <v>0.01</v>
      </c>
      <c r="K141" s="53">
        <v>0.06</v>
      </c>
      <c r="L141" s="97">
        <v>0.02</v>
      </c>
      <c r="M141" s="53">
        <v>0.08</v>
      </c>
      <c r="N141" s="72"/>
      <c r="O141" s="72"/>
      <c r="P141" s="72"/>
      <c r="Q141" s="72"/>
      <c r="R141" s="72"/>
      <c r="S141" s="72"/>
      <c r="T141" s="72"/>
      <c r="U141" s="72"/>
      <c r="V141" s="72"/>
    </row>
    <row r="142" spans="1:22" s="11" customFormat="1" ht="15" x14ac:dyDescent="0.2">
      <c r="A142" s="71"/>
      <c r="B142" s="72" t="s">
        <v>42</v>
      </c>
      <c r="C142" s="88" t="s">
        <v>107</v>
      </c>
      <c r="D142" s="95"/>
      <c r="E142" s="97">
        <v>3.18</v>
      </c>
      <c r="F142" s="97">
        <v>-0.64</v>
      </c>
      <c r="G142" s="53">
        <v>0.18</v>
      </c>
      <c r="H142" s="97">
        <v>0</v>
      </c>
      <c r="I142" s="53">
        <v>0.1</v>
      </c>
      <c r="J142" s="97">
        <v>0.03</v>
      </c>
      <c r="K142" s="53">
        <v>0.06</v>
      </c>
      <c r="L142" s="97">
        <v>0.05</v>
      </c>
      <c r="M142" s="53">
        <v>0.08</v>
      </c>
      <c r="N142" s="72"/>
      <c r="O142" s="72"/>
      <c r="P142" s="72"/>
      <c r="Q142" s="72"/>
      <c r="R142" s="72"/>
      <c r="S142" s="72"/>
      <c r="T142" s="72"/>
      <c r="U142" s="72"/>
      <c r="V142" s="72"/>
    </row>
    <row r="143" spans="1:22" s="11" customFormat="1" ht="15" x14ac:dyDescent="0.2">
      <c r="A143" s="71"/>
      <c r="B143" s="72" t="s">
        <v>42</v>
      </c>
      <c r="C143" s="88" t="s">
        <v>107</v>
      </c>
      <c r="D143" s="95"/>
      <c r="E143" s="97">
        <v>3.3</v>
      </c>
      <c r="F143" s="97">
        <v>-0.37</v>
      </c>
      <c r="G143" s="53">
        <v>0.18</v>
      </c>
      <c r="H143" s="97">
        <v>-0.02</v>
      </c>
      <c r="I143" s="53">
        <v>0.1</v>
      </c>
      <c r="J143" s="97">
        <v>0</v>
      </c>
      <c r="K143" s="53">
        <v>0.06</v>
      </c>
      <c r="L143" s="97">
        <v>0</v>
      </c>
      <c r="M143" s="53">
        <v>0.08</v>
      </c>
      <c r="N143" s="72"/>
      <c r="O143" s="72"/>
      <c r="P143" s="72"/>
      <c r="Q143" s="72"/>
      <c r="R143" s="72"/>
      <c r="S143" s="72"/>
      <c r="T143" s="72"/>
      <c r="U143" s="72"/>
      <c r="V143" s="72"/>
    </row>
    <row r="144" spans="1:22" s="11" customFormat="1" ht="15" x14ac:dyDescent="0.2">
      <c r="A144" s="71"/>
      <c r="B144" s="72" t="s">
        <v>42</v>
      </c>
      <c r="C144" s="88" t="s">
        <v>107</v>
      </c>
      <c r="D144" s="95"/>
      <c r="E144" s="97">
        <v>1.28</v>
      </c>
      <c r="F144" s="97">
        <v>-0.88</v>
      </c>
      <c r="G144" s="53">
        <v>0.18</v>
      </c>
      <c r="H144" s="97">
        <v>0.04</v>
      </c>
      <c r="I144" s="53">
        <v>0.1</v>
      </c>
      <c r="J144" s="97">
        <v>0</v>
      </c>
      <c r="K144" s="53">
        <v>0.06</v>
      </c>
      <c r="L144" s="97">
        <v>0.08</v>
      </c>
      <c r="M144" s="53">
        <v>0.08</v>
      </c>
      <c r="N144" s="72"/>
      <c r="O144" s="72"/>
      <c r="P144" s="72"/>
      <c r="Q144" s="72"/>
      <c r="R144" s="72"/>
      <c r="S144" s="72"/>
      <c r="T144" s="72"/>
      <c r="U144" s="72"/>
      <c r="V144" s="72"/>
    </row>
    <row r="145" spans="1:22" s="11" customFormat="1" ht="15" x14ac:dyDescent="0.2">
      <c r="A145" s="71"/>
      <c r="B145" s="72" t="s">
        <v>42</v>
      </c>
      <c r="C145" s="88" t="s">
        <v>107</v>
      </c>
      <c r="D145" s="95"/>
      <c r="E145" s="97">
        <v>1.1200000000000001</v>
      </c>
      <c r="F145" s="97">
        <v>-0.56999999999999995</v>
      </c>
      <c r="G145" s="53">
        <v>0.18</v>
      </c>
      <c r="H145" s="97">
        <v>-0.04</v>
      </c>
      <c r="I145" s="53">
        <v>0.1</v>
      </c>
      <c r="J145" s="97">
        <v>0</v>
      </c>
      <c r="K145" s="53">
        <v>0.06</v>
      </c>
      <c r="L145" s="97">
        <v>0.03</v>
      </c>
      <c r="M145" s="53">
        <v>0.08</v>
      </c>
      <c r="N145" s="72"/>
      <c r="O145" s="72"/>
      <c r="P145" s="72"/>
      <c r="Q145" s="72"/>
      <c r="R145" s="72"/>
      <c r="S145" s="72"/>
      <c r="T145" s="72"/>
      <c r="U145" s="72"/>
      <c r="V145" s="72"/>
    </row>
    <row r="146" spans="1:22" s="11" customFormat="1" ht="15" x14ac:dyDescent="0.2">
      <c r="A146" s="71"/>
      <c r="B146" s="72" t="s">
        <v>42</v>
      </c>
      <c r="C146" s="88" t="s">
        <v>107</v>
      </c>
      <c r="D146" s="95"/>
      <c r="E146" s="97">
        <v>1.4</v>
      </c>
      <c r="F146" s="97">
        <v>-0.52</v>
      </c>
      <c r="G146" s="53">
        <v>0.18</v>
      </c>
      <c r="H146" s="97">
        <v>0.09</v>
      </c>
      <c r="I146" s="53">
        <v>0.1</v>
      </c>
      <c r="J146" s="97">
        <v>0.03</v>
      </c>
      <c r="K146" s="53">
        <v>0.06</v>
      </c>
      <c r="L146" s="97">
        <v>0.15</v>
      </c>
      <c r="M146" s="53">
        <v>0.08</v>
      </c>
      <c r="N146" s="72"/>
      <c r="O146" s="72"/>
      <c r="P146" s="72"/>
      <c r="Q146" s="72"/>
      <c r="R146" s="72"/>
      <c r="S146" s="72"/>
      <c r="T146" s="72"/>
      <c r="U146" s="72"/>
      <c r="V146" s="72"/>
    </row>
    <row r="147" spans="1:22" s="11" customFormat="1" ht="15" x14ac:dyDescent="0.2">
      <c r="A147" s="71"/>
      <c r="B147" s="72" t="s">
        <v>42</v>
      </c>
      <c r="C147" s="88" t="s">
        <v>107</v>
      </c>
      <c r="D147" s="95"/>
      <c r="E147" s="97">
        <v>4.58</v>
      </c>
      <c r="F147" s="97">
        <v>-0.32</v>
      </c>
      <c r="G147" s="53">
        <v>0.18</v>
      </c>
      <c r="H147" s="97">
        <v>0.06</v>
      </c>
      <c r="I147" s="53">
        <v>0.1</v>
      </c>
      <c r="J147" s="97">
        <v>0.01</v>
      </c>
      <c r="K147" s="53">
        <v>0.06</v>
      </c>
      <c r="L147" s="97">
        <v>0.05</v>
      </c>
      <c r="M147" s="53">
        <v>0.08</v>
      </c>
      <c r="N147" s="72"/>
      <c r="O147" s="72"/>
      <c r="P147" s="72"/>
      <c r="Q147" s="72"/>
      <c r="R147" s="72"/>
      <c r="S147" s="72"/>
      <c r="T147" s="72"/>
      <c r="U147" s="72"/>
      <c r="V147" s="72"/>
    </row>
    <row r="148" spans="1:22" s="11" customFormat="1" ht="15" x14ac:dyDescent="0.2">
      <c r="A148" s="71"/>
      <c r="B148" s="72" t="s">
        <v>42</v>
      </c>
      <c r="C148" s="88" t="s">
        <v>107</v>
      </c>
      <c r="D148" s="95"/>
      <c r="E148" s="97">
        <v>2.41</v>
      </c>
      <c r="F148" s="97">
        <v>-0.33</v>
      </c>
      <c r="G148" s="53">
        <v>0.18</v>
      </c>
      <c r="H148" s="97">
        <v>7.0000000000000007E-2</v>
      </c>
      <c r="I148" s="53">
        <v>0.1</v>
      </c>
      <c r="J148" s="97">
        <v>0.02</v>
      </c>
      <c r="K148" s="53">
        <v>0.06</v>
      </c>
      <c r="L148" s="97">
        <v>7.0000000000000007E-2</v>
      </c>
      <c r="M148" s="53">
        <v>0.08</v>
      </c>
      <c r="N148" s="72"/>
      <c r="O148" s="72"/>
      <c r="P148" s="72"/>
      <c r="Q148" s="72"/>
      <c r="R148" s="72"/>
      <c r="S148" s="72"/>
      <c r="T148" s="72"/>
      <c r="U148" s="72"/>
      <c r="V148" s="72"/>
    </row>
    <row r="149" spans="1:22" s="11" customFormat="1" ht="15" x14ac:dyDescent="0.2">
      <c r="A149" s="71"/>
      <c r="B149" s="72" t="s">
        <v>42</v>
      </c>
      <c r="C149" s="88" t="s">
        <v>107</v>
      </c>
      <c r="D149" s="95"/>
      <c r="E149" s="97">
        <v>12.16</v>
      </c>
      <c r="F149" s="97">
        <v>-0.23</v>
      </c>
      <c r="G149" s="53">
        <v>0.18</v>
      </c>
      <c r="H149" s="97">
        <v>0.02</v>
      </c>
      <c r="I149" s="53">
        <v>0.1</v>
      </c>
      <c r="J149" s="97">
        <v>0.01</v>
      </c>
      <c r="K149" s="53">
        <v>0.06</v>
      </c>
      <c r="L149" s="97">
        <v>0.04</v>
      </c>
      <c r="M149" s="53">
        <v>0.08</v>
      </c>
      <c r="N149" s="72"/>
      <c r="O149" s="72"/>
      <c r="P149" s="72"/>
      <c r="Q149" s="72"/>
      <c r="R149" s="72"/>
      <c r="S149" s="72"/>
      <c r="T149" s="72"/>
      <c r="U149" s="72"/>
      <c r="V149" s="72"/>
    </row>
    <row r="150" spans="1:22" s="11" customFormat="1" ht="15" x14ac:dyDescent="0.2">
      <c r="A150" s="71"/>
      <c r="B150" s="72" t="s">
        <v>42</v>
      </c>
      <c r="C150" s="88" t="s">
        <v>107</v>
      </c>
      <c r="D150" s="95"/>
      <c r="E150" s="97">
        <v>6.59</v>
      </c>
      <c r="F150" s="97">
        <v>-0.55000000000000004</v>
      </c>
      <c r="G150" s="53">
        <v>0.18</v>
      </c>
      <c r="H150" s="97">
        <v>0</v>
      </c>
      <c r="I150" s="53">
        <v>0.1</v>
      </c>
      <c r="J150" s="97">
        <v>-0.01</v>
      </c>
      <c r="K150" s="53">
        <v>0.06</v>
      </c>
      <c r="L150" s="97">
        <v>0.02</v>
      </c>
      <c r="M150" s="53">
        <v>0.08</v>
      </c>
      <c r="N150" s="72"/>
      <c r="O150" s="72"/>
      <c r="P150" s="72"/>
      <c r="Q150" s="72"/>
      <c r="R150" s="72"/>
      <c r="S150" s="72"/>
      <c r="T150" s="72"/>
      <c r="U150" s="72"/>
      <c r="V150" s="72"/>
    </row>
    <row r="151" spans="1:22" s="11" customFormat="1" ht="15" x14ac:dyDescent="0.2">
      <c r="A151" s="71"/>
      <c r="B151" s="72" t="s">
        <v>42</v>
      </c>
      <c r="C151" s="88" t="s">
        <v>107</v>
      </c>
      <c r="D151" s="95"/>
      <c r="E151" s="97">
        <v>4.6500000000000004</v>
      </c>
      <c r="F151" s="97">
        <v>-0.75</v>
      </c>
      <c r="G151" s="53">
        <v>0.18</v>
      </c>
      <c r="H151" s="97">
        <v>0.04</v>
      </c>
      <c r="I151" s="53">
        <v>0.1</v>
      </c>
      <c r="J151" s="97">
        <v>0.01</v>
      </c>
      <c r="K151" s="53">
        <v>0.06</v>
      </c>
      <c r="L151" s="97">
        <v>0.08</v>
      </c>
      <c r="M151" s="53">
        <v>0.08</v>
      </c>
      <c r="N151" s="72"/>
      <c r="O151" s="72"/>
      <c r="P151" s="72"/>
      <c r="Q151" s="72"/>
      <c r="R151" s="72"/>
      <c r="S151" s="72"/>
      <c r="T151" s="72"/>
      <c r="U151" s="72"/>
      <c r="V151" s="72"/>
    </row>
    <row r="152" spans="1:22" s="11" customFormat="1" ht="15" x14ac:dyDescent="0.2">
      <c r="A152" s="71"/>
      <c r="B152" s="72" t="s">
        <v>42</v>
      </c>
      <c r="C152" s="88" t="s">
        <v>108</v>
      </c>
      <c r="D152" s="95"/>
      <c r="E152" s="97">
        <v>4.09</v>
      </c>
      <c r="F152" s="97">
        <v>-0.69</v>
      </c>
      <c r="G152" s="53">
        <v>0.18</v>
      </c>
      <c r="H152" s="97">
        <v>0.03</v>
      </c>
      <c r="I152" s="53">
        <v>0.1</v>
      </c>
      <c r="J152" s="97">
        <v>0.01</v>
      </c>
      <c r="K152" s="53">
        <v>0.06</v>
      </c>
      <c r="L152" s="97">
        <v>0.05</v>
      </c>
      <c r="M152" s="53">
        <v>0.08</v>
      </c>
      <c r="N152" s="72"/>
      <c r="O152" s="72"/>
      <c r="P152" s="72"/>
      <c r="Q152" s="72"/>
      <c r="R152" s="72"/>
      <c r="S152" s="72"/>
      <c r="T152" s="72"/>
      <c r="U152" s="72"/>
      <c r="V152" s="72"/>
    </row>
    <row r="153" spans="1:22" s="11" customFormat="1" ht="15" x14ac:dyDescent="0.2">
      <c r="A153" s="71"/>
      <c r="B153" s="72" t="s">
        <v>42</v>
      </c>
      <c r="C153" s="88" t="s">
        <v>108</v>
      </c>
      <c r="D153" s="95"/>
      <c r="E153" s="97">
        <v>2.4300000000000002</v>
      </c>
      <c r="F153" s="97">
        <v>-0.73</v>
      </c>
      <c r="G153" s="53">
        <v>0.18</v>
      </c>
      <c r="H153" s="97">
        <v>-0.01</v>
      </c>
      <c r="I153" s="53">
        <v>0.1</v>
      </c>
      <c r="J153" s="97">
        <v>0</v>
      </c>
      <c r="K153" s="53">
        <v>0.06</v>
      </c>
      <c r="L153" s="97">
        <v>0.02</v>
      </c>
      <c r="M153" s="53">
        <v>0.08</v>
      </c>
      <c r="N153" s="72"/>
      <c r="O153" s="72"/>
      <c r="P153" s="72"/>
      <c r="Q153" s="72"/>
      <c r="R153" s="72"/>
      <c r="S153" s="72"/>
      <c r="T153" s="72"/>
      <c r="U153" s="72"/>
      <c r="V153" s="72"/>
    </row>
    <row r="154" spans="1:22" s="11" customFormat="1" ht="15" x14ac:dyDescent="0.2">
      <c r="A154" s="71"/>
      <c r="B154" s="72" t="s">
        <v>42</v>
      </c>
      <c r="C154" s="88" t="s">
        <v>108</v>
      </c>
      <c r="D154" s="95"/>
      <c r="E154" s="97">
        <v>3.54</v>
      </c>
      <c r="F154" s="97">
        <v>-0.55000000000000004</v>
      </c>
      <c r="G154" s="53">
        <v>0.18</v>
      </c>
      <c r="H154" s="97">
        <v>-0.05</v>
      </c>
      <c r="I154" s="53">
        <v>0.1</v>
      </c>
      <c r="J154" s="97">
        <v>0</v>
      </c>
      <c r="K154" s="53">
        <v>0.06</v>
      </c>
      <c r="L154" s="97">
        <v>-0.02</v>
      </c>
      <c r="M154" s="53">
        <v>0.08</v>
      </c>
      <c r="N154" s="72"/>
      <c r="O154" s="72"/>
      <c r="P154" s="72"/>
      <c r="Q154" s="72"/>
      <c r="R154" s="72"/>
      <c r="S154" s="72"/>
      <c r="T154" s="72"/>
      <c r="U154" s="72"/>
      <c r="V154" s="72"/>
    </row>
    <row r="155" spans="1:22" s="11" customFormat="1" ht="15" x14ac:dyDescent="0.2">
      <c r="A155" s="71"/>
      <c r="B155" s="72" t="s">
        <v>42</v>
      </c>
      <c r="C155" s="88" t="s">
        <v>108</v>
      </c>
      <c r="D155" s="95"/>
      <c r="E155" s="97">
        <v>4.24</v>
      </c>
      <c r="F155" s="97">
        <v>-0.44</v>
      </c>
      <c r="G155" s="53">
        <v>0.18</v>
      </c>
      <c r="H155" s="97">
        <v>0.05</v>
      </c>
      <c r="I155" s="53">
        <v>0.1</v>
      </c>
      <c r="J155" s="97">
        <v>0.03</v>
      </c>
      <c r="K155" s="53">
        <v>0.06</v>
      </c>
      <c r="L155" s="97">
        <v>0.11</v>
      </c>
      <c r="M155" s="53">
        <v>0.08</v>
      </c>
      <c r="N155" s="72"/>
      <c r="O155" s="72"/>
      <c r="P155" s="72"/>
      <c r="Q155" s="72"/>
      <c r="R155" s="72"/>
      <c r="S155" s="72"/>
      <c r="T155" s="72"/>
      <c r="U155" s="72"/>
      <c r="V155" s="72"/>
    </row>
    <row r="156" spans="1:22" s="11" customFormat="1" ht="15" x14ac:dyDescent="0.2">
      <c r="A156" s="71"/>
      <c r="B156" s="72" t="s">
        <v>42</v>
      </c>
      <c r="C156" s="88" t="s">
        <v>108</v>
      </c>
      <c r="D156" s="95"/>
      <c r="E156" s="97">
        <v>5.37</v>
      </c>
      <c r="F156" s="97">
        <v>-0.82</v>
      </c>
      <c r="G156" s="53">
        <v>0.18</v>
      </c>
      <c r="H156" s="97">
        <v>-0.04</v>
      </c>
      <c r="I156" s="53">
        <v>0.1</v>
      </c>
      <c r="J156" s="97">
        <v>-0.03</v>
      </c>
      <c r="K156" s="53">
        <v>0.06</v>
      </c>
      <c r="L156" s="97">
        <v>-0.03</v>
      </c>
      <c r="M156" s="53">
        <v>0.08</v>
      </c>
      <c r="N156" s="72"/>
      <c r="O156" s="72"/>
      <c r="P156" s="72"/>
      <c r="Q156" s="72"/>
      <c r="R156" s="72"/>
      <c r="S156" s="72"/>
      <c r="T156" s="72"/>
      <c r="U156" s="72"/>
      <c r="V156" s="72"/>
    </row>
    <row r="157" spans="1:22" s="11" customFormat="1" ht="15" x14ac:dyDescent="0.2">
      <c r="A157" s="71"/>
      <c r="B157" s="72" t="s">
        <v>42</v>
      </c>
      <c r="C157" s="88" t="s">
        <v>108</v>
      </c>
      <c r="D157" s="95"/>
      <c r="E157" s="97">
        <v>3.92</v>
      </c>
      <c r="F157" s="97">
        <v>-0.56000000000000005</v>
      </c>
      <c r="G157" s="53">
        <v>0.18</v>
      </c>
      <c r="H157" s="97">
        <v>0.06</v>
      </c>
      <c r="I157" s="53">
        <v>0.1</v>
      </c>
      <c r="J157" s="97">
        <v>-0.01</v>
      </c>
      <c r="K157" s="53">
        <v>0.06</v>
      </c>
      <c r="L157" s="97">
        <v>0.1</v>
      </c>
      <c r="M157" s="53">
        <v>0.08</v>
      </c>
      <c r="N157" s="72"/>
      <c r="O157" s="72"/>
      <c r="P157" s="72"/>
      <c r="Q157" s="72"/>
      <c r="R157" s="72"/>
      <c r="S157" s="72"/>
      <c r="T157" s="72"/>
      <c r="U157" s="72"/>
      <c r="V157" s="72"/>
    </row>
    <row r="158" spans="1:22" s="11" customFormat="1" ht="15" x14ac:dyDescent="0.2">
      <c r="A158" s="71"/>
      <c r="B158" s="72" t="s">
        <v>42</v>
      </c>
      <c r="C158" s="88" t="s">
        <v>108</v>
      </c>
      <c r="D158" s="95"/>
      <c r="E158" s="97">
        <v>0.26</v>
      </c>
      <c r="F158" s="97">
        <v>-0.89</v>
      </c>
      <c r="G158" s="53">
        <v>0.18</v>
      </c>
      <c r="H158" s="97">
        <v>0.03</v>
      </c>
      <c r="I158" s="53">
        <v>0.1</v>
      </c>
      <c r="J158" s="97">
        <v>0.01</v>
      </c>
      <c r="K158" s="53">
        <v>0.06</v>
      </c>
      <c r="L158" s="97">
        <v>0.06</v>
      </c>
      <c r="M158" s="53">
        <v>0.08</v>
      </c>
      <c r="N158" s="72"/>
      <c r="O158" s="72"/>
      <c r="P158" s="72"/>
      <c r="Q158" s="72"/>
      <c r="R158" s="72"/>
      <c r="S158" s="72"/>
      <c r="T158" s="72"/>
      <c r="U158" s="72"/>
      <c r="V158" s="72"/>
    </row>
    <row r="159" spans="1:22" s="11" customFormat="1" ht="15" x14ac:dyDescent="0.2">
      <c r="A159" s="71"/>
      <c r="B159" s="72" t="s">
        <v>42</v>
      </c>
      <c r="C159" s="88" t="s">
        <v>108</v>
      </c>
      <c r="D159" s="95"/>
      <c r="E159" s="97">
        <v>2.95</v>
      </c>
      <c r="F159" s="97">
        <v>-0.64</v>
      </c>
      <c r="G159" s="53">
        <v>0.18</v>
      </c>
      <c r="H159" s="97">
        <v>0.06</v>
      </c>
      <c r="I159" s="53">
        <v>0.1</v>
      </c>
      <c r="J159" s="97">
        <v>0</v>
      </c>
      <c r="K159" s="53">
        <v>0.06</v>
      </c>
      <c r="L159" s="97">
        <v>0.09</v>
      </c>
      <c r="M159" s="53">
        <v>0.08</v>
      </c>
      <c r="N159" s="72"/>
      <c r="O159" s="72"/>
      <c r="P159" s="72"/>
      <c r="Q159" s="72"/>
      <c r="R159" s="72"/>
      <c r="S159" s="72"/>
      <c r="T159" s="72"/>
      <c r="U159" s="72"/>
      <c r="V159" s="72"/>
    </row>
    <row r="160" spans="1:22" s="11" customFormat="1" ht="15" x14ac:dyDescent="0.2">
      <c r="A160" s="71"/>
      <c r="B160" s="72" t="s">
        <v>42</v>
      </c>
      <c r="C160" s="88" t="s">
        <v>108</v>
      </c>
      <c r="D160" s="95"/>
      <c r="E160" s="97">
        <v>3.98</v>
      </c>
      <c r="F160" s="97">
        <v>-0.63</v>
      </c>
      <c r="G160" s="53">
        <v>0.18</v>
      </c>
      <c r="H160" s="97">
        <v>0.01</v>
      </c>
      <c r="I160" s="53">
        <v>0.1</v>
      </c>
      <c r="J160" s="97">
        <v>-0.02</v>
      </c>
      <c r="K160" s="53">
        <v>0.06</v>
      </c>
      <c r="L160" s="97">
        <v>-0.01</v>
      </c>
      <c r="M160" s="53">
        <v>0.08</v>
      </c>
      <c r="N160" s="72"/>
      <c r="O160" s="72"/>
      <c r="P160" s="72"/>
      <c r="Q160" s="72"/>
      <c r="R160" s="72"/>
      <c r="S160" s="72"/>
      <c r="T160" s="72"/>
      <c r="U160" s="72"/>
      <c r="V160" s="72"/>
    </row>
    <row r="161" spans="1:22" s="11" customFormat="1" ht="15" x14ac:dyDescent="0.2">
      <c r="A161" s="71"/>
      <c r="B161" s="72" t="s">
        <v>42</v>
      </c>
      <c r="C161" s="88" t="s">
        <v>108</v>
      </c>
      <c r="D161" s="95"/>
      <c r="E161" s="97">
        <v>2.29</v>
      </c>
      <c r="F161" s="97">
        <v>-0.56000000000000005</v>
      </c>
      <c r="G161" s="53">
        <v>0.18</v>
      </c>
      <c r="H161" s="97">
        <v>0.1</v>
      </c>
      <c r="I161" s="53">
        <v>0.1</v>
      </c>
      <c r="J161" s="97">
        <v>0.02</v>
      </c>
      <c r="K161" s="53">
        <v>0.06</v>
      </c>
      <c r="L161" s="97">
        <v>0.09</v>
      </c>
      <c r="M161" s="53">
        <v>0.08</v>
      </c>
      <c r="N161" s="72"/>
      <c r="O161" s="72"/>
      <c r="P161" s="72"/>
      <c r="Q161" s="72"/>
      <c r="R161" s="72"/>
      <c r="S161" s="72"/>
      <c r="T161" s="72"/>
      <c r="U161" s="72"/>
      <c r="V161" s="72"/>
    </row>
    <row r="162" spans="1:22" s="11" customFormat="1" ht="15" x14ac:dyDescent="0.2">
      <c r="A162" s="71"/>
      <c r="B162" s="72" t="s">
        <v>42</v>
      </c>
      <c r="C162" s="88" t="s">
        <v>108</v>
      </c>
      <c r="D162" s="95"/>
      <c r="E162" s="97">
        <v>1.02</v>
      </c>
      <c r="F162" s="97">
        <v>-0.37</v>
      </c>
      <c r="G162" s="53">
        <v>0.18</v>
      </c>
      <c r="H162" s="97">
        <v>0.01</v>
      </c>
      <c r="I162" s="53">
        <v>0.1</v>
      </c>
      <c r="J162" s="97">
        <v>-0.01</v>
      </c>
      <c r="K162" s="53">
        <v>0.06</v>
      </c>
      <c r="L162" s="97">
        <v>0.01</v>
      </c>
      <c r="M162" s="53">
        <v>0.08</v>
      </c>
      <c r="N162" s="72"/>
      <c r="O162" s="72"/>
      <c r="P162" s="72"/>
      <c r="Q162" s="72"/>
      <c r="R162" s="72"/>
      <c r="S162" s="72"/>
      <c r="T162" s="72"/>
      <c r="U162" s="72"/>
      <c r="V162" s="72"/>
    </row>
    <row r="163" spans="1:22" s="11" customFormat="1" ht="15" x14ac:dyDescent="0.2">
      <c r="A163" s="71"/>
      <c r="B163" s="72" t="s">
        <v>42</v>
      </c>
      <c r="C163" s="88" t="s">
        <v>108</v>
      </c>
      <c r="D163" s="95"/>
      <c r="E163" s="97">
        <v>1.42</v>
      </c>
      <c r="F163" s="97">
        <v>-1.27</v>
      </c>
      <c r="G163" s="53">
        <v>0.18</v>
      </c>
      <c r="H163" s="97">
        <v>-0.04</v>
      </c>
      <c r="I163" s="53">
        <v>0.1</v>
      </c>
      <c r="J163" s="97">
        <v>-0.01</v>
      </c>
      <c r="K163" s="53">
        <v>0.06</v>
      </c>
      <c r="L163" s="97">
        <v>0.02</v>
      </c>
      <c r="M163" s="53">
        <v>0.08</v>
      </c>
      <c r="N163" s="72"/>
      <c r="O163" s="72"/>
      <c r="P163" s="72"/>
      <c r="Q163" s="72"/>
      <c r="R163" s="72"/>
      <c r="S163" s="72"/>
      <c r="T163" s="72"/>
      <c r="U163" s="72"/>
      <c r="V163" s="72"/>
    </row>
    <row r="164" spans="1:22" s="11" customFormat="1" ht="15" x14ac:dyDescent="0.2">
      <c r="A164" s="71"/>
      <c r="B164" s="72" t="s">
        <v>42</v>
      </c>
      <c r="C164" s="88" t="s">
        <v>108</v>
      </c>
      <c r="D164" s="95"/>
      <c r="E164" s="97">
        <v>3.18</v>
      </c>
      <c r="F164" s="97">
        <v>-1.06</v>
      </c>
      <c r="G164" s="53">
        <v>0.18</v>
      </c>
      <c r="H164" s="97">
        <v>-0.05</v>
      </c>
      <c r="I164" s="53">
        <v>0.1</v>
      </c>
      <c r="J164" s="97">
        <v>0</v>
      </c>
      <c r="K164" s="53">
        <v>0.06</v>
      </c>
      <c r="L164" s="97">
        <v>-0.03</v>
      </c>
      <c r="M164" s="53">
        <v>0.08</v>
      </c>
      <c r="N164" s="72"/>
      <c r="O164" s="72"/>
      <c r="P164" s="72"/>
      <c r="Q164" s="72"/>
      <c r="R164" s="72"/>
      <c r="S164" s="72"/>
      <c r="T164" s="72"/>
      <c r="U164" s="72"/>
      <c r="V164" s="72"/>
    </row>
    <row r="165" spans="1:22" s="11" customFormat="1" ht="15" x14ac:dyDescent="0.2">
      <c r="A165" s="71"/>
      <c r="B165" s="72" t="s">
        <v>42</v>
      </c>
      <c r="C165" s="88" t="s">
        <v>108</v>
      </c>
      <c r="D165" s="95"/>
      <c r="E165" s="97">
        <v>2.34</v>
      </c>
      <c r="F165" s="97">
        <v>-1.08</v>
      </c>
      <c r="G165" s="53">
        <v>0.18</v>
      </c>
      <c r="H165" s="97">
        <v>0.06</v>
      </c>
      <c r="I165" s="53">
        <v>0.1</v>
      </c>
      <c r="J165" s="97">
        <v>0.01</v>
      </c>
      <c r="K165" s="53">
        <v>0.06</v>
      </c>
      <c r="L165" s="97">
        <v>0.08</v>
      </c>
      <c r="M165" s="53">
        <v>0.08</v>
      </c>
      <c r="N165" s="72"/>
      <c r="O165" s="72"/>
      <c r="P165" s="72"/>
      <c r="Q165" s="72"/>
      <c r="R165" s="72"/>
      <c r="S165" s="72"/>
      <c r="T165" s="72"/>
      <c r="U165" s="72"/>
      <c r="V165" s="72"/>
    </row>
    <row r="166" spans="1:22" s="11" customFormat="1" ht="15" x14ac:dyDescent="0.2">
      <c r="A166" s="71"/>
      <c r="B166" s="72"/>
      <c r="C166" s="88"/>
      <c r="D166" s="95"/>
      <c r="E166" s="97"/>
      <c r="F166" s="97"/>
      <c r="G166" s="53"/>
      <c r="H166" s="97"/>
      <c r="I166" s="53"/>
      <c r="J166" s="97"/>
      <c r="K166" s="53"/>
      <c r="L166" s="97"/>
      <c r="M166" s="53"/>
      <c r="N166" s="72"/>
      <c r="O166" s="72"/>
      <c r="P166" s="72"/>
      <c r="Q166" s="72"/>
      <c r="R166" s="72"/>
      <c r="S166" s="72"/>
      <c r="T166" s="72"/>
      <c r="U166" s="72"/>
      <c r="V166" s="72"/>
    </row>
    <row r="167" spans="1:22" s="11" customFormat="1" ht="15" x14ac:dyDescent="0.2">
      <c r="A167" s="68" t="s">
        <v>78</v>
      </c>
      <c r="B167" s="72"/>
      <c r="C167" s="88"/>
      <c r="D167" s="95"/>
      <c r="E167" s="97"/>
      <c r="F167" s="97"/>
      <c r="G167" s="53"/>
      <c r="H167" s="97"/>
      <c r="I167" s="53"/>
      <c r="J167" s="97"/>
      <c r="K167" s="53"/>
      <c r="L167" s="97"/>
      <c r="M167" s="53"/>
      <c r="N167" s="72"/>
      <c r="O167" s="72"/>
      <c r="P167" s="72"/>
      <c r="Q167" s="72"/>
      <c r="R167" s="72"/>
      <c r="S167" s="72"/>
      <c r="T167" s="72"/>
      <c r="U167" s="72"/>
      <c r="V167" s="72"/>
    </row>
    <row r="168" spans="1:22" s="11" customFormat="1" ht="15" x14ac:dyDescent="0.2">
      <c r="A168" s="71" t="s">
        <v>103</v>
      </c>
      <c r="B168" s="72" t="s">
        <v>42</v>
      </c>
      <c r="C168" s="88" t="s">
        <v>109</v>
      </c>
      <c r="D168" s="95"/>
      <c r="E168" s="97">
        <v>1.25</v>
      </c>
      <c r="F168" s="97">
        <v>-0.78</v>
      </c>
      <c r="G168" s="53">
        <v>0.18</v>
      </c>
      <c r="H168" s="97">
        <v>-0.02</v>
      </c>
      <c r="I168" s="53">
        <v>0.1</v>
      </c>
      <c r="J168" s="97">
        <v>-0.02</v>
      </c>
      <c r="K168" s="53">
        <v>0.06</v>
      </c>
      <c r="L168" s="97">
        <v>0.06</v>
      </c>
      <c r="M168" s="53">
        <v>0.08</v>
      </c>
      <c r="N168" s="72"/>
      <c r="O168" s="72"/>
      <c r="P168" s="72"/>
      <c r="Q168" s="72"/>
      <c r="R168" s="72"/>
      <c r="S168" s="72"/>
      <c r="T168" s="72"/>
      <c r="U168" s="72"/>
      <c r="V168" s="72"/>
    </row>
    <row r="169" spans="1:22" s="11" customFormat="1" ht="15" x14ac:dyDescent="0.2">
      <c r="B169" s="72" t="s">
        <v>42</v>
      </c>
      <c r="C169" s="88" t="s">
        <v>109</v>
      </c>
      <c r="D169" s="95"/>
      <c r="E169" s="97">
        <v>1.48</v>
      </c>
      <c r="F169" s="97">
        <v>0.04</v>
      </c>
      <c r="G169" s="53">
        <v>0.18</v>
      </c>
      <c r="H169" s="97">
        <v>-0.12</v>
      </c>
      <c r="I169" s="53">
        <v>0.1</v>
      </c>
      <c r="J169" s="97">
        <v>0.04</v>
      </c>
      <c r="K169" s="53">
        <v>0.06</v>
      </c>
      <c r="L169" s="97">
        <v>-0.16</v>
      </c>
      <c r="M169" s="53">
        <v>0.08</v>
      </c>
      <c r="N169" s="72"/>
      <c r="O169" s="72"/>
      <c r="P169" s="72"/>
      <c r="Q169" s="72"/>
      <c r="R169" s="72"/>
      <c r="S169" s="72"/>
      <c r="T169" s="72"/>
      <c r="U169" s="72"/>
      <c r="V169" s="72"/>
    </row>
    <row r="170" spans="1:22" s="11" customFormat="1" ht="15" x14ac:dyDescent="0.2">
      <c r="A170" s="71"/>
      <c r="B170" s="72" t="s">
        <v>42</v>
      </c>
      <c r="C170" s="88" t="s">
        <v>109</v>
      </c>
      <c r="D170" s="95"/>
      <c r="E170" s="97">
        <v>2.4</v>
      </c>
      <c r="F170" s="97">
        <v>0.19</v>
      </c>
      <c r="G170" s="53">
        <v>0.18</v>
      </c>
      <c r="H170" s="97">
        <v>-0.13</v>
      </c>
      <c r="I170" s="53">
        <v>0.1</v>
      </c>
      <c r="J170" s="97">
        <v>-0.01</v>
      </c>
      <c r="K170" s="53">
        <v>0.1</v>
      </c>
      <c r="L170" s="97">
        <v>-0.15</v>
      </c>
      <c r="M170" s="53">
        <v>0.08</v>
      </c>
      <c r="N170" s="72"/>
      <c r="O170" s="72"/>
      <c r="P170" s="72"/>
      <c r="Q170" s="72"/>
      <c r="R170" s="72"/>
      <c r="S170" s="72"/>
      <c r="T170" s="72"/>
      <c r="U170" s="72"/>
      <c r="V170" s="72"/>
    </row>
    <row r="171" spans="1:22" s="11" customFormat="1" ht="15" x14ac:dyDescent="0.2">
      <c r="A171" s="71"/>
      <c r="B171" s="72" t="s">
        <v>42</v>
      </c>
      <c r="C171" s="88" t="s">
        <v>109</v>
      </c>
      <c r="D171" s="95"/>
      <c r="E171" s="97">
        <v>0.15</v>
      </c>
      <c r="F171" s="97">
        <v>-0.55000000000000004</v>
      </c>
      <c r="G171" s="53">
        <v>0.18</v>
      </c>
      <c r="H171" s="97">
        <v>-0.06</v>
      </c>
      <c r="I171" s="53">
        <v>0.1</v>
      </c>
      <c r="J171" s="97">
        <v>-0.01</v>
      </c>
      <c r="K171" s="53">
        <v>0.06</v>
      </c>
      <c r="L171" s="97">
        <v>-0.04</v>
      </c>
      <c r="M171" s="53">
        <v>0.08</v>
      </c>
      <c r="N171" s="72"/>
      <c r="O171" s="72"/>
      <c r="P171" s="72"/>
      <c r="Q171" s="72"/>
      <c r="R171" s="72"/>
      <c r="S171" s="72"/>
      <c r="T171" s="72"/>
      <c r="U171" s="72"/>
      <c r="V171" s="72"/>
    </row>
    <row r="172" spans="1:22" s="11" customFormat="1" ht="15" x14ac:dyDescent="0.2">
      <c r="A172" s="71"/>
      <c r="B172" s="72" t="s">
        <v>42</v>
      </c>
      <c r="C172" s="88" t="s">
        <v>109</v>
      </c>
      <c r="D172" s="95"/>
      <c r="E172" s="97">
        <v>3.75</v>
      </c>
      <c r="F172" s="97">
        <v>-2.0299999999999998</v>
      </c>
      <c r="G172" s="53">
        <v>0.18</v>
      </c>
      <c r="H172" s="97">
        <v>-0.1</v>
      </c>
      <c r="I172" s="53">
        <v>0.1</v>
      </c>
      <c r="J172" s="97">
        <v>-0.02</v>
      </c>
      <c r="K172" s="53">
        <v>0.06</v>
      </c>
      <c r="L172" s="97">
        <v>0.02</v>
      </c>
      <c r="M172" s="53">
        <v>0.08</v>
      </c>
      <c r="N172" s="72"/>
      <c r="O172" s="72"/>
      <c r="P172" s="72"/>
      <c r="Q172" s="72"/>
      <c r="R172" s="72"/>
      <c r="S172" s="72"/>
      <c r="T172" s="72"/>
      <c r="U172" s="72"/>
      <c r="V172" s="72"/>
    </row>
    <row r="173" spans="1:22" s="11" customFormat="1" ht="15" x14ac:dyDescent="0.2">
      <c r="A173" s="71"/>
      <c r="B173" s="72" t="s">
        <v>42</v>
      </c>
      <c r="C173" s="88" t="s">
        <v>109</v>
      </c>
      <c r="D173" s="95"/>
      <c r="E173" s="97">
        <v>1.88</v>
      </c>
      <c r="F173" s="97">
        <v>-0.47</v>
      </c>
      <c r="G173" s="53">
        <v>0.18</v>
      </c>
      <c r="H173" s="97">
        <v>-0.1</v>
      </c>
      <c r="I173" s="53">
        <v>0.1</v>
      </c>
      <c r="J173" s="97">
        <v>-0.02</v>
      </c>
      <c r="K173" s="53">
        <v>0.06</v>
      </c>
      <c r="L173" s="97">
        <v>-0.02</v>
      </c>
      <c r="M173" s="53">
        <v>0.08</v>
      </c>
      <c r="N173" s="72"/>
      <c r="O173" s="72"/>
      <c r="P173" s="72"/>
      <c r="Q173" s="72"/>
      <c r="R173" s="72"/>
      <c r="S173" s="72"/>
      <c r="T173" s="72"/>
      <c r="U173" s="72"/>
      <c r="V173" s="72"/>
    </row>
    <row r="174" spans="1:22" s="11" customFormat="1" ht="15" x14ac:dyDescent="0.2">
      <c r="A174" s="71"/>
      <c r="B174" s="72" t="s">
        <v>42</v>
      </c>
      <c r="C174" s="88" t="s">
        <v>109</v>
      </c>
      <c r="D174" s="95"/>
      <c r="E174" s="97">
        <v>2.46</v>
      </c>
      <c r="F174" s="97">
        <v>-0.91</v>
      </c>
      <c r="G174" s="53">
        <v>0.18</v>
      </c>
      <c r="H174" s="97">
        <v>-0.08</v>
      </c>
      <c r="I174" s="53">
        <v>0.1</v>
      </c>
      <c r="J174" s="97">
        <v>-0.02</v>
      </c>
      <c r="K174" s="53">
        <v>0.1</v>
      </c>
      <c r="L174" s="97">
        <v>-0.01</v>
      </c>
      <c r="M174" s="53">
        <v>0.08</v>
      </c>
      <c r="N174" s="72"/>
      <c r="O174" s="72"/>
      <c r="P174" s="72"/>
      <c r="Q174" s="72"/>
      <c r="R174" s="72"/>
      <c r="S174" s="72"/>
      <c r="T174" s="72"/>
      <c r="U174" s="72"/>
      <c r="V174" s="72"/>
    </row>
    <row r="175" spans="1:22" s="11" customFormat="1" ht="15" x14ac:dyDescent="0.2">
      <c r="A175" s="71"/>
      <c r="B175" s="72" t="s">
        <v>42</v>
      </c>
      <c r="C175" s="88" t="s">
        <v>109</v>
      </c>
      <c r="D175" s="95"/>
      <c r="E175" s="97">
        <v>3.23</v>
      </c>
      <c r="F175" s="97">
        <v>-0.63</v>
      </c>
      <c r="G175" s="53">
        <v>0.18</v>
      </c>
      <c r="H175" s="97">
        <v>-0.02</v>
      </c>
      <c r="I175" s="53">
        <v>0.1</v>
      </c>
      <c r="J175" s="97">
        <v>-0.04</v>
      </c>
      <c r="K175" s="53">
        <v>0.06</v>
      </c>
      <c r="L175" s="97">
        <v>-0.01</v>
      </c>
      <c r="M175" s="53">
        <v>0.08</v>
      </c>
      <c r="N175" s="72"/>
      <c r="O175" s="72"/>
      <c r="P175" s="72"/>
      <c r="Q175" s="72"/>
      <c r="R175" s="72"/>
      <c r="S175" s="72"/>
      <c r="T175" s="72"/>
      <c r="U175" s="72"/>
      <c r="V175" s="72"/>
    </row>
    <row r="176" spans="1:22" s="11" customFormat="1" ht="15" x14ac:dyDescent="0.2">
      <c r="A176" s="71"/>
      <c r="B176" s="72" t="s">
        <v>42</v>
      </c>
      <c r="C176" s="88" t="s">
        <v>109</v>
      </c>
      <c r="D176" s="95"/>
      <c r="E176" s="97">
        <v>4.16</v>
      </c>
      <c r="F176" s="97">
        <v>-0.6</v>
      </c>
      <c r="G176" s="53">
        <v>0.18</v>
      </c>
      <c r="H176" s="97">
        <v>-0.03</v>
      </c>
      <c r="I176" s="53">
        <v>0.1</v>
      </c>
      <c r="J176" s="97">
        <v>0.03</v>
      </c>
      <c r="K176" s="53">
        <v>0.06</v>
      </c>
      <c r="L176" s="97">
        <v>7.0000000000000007E-2</v>
      </c>
      <c r="M176" s="53">
        <v>0.08</v>
      </c>
      <c r="N176" s="72"/>
      <c r="O176" s="72"/>
      <c r="P176" s="72"/>
      <c r="Q176" s="72"/>
      <c r="R176" s="72"/>
      <c r="S176" s="72"/>
      <c r="T176" s="72"/>
      <c r="U176" s="72"/>
      <c r="V176" s="72"/>
    </row>
    <row r="177" spans="1:22" s="11" customFormat="1" ht="15" x14ac:dyDescent="0.2">
      <c r="A177" s="71"/>
      <c r="B177" s="72" t="s">
        <v>42</v>
      </c>
      <c r="C177" s="88" t="s">
        <v>109</v>
      </c>
      <c r="D177" s="95"/>
      <c r="E177" s="97">
        <v>2.34</v>
      </c>
      <c r="F177" s="97">
        <v>-0.42</v>
      </c>
      <c r="G177" s="53">
        <v>0.18</v>
      </c>
      <c r="H177" s="97">
        <v>-0.05</v>
      </c>
      <c r="I177" s="53">
        <v>0.1</v>
      </c>
      <c r="J177" s="97">
        <v>-0.02</v>
      </c>
      <c r="K177" s="53">
        <v>7.0000000000000007E-2</v>
      </c>
      <c r="L177" s="97">
        <v>-0.09</v>
      </c>
      <c r="M177" s="53">
        <v>0.08</v>
      </c>
      <c r="N177" s="72"/>
      <c r="O177" s="72"/>
      <c r="P177" s="72"/>
      <c r="Q177" s="72"/>
      <c r="R177" s="72"/>
      <c r="S177" s="72"/>
      <c r="T177" s="72"/>
      <c r="U177" s="72"/>
      <c r="V177" s="72"/>
    </row>
    <row r="178" spans="1:22" s="11" customFormat="1" ht="15" x14ac:dyDescent="0.2">
      <c r="A178" s="71"/>
      <c r="B178" s="72" t="s">
        <v>42</v>
      </c>
      <c r="C178" s="88" t="s">
        <v>109</v>
      </c>
      <c r="D178" s="95"/>
      <c r="E178" s="97">
        <v>1.82</v>
      </c>
      <c r="F178" s="97">
        <v>-0.53</v>
      </c>
      <c r="G178" s="53">
        <v>0.18</v>
      </c>
      <c r="H178" s="97">
        <v>-7.0000000000000007E-2</v>
      </c>
      <c r="I178" s="53">
        <v>0.12</v>
      </c>
      <c r="J178" s="97">
        <v>-0.04</v>
      </c>
      <c r="K178" s="53">
        <v>0.06</v>
      </c>
      <c r="L178" s="97">
        <v>-0.05</v>
      </c>
      <c r="M178" s="53">
        <v>0.08</v>
      </c>
      <c r="N178" s="72"/>
      <c r="O178" s="72"/>
      <c r="P178" s="72"/>
      <c r="Q178" s="72"/>
      <c r="R178" s="72"/>
      <c r="S178" s="72"/>
      <c r="T178" s="72"/>
      <c r="U178" s="72"/>
      <c r="V178" s="72"/>
    </row>
    <row r="179" spans="1:22" s="11" customFormat="1" ht="15" x14ac:dyDescent="0.2">
      <c r="A179" s="71"/>
      <c r="B179" s="72" t="s">
        <v>42</v>
      </c>
      <c r="C179" s="88" t="s">
        <v>109</v>
      </c>
      <c r="D179" s="95"/>
      <c r="E179" s="97">
        <v>2.36</v>
      </c>
      <c r="F179" s="97">
        <v>-1.53</v>
      </c>
      <c r="G179" s="53">
        <v>0.18</v>
      </c>
      <c r="H179" s="97">
        <v>0</v>
      </c>
      <c r="I179" s="53">
        <v>0.12</v>
      </c>
      <c r="J179" s="97">
        <v>-0.02</v>
      </c>
      <c r="K179" s="53">
        <v>0.06</v>
      </c>
      <c r="L179" s="97">
        <v>-0.02</v>
      </c>
      <c r="M179" s="53">
        <v>0.08</v>
      </c>
      <c r="N179" s="72"/>
      <c r="O179" s="72"/>
      <c r="P179" s="72"/>
      <c r="Q179" s="72"/>
      <c r="R179" s="72"/>
      <c r="S179" s="72"/>
      <c r="T179" s="72"/>
      <c r="U179" s="72"/>
      <c r="V179" s="72"/>
    </row>
    <row r="180" spans="1:22" s="11" customFormat="1" ht="15" x14ac:dyDescent="0.2">
      <c r="A180" s="71"/>
      <c r="B180" s="72" t="s">
        <v>42</v>
      </c>
      <c r="C180" s="88" t="s">
        <v>109</v>
      </c>
      <c r="D180" s="95"/>
      <c r="E180" s="97">
        <v>3.14</v>
      </c>
      <c r="F180" s="97">
        <v>-0.95</v>
      </c>
      <c r="G180" s="53">
        <v>0.18</v>
      </c>
      <c r="H180" s="97">
        <v>-0.01</v>
      </c>
      <c r="I180" s="53">
        <v>0.1</v>
      </c>
      <c r="J180" s="97">
        <v>0</v>
      </c>
      <c r="K180" s="53">
        <v>7.0000000000000007E-2</v>
      </c>
      <c r="L180" s="97">
        <v>0.01</v>
      </c>
      <c r="M180" s="53">
        <v>0.08</v>
      </c>
      <c r="N180" s="72"/>
      <c r="O180" s="72"/>
      <c r="P180" s="72"/>
      <c r="Q180" s="72"/>
      <c r="R180" s="72"/>
      <c r="S180" s="72"/>
      <c r="T180" s="72"/>
      <c r="U180" s="72"/>
      <c r="V180" s="72"/>
    </row>
    <row r="181" spans="1:22" s="11" customFormat="1" ht="15" x14ac:dyDescent="0.2">
      <c r="A181" s="71"/>
      <c r="B181" s="72" t="s">
        <v>42</v>
      </c>
      <c r="C181" s="88" t="s">
        <v>109</v>
      </c>
      <c r="D181" s="95"/>
      <c r="E181" s="97">
        <v>5.45</v>
      </c>
      <c r="F181" s="97">
        <v>-0.99</v>
      </c>
      <c r="G181" s="53">
        <v>0.18</v>
      </c>
      <c r="H181" s="97">
        <v>-0.02</v>
      </c>
      <c r="I181" s="53">
        <v>0.1</v>
      </c>
      <c r="J181" s="97">
        <v>0.01</v>
      </c>
      <c r="K181" s="53">
        <v>7.0000000000000007E-2</v>
      </c>
      <c r="L181" s="97">
        <v>-0.04</v>
      </c>
      <c r="M181" s="53">
        <v>0.08</v>
      </c>
      <c r="N181" s="72"/>
      <c r="O181" s="72"/>
      <c r="P181" s="72"/>
      <c r="Q181" s="72"/>
      <c r="R181" s="72"/>
      <c r="S181" s="72"/>
      <c r="T181" s="72"/>
      <c r="U181" s="72"/>
      <c r="V181" s="72"/>
    </row>
    <row r="182" spans="1:22" s="11" customFormat="1" ht="15" x14ac:dyDescent="0.2">
      <c r="A182" s="71"/>
      <c r="B182" s="72"/>
      <c r="C182" s="88"/>
      <c r="D182" s="95"/>
      <c r="E182" s="97"/>
      <c r="F182" s="97"/>
      <c r="G182" s="53"/>
      <c r="H182" s="97"/>
      <c r="I182" s="53"/>
      <c r="J182" s="97"/>
      <c r="K182" s="53"/>
      <c r="L182" s="97"/>
      <c r="M182" s="53"/>
      <c r="N182" s="72"/>
      <c r="O182" s="72"/>
      <c r="P182" s="72"/>
      <c r="Q182" s="72"/>
      <c r="R182" s="72"/>
      <c r="S182" s="72"/>
      <c r="T182" s="72"/>
      <c r="U182" s="72"/>
      <c r="V182" s="72"/>
    </row>
    <row r="183" spans="1:22" s="1" customFormat="1" ht="25" customHeight="1" x14ac:dyDescent="0.2">
      <c r="A183" s="68" t="s">
        <v>233</v>
      </c>
      <c r="B183" s="91"/>
      <c r="C183" s="91"/>
      <c r="D183" s="91"/>
      <c r="E183" s="91"/>
      <c r="F183" s="91"/>
      <c r="G183" s="91"/>
      <c r="H183" s="92"/>
      <c r="I183" s="91"/>
      <c r="J183" s="92"/>
      <c r="K183" s="91"/>
      <c r="L183" s="92"/>
      <c r="M183" s="91"/>
      <c r="N183" s="92"/>
      <c r="O183" s="91"/>
      <c r="P183" s="92"/>
      <c r="Q183" s="93"/>
      <c r="R183" s="93"/>
      <c r="S183" s="93"/>
      <c r="T183" s="93"/>
      <c r="U183" s="93"/>
      <c r="V183" s="93"/>
    </row>
    <row r="184" spans="1:22" s="11" customFormat="1" ht="14" x14ac:dyDescent="0.15">
      <c r="A184" s="69" t="s">
        <v>0</v>
      </c>
      <c r="B184" s="66" t="s">
        <v>41</v>
      </c>
      <c r="C184" s="55" t="s">
        <v>44</v>
      </c>
      <c r="D184" s="55"/>
      <c r="E184" s="55"/>
      <c r="F184" s="53">
        <v>0.93</v>
      </c>
      <c r="G184" s="53">
        <v>0.08</v>
      </c>
      <c r="H184" s="53">
        <v>-0.06</v>
      </c>
      <c r="I184" s="53">
        <v>0.06</v>
      </c>
      <c r="J184" s="53">
        <v>-0.11</v>
      </c>
      <c r="K184" s="53">
        <v>0.06</v>
      </c>
      <c r="L184" s="53">
        <v>-0.15</v>
      </c>
      <c r="M184" s="53">
        <v>0.06</v>
      </c>
      <c r="N184" s="66"/>
      <c r="O184" s="66"/>
      <c r="P184" s="72"/>
      <c r="Q184" s="72"/>
      <c r="R184" s="72"/>
      <c r="S184" s="72"/>
      <c r="T184" s="72"/>
      <c r="U184" s="72"/>
      <c r="V184" s="72"/>
    </row>
    <row r="185" spans="1:22" s="10" customFormat="1" ht="14" x14ac:dyDescent="0.15">
      <c r="A185" s="66"/>
      <c r="B185" s="66" t="s">
        <v>41</v>
      </c>
      <c r="C185" s="55" t="s">
        <v>44</v>
      </c>
      <c r="D185" s="55"/>
      <c r="E185" s="55"/>
      <c r="F185" s="53">
        <v>0.83</v>
      </c>
      <c r="G185" s="53">
        <v>0.08</v>
      </c>
      <c r="H185" s="53">
        <v>-0.18</v>
      </c>
      <c r="I185" s="53">
        <v>0.06</v>
      </c>
      <c r="J185" s="53">
        <v>-0.08</v>
      </c>
      <c r="K185" s="53">
        <v>0.06</v>
      </c>
      <c r="L185" s="53">
        <v>-0.21</v>
      </c>
      <c r="M185" s="53">
        <v>0.06</v>
      </c>
      <c r="N185" s="66"/>
      <c r="O185" s="66"/>
      <c r="P185" s="66"/>
      <c r="Q185" s="66"/>
      <c r="R185" s="66"/>
      <c r="S185" s="66"/>
      <c r="T185" s="66"/>
      <c r="U185" s="66"/>
      <c r="V185" s="66"/>
    </row>
    <row r="186" spans="1:22" s="10" customFormat="1" ht="14" x14ac:dyDescent="0.15">
      <c r="A186" s="66"/>
      <c r="B186" s="66" t="s">
        <v>41</v>
      </c>
      <c r="C186" s="55" t="s">
        <v>44</v>
      </c>
      <c r="D186" s="55"/>
      <c r="E186" s="55"/>
      <c r="F186" s="53">
        <v>0.48</v>
      </c>
      <c r="G186" s="53">
        <v>0.08</v>
      </c>
      <c r="H186" s="53">
        <v>-0.13</v>
      </c>
      <c r="I186" s="53">
        <v>0.06</v>
      </c>
      <c r="J186" s="53">
        <v>-0.1</v>
      </c>
      <c r="K186" s="53">
        <v>0.06</v>
      </c>
      <c r="L186" s="53">
        <v>-0.21</v>
      </c>
      <c r="M186" s="53">
        <v>0.06</v>
      </c>
      <c r="N186" s="66"/>
      <c r="O186" s="66"/>
      <c r="P186" s="66"/>
      <c r="Q186" s="66"/>
      <c r="R186" s="66"/>
      <c r="S186" s="66"/>
      <c r="T186" s="66"/>
      <c r="U186" s="66"/>
      <c r="V186" s="66"/>
    </row>
    <row r="187" spans="1:22" s="10" customFormat="1" ht="14" x14ac:dyDescent="0.15">
      <c r="A187" s="66"/>
      <c r="B187" s="66"/>
      <c r="C187" s="55"/>
      <c r="D187" s="55"/>
      <c r="E187" s="55"/>
      <c r="F187" s="53"/>
      <c r="G187" s="53"/>
      <c r="H187" s="53"/>
      <c r="I187" s="53"/>
      <c r="J187" s="53"/>
      <c r="K187" s="53"/>
      <c r="L187" s="53"/>
      <c r="M187" s="53"/>
      <c r="N187" s="66"/>
      <c r="O187" s="66"/>
      <c r="P187" s="66"/>
      <c r="Q187" s="66"/>
      <c r="R187" s="66"/>
      <c r="S187" s="66"/>
      <c r="T187" s="66"/>
      <c r="U187" s="66"/>
      <c r="V187" s="66"/>
    </row>
    <row r="188" spans="1:22" s="10" customFormat="1" ht="14" x14ac:dyDescent="0.15">
      <c r="A188" s="68" t="s">
        <v>221</v>
      </c>
      <c r="B188" s="66"/>
      <c r="C188" s="55"/>
      <c r="D188" s="55"/>
      <c r="E188" s="55"/>
      <c r="F188" s="53"/>
      <c r="G188" s="53"/>
      <c r="H188" s="53"/>
      <c r="I188" s="53"/>
      <c r="J188" s="53"/>
      <c r="K188" s="53"/>
      <c r="L188" s="53"/>
      <c r="M188" s="53"/>
      <c r="N188" s="66"/>
      <c r="O188" s="66"/>
      <c r="P188" s="66"/>
      <c r="Q188" s="66"/>
      <c r="R188" s="66"/>
      <c r="S188" s="66"/>
      <c r="T188" s="66"/>
      <c r="U188" s="66"/>
      <c r="V188" s="66"/>
    </row>
    <row r="189" spans="1:22" s="11" customFormat="1" ht="14" x14ac:dyDescent="0.15">
      <c r="A189" s="71" t="s">
        <v>1</v>
      </c>
      <c r="B189" s="72" t="s">
        <v>41</v>
      </c>
      <c r="C189" s="55" t="s">
        <v>37</v>
      </c>
      <c r="D189" s="73">
        <v>39686</v>
      </c>
      <c r="E189" s="55">
        <v>23.6</v>
      </c>
      <c r="F189" s="53">
        <v>0.42753875693146703</v>
      </c>
      <c r="G189" s="53"/>
      <c r="H189" s="53">
        <v>-0.1562581140852739</v>
      </c>
      <c r="I189" s="53"/>
      <c r="J189" s="53">
        <v>-6.4133544497148254E-2</v>
      </c>
      <c r="K189" s="53"/>
      <c r="L189" s="53">
        <v>-0.13859923488114401</v>
      </c>
      <c r="M189" s="53"/>
      <c r="N189" s="72"/>
      <c r="O189" s="72"/>
      <c r="P189" s="72"/>
      <c r="Q189" s="72"/>
      <c r="R189" s="72"/>
      <c r="S189" s="72"/>
      <c r="T189" s="72"/>
      <c r="U189" s="72"/>
      <c r="V189" s="72"/>
    </row>
    <row r="190" spans="1:22" s="11" customFormat="1" ht="14" x14ac:dyDescent="0.15">
      <c r="A190" s="72"/>
      <c r="B190" s="72" t="s">
        <v>41</v>
      </c>
      <c r="C190" s="55" t="s">
        <v>37</v>
      </c>
      <c r="D190" s="73">
        <v>39869</v>
      </c>
      <c r="E190" s="55">
        <v>17.8</v>
      </c>
      <c r="F190" s="53">
        <v>-0.39274360900620753</v>
      </c>
      <c r="G190" s="53"/>
      <c r="H190" s="53">
        <v>-4.9292339605329083E-2</v>
      </c>
      <c r="I190" s="53"/>
      <c r="J190" s="53">
        <v>-3.3951951766787447E-2</v>
      </c>
      <c r="K190" s="53"/>
      <c r="L190" s="53">
        <v>-0.21289701349725521</v>
      </c>
      <c r="M190" s="53"/>
      <c r="N190" s="72"/>
      <c r="O190" s="72"/>
      <c r="P190" s="72"/>
      <c r="Q190" s="72"/>
      <c r="R190" s="72"/>
      <c r="S190" s="72"/>
      <c r="T190" s="72"/>
      <c r="U190" s="72"/>
      <c r="V190" s="72"/>
    </row>
    <row r="191" spans="1:22" s="11" customFormat="1" ht="14" x14ac:dyDescent="0.15">
      <c r="A191" s="72"/>
      <c r="B191" s="72" t="s">
        <v>41</v>
      </c>
      <c r="C191" s="55" t="s">
        <v>37</v>
      </c>
      <c r="D191" s="73">
        <v>39874</v>
      </c>
      <c r="E191" s="55">
        <v>49.2</v>
      </c>
      <c r="F191" s="53">
        <v>0.27200348234113214</v>
      </c>
      <c r="G191" s="53"/>
      <c r="H191" s="53">
        <v>-7.8365304940470892E-2</v>
      </c>
      <c r="I191" s="53"/>
      <c r="J191" s="53">
        <v>1.0365225157309421E-2</v>
      </c>
      <c r="K191" s="53"/>
      <c r="L191" s="53">
        <v>-0.11560850704610104</v>
      </c>
      <c r="M191" s="53"/>
      <c r="N191" s="72"/>
      <c r="O191" s="72"/>
      <c r="P191" s="72"/>
      <c r="Q191" s="72"/>
      <c r="R191" s="72"/>
      <c r="S191" s="72"/>
      <c r="T191" s="72"/>
      <c r="U191" s="72"/>
      <c r="V191" s="72"/>
    </row>
    <row r="192" spans="1:22" s="11" customFormat="1" ht="14" x14ac:dyDescent="0.15">
      <c r="A192" s="72"/>
      <c r="B192" s="72" t="s">
        <v>41</v>
      </c>
      <c r="C192" s="55" t="s">
        <v>37</v>
      </c>
      <c r="D192" s="73">
        <v>39945</v>
      </c>
      <c r="E192" s="55">
        <v>31.7</v>
      </c>
      <c r="F192" s="53">
        <v>0.41663283997750433</v>
      </c>
      <c r="G192" s="53"/>
      <c r="H192" s="53">
        <v>-7.7411779374591205E-2</v>
      </c>
      <c r="I192" s="53"/>
      <c r="J192" s="53">
        <v>-9.6438151907129122E-2</v>
      </c>
      <c r="K192" s="53"/>
      <c r="L192" s="53">
        <v>-0.11018321100664163</v>
      </c>
      <c r="M192" s="53"/>
      <c r="N192" s="72"/>
      <c r="O192" s="72"/>
      <c r="P192" s="72"/>
      <c r="Q192" s="72"/>
      <c r="R192" s="72"/>
      <c r="S192" s="72"/>
      <c r="T192" s="72"/>
      <c r="U192" s="72"/>
      <c r="V192" s="72"/>
    </row>
    <row r="193" spans="1:22" s="11" customFormat="1" ht="14" x14ac:dyDescent="0.15">
      <c r="A193" s="72"/>
      <c r="B193" s="72" t="s">
        <v>41</v>
      </c>
      <c r="C193" s="55" t="s">
        <v>37</v>
      </c>
      <c r="D193" s="73">
        <v>39955</v>
      </c>
      <c r="E193" s="55">
        <v>15.9</v>
      </c>
      <c r="F193" s="53">
        <v>0.27700302446587166</v>
      </c>
      <c r="G193" s="53"/>
      <c r="H193" s="53">
        <v>-5.8490489554596792E-3</v>
      </c>
      <c r="I193" s="53"/>
      <c r="J193" s="53">
        <v>-1.8160634454262858E-2</v>
      </c>
      <c r="K193" s="53"/>
      <c r="L193" s="53">
        <v>-1.3345416748307137E-2</v>
      </c>
      <c r="M193" s="53"/>
      <c r="N193" s="72"/>
      <c r="O193" s="72"/>
      <c r="P193" s="72"/>
      <c r="Q193" s="72"/>
      <c r="R193" s="72"/>
      <c r="S193" s="72"/>
      <c r="T193" s="72"/>
      <c r="U193" s="72"/>
      <c r="V193" s="72"/>
    </row>
    <row r="194" spans="1:22" s="11" customFormat="1" ht="14" x14ac:dyDescent="0.15">
      <c r="A194" s="72"/>
      <c r="B194" s="72" t="s">
        <v>41</v>
      </c>
      <c r="C194" s="55" t="s">
        <v>37</v>
      </c>
      <c r="D194" s="73">
        <v>40064</v>
      </c>
      <c r="E194" s="55">
        <v>17.899999999999999</v>
      </c>
      <c r="F194" s="53">
        <v>0.26681295891806123</v>
      </c>
      <c r="G194" s="53"/>
      <c r="H194" s="53">
        <v>-9.0186316996303972E-2</v>
      </c>
      <c r="I194" s="53"/>
      <c r="J194" s="53">
        <v>-9.2300709657871405E-2</v>
      </c>
      <c r="K194" s="53"/>
      <c r="L194" s="53">
        <v>-0.10162590659833981</v>
      </c>
      <c r="M194" s="53"/>
      <c r="N194" s="72"/>
      <c r="O194" s="72"/>
      <c r="P194" s="72"/>
      <c r="Q194" s="72"/>
      <c r="R194" s="72"/>
      <c r="S194" s="72"/>
      <c r="T194" s="72"/>
      <c r="U194" s="72"/>
      <c r="V194" s="72"/>
    </row>
    <row r="195" spans="1:22" s="11" customFormat="1" ht="14" x14ac:dyDescent="0.15">
      <c r="A195" s="72"/>
      <c r="B195" s="72"/>
      <c r="C195" s="55"/>
      <c r="D195" s="73"/>
      <c r="E195" s="55"/>
      <c r="F195" s="53"/>
      <c r="G195" s="53"/>
      <c r="H195" s="53"/>
      <c r="I195" s="53"/>
      <c r="J195" s="53"/>
      <c r="K195" s="53"/>
      <c r="L195" s="53"/>
      <c r="M195" s="53"/>
      <c r="N195" s="72"/>
      <c r="O195" s="72"/>
      <c r="P195" s="72"/>
      <c r="Q195" s="72"/>
      <c r="R195" s="72"/>
      <c r="S195" s="72"/>
      <c r="T195" s="72"/>
      <c r="U195" s="72"/>
      <c r="V195" s="72"/>
    </row>
    <row r="196" spans="1:22" s="11" customFormat="1" ht="14" x14ac:dyDescent="0.15">
      <c r="A196" s="68" t="s">
        <v>224</v>
      </c>
      <c r="B196" s="72"/>
      <c r="C196" s="55"/>
      <c r="D196" s="73"/>
      <c r="E196" s="55"/>
      <c r="F196" s="53"/>
      <c r="G196" s="53"/>
      <c r="H196" s="53"/>
      <c r="I196" s="53"/>
      <c r="J196" s="53"/>
      <c r="K196" s="53"/>
      <c r="L196" s="53"/>
      <c r="M196" s="53"/>
      <c r="N196" s="72"/>
      <c r="O196" s="72"/>
      <c r="P196" s="72"/>
      <c r="Q196" s="72"/>
      <c r="R196" s="72"/>
      <c r="S196" s="72"/>
      <c r="T196" s="72"/>
      <c r="U196" s="72"/>
      <c r="V196" s="72"/>
    </row>
    <row r="197" spans="1:22" s="11" customFormat="1" ht="14" x14ac:dyDescent="0.15">
      <c r="A197" s="72"/>
      <c r="B197" s="72" t="s">
        <v>41</v>
      </c>
      <c r="C197" s="55" t="s">
        <v>39</v>
      </c>
      <c r="D197" s="73">
        <v>40072</v>
      </c>
      <c r="E197" s="55">
        <v>18.100000000000001</v>
      </c>
      <c r="F197" s="53">
        <v>-0.58225210870321842</v>
      </c>
      <c r="G197" s="53"/>
      <c r="H197" s="53">
        <v>2.9072944136722789E-2</v>
      </c>
      <c r="I197" s="53"/>
      <c r="J197" s="53">
        <v>-9.0575314419072406E-4</v>
      </c>
      <c r="K197" s="53"/>
      <c r="L197" s="53">
        <v>5.6176708123069741E-2</v>
      </c>
      <c r="M197" s="53"/>
      <c r="N197" s="72"/>
      <c r="O197" s="72"/>
      <c r="P197" s="72"/>
      <c r="Q197" s="72"/>
      <c r="R197" s="72"/>
      <c r="S197" s="72"/>
      <c r="T197" s="72"/>
      <c r="U197" s="72"/>
      <c r="V197" s="72"/>
    </row>
    <row r="198" spans="1:22" s="11" customFormat="1" ht="14" x14ac:dyDescent="0.15">
      <c r="A198" s="72"/>
      <c r="B198" s="72"/>
      <c r="C198" s="55"/>
      <c r="D198" s="73"/>
      <c r="E198" s="55"/>
      <c r="F198" s="53"/>
      <c r="G198" s="53"/>
      <c r="H198" s="53"/>
      <c r="I198" s="53"/>
      <c r="J198" s="53"/>
      <c r="K198" s="53"/>
      <c r="L198" s="53"/>
      <c r="M198" s="53"/>
      <c r="N198" s="72"/>
      <c r="O198" s="72"/>
      <c r="P198" s="72"/>
      <c r="Q198" s="72"/>
      <c r="R198" s="72"/>
      <c r="S198" s="72"/>
      <c r="T198" s="72"/>
      <c r="U198" s="72"/>
      <c r="V198" s="72"/>
    </row>
    <row r="199" spans="1:22" s="11" customFormat="1" ht="14" x14ac:dyDescent="0.15">
      <c r="A199" s="68" t="s">
        <v>234</v>
      </c>
      <c r="B199" s="72"/>
      <c r="C199" s="55"/>
      <c r="D199" s="73"/>
      <c r="E199" s="55"/>
      <c r="F199" s="53"/>
      <c r="G199" s="53"/>
      <c r="H199" s="53"/>
      <c r="I199" s="53"/>
      <c r="J199" s="53"/>
      <c r="K199" s="53"/>
      <c r="L199" s="53"/>
      <c r="M199" s="53"/>
      <c r="N199" s="72"/>
      <c r="O199" s="72"/>
      <c r="P199" s="72"/>
      <c r="Q199" s="72"/>
      <c r="R199" s="72"/>
      <c r="S199" s="72"/>
      <c r="T199" s="72"/>
      <c r="U199" s="72"/>
      <c r="V199" s="72"/>
    </row>
    <row r="200" spans="1:22" s="10" customFormat="1" ht="14" x14ac:dyDescent="0.15">
      <c r="A200" s="69" t="s">
        <v>14</v>
      </c>
      <c r="B200" s="66" t="s">
        <v>42</v>
      </c>
      <c r="C200" s="78" t="s">
        <v>29</v>
      </c>
      <c r="D200" s="83"/>
      <c r="E200" s="83"/>
      <c r="F200" s="78">
        <v>-0.12</v>
      </c>
      <c r="G200" s="78">
        <v>0.28000000000000003</v>
      </c>
      <c r="H200" s="78">
        <v>-0.04</v>
      </c>
      <c r="I200" s="78">
        <v>0.1</v>
      </c>
      <c r="J200" s="78">
        <v>-0.11</v>
      </c>
      <c r="K200" s="78">
        <v>0.2</v>
      </c>
      <c r="L200" s="78">
        <v>-0.11</v>
      </c>
      <c r="M200" s="78">
        <v>0.04</v>
      </c>
      <c r="N200" s="66"/>
      <c r="O200" s="66"/>
      <c r="P200" s="66"/>
      <c r="Q200" s="66"/>
      <c r="R200" s="66"/>
      <c r="S200" s="66"/>
      <c r="T200" s="66"/>
      <c r="U200" s="66"/>
      <c r="V200" s="66"/>
    </row>
    <row r="201" spans="1:22" s="10" customFormat="1" ht="14" x14ac:dyDescent="0.15">
      <c r="A201" s="66"/>
      <c r="B201" s="66" t="s">
        <v>42</v>
      </c>
      <c r="C201" s="78" t="s">
        <v>29</v>
      </c>
      <c r="D201" s="83"/>
      <c r="E201" s="82"/>
      <c r="F201" s="78">
        <v>0.15</v>
      </c>
      <c r="G201" s="78">
        <v>0.16</v>
      </c>
      <c r="H201" s="78">
        <v>0.01</v>
      </c>
      <c r="I201" s="78">
        <v>0.2</v>
      </c>
      <c r="J201" s="78">
        <v>-0.01</v>
      </c>
      <c r="K201" s="78">
        <v>0.08</v>
      </c>
      <c r="L201" s="78">
        <v>-0.22</v>
      </c>
      <c r="M201" s="78">
        <v>0.08</v>
      </c>
      <c r="N201" s="66"/>
      <c r="O201" s="66"/>
      <c r="P201" s="66"/>
      <c r="Q201" s="66"/>
      <c r="R201" s="66"/>
      <c r="S201" s="66"/>
      <c r="T201" s="66"/>
      <c r="U201" s="66"/>
      <c r="V201" s="66"/>
    </row>
    <row r="202" spans="1:22" s="11" customFormat="1" ht="15" x14ac:dyDescent="0.2">
      <c r="A202" s="71"/>
      <c r="B202" s="72"/>
      <c r="C202" s="88"/>
      <c r="D202" s="95"/>
      <c r="E202" s="97"/>
      <c r="F202" s="97"/>
      <c r="G202" s="53"/>
      <c r="H202" s="97"/>
      <c r="I202" s="53"/>
      <c r="J202" s="97"/>
      <c r="K202" s="53"/>
      <c r="L202" s="97"/>
      <c r="M202" s="53"/>
      <c r="N202" s="72"/>
      <c r="O202" s="72"/>
      <c r="P202" s="72"/>
      <c r="Q202" s="72"/>
      <c r="R202" s="72"/>
      <c r="S202" s="72"/>
      <c r="T202" s="72"/>
      <c r="U202" s="72"/>
      <c r="V202" s="72"/>
    </row>
  </sheetData>
  <phoneticPr fontId="3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zoomScale="70" zoomScaleNormal="70" zoomScalePageLayoutView="70" workbookViewId="0">
      <selection activeCell="N1" sqref="N1:O1048576"/>
    </sheetView>
  </sheetViews>
  <sheetFormatPr baseColWidth="10" defaultColWidth="11.5" defaultRowHeight="16" x14ac:dyDescent="0.2"/>
  <cols>
    <col min="1" max="1" width="36.1640625" customWidth="1"/>
    <col min="2" max="2" width="35.6640625" customWidth="1"/>
    <col min="3" max="3" width="31" customWidth="1"/>
    <col min="4" max="4" width="21.33203125" customWidth="1"/>
    <col min="5" max="5" width="12.83203125" customWidth="1"/>
    <col min="6" max="6" width="9.5" style="34" customWidth="1"/>
    <col min="7" max="7" width="8" style="34" customWidth="1"/>
    <col min="8" max="8" width="9.6640625" style="34" customWidth="1"/>
    <col min="9" max="9" width="8" style="34" customWidth="1"/>
    <col min="10" max="10" width="9.1640625" style="34" customWidth="1"/>
    <col min="11" max="11" width="7.33203125" style="34" customWidth="1"/>
    <col min="12" max="12" width="8.33203125" style="34" customWidth="1"/>
  </cols>
  <sheetData>
    <row r="1" spans="1:13" s="1" customFormat="1" ht="43" customHeight="1" thickBot="1" x14ac:dyDescent="0.25">
      <c r="A1" s="25" t="s">
        <v>51</v>
      </c>
      <c r="B1" s="25" t="s">
        <v>52</v>
      </c>
      <c r="C1" s="25" t="s">
        <v>50</v>
      </c>
      <c r="D1" s="25" t="s">
        <v>27</v>
      </c>
      <c r="E1" s="25" t="s">
        <v>28</v>
      </c>
      <c r="F1" s="25" t="s">
        <v>216</v>
      </c>
      <c r="G1" s="37" t="s">
        <v>15</v>
      </c>
      <c r="H1" s="25" t="s">
        <v>217</v>
      </c>
      <c r="I1" s="37" t="s">
        <v>15</v>
      </c>
      <c r="J1" s="25" t="s">
        <v>218</v>
      </c>
      <c r="K1" s="37" t="s">
        <v>15</v>
      </c>
      <c r="L1" s="25" t="s">
        <v>219</v>
      </c>
      <c r="M1" s="37" t="s">
        <v>15</v>
      </c>
    </row>
    <row r="2" spans="1:13" s="31" customFormat="1" ht="14" x14ac:dyDescent="0.15">
      <c r="A2" s="39" t="s">
        <v>69</v>
      </c>
      <c r="B2" s="26"/>
      <c r="C2" s="27"/>
      <c r="D2" s="28"/>
      <c r="E2" s="29" t="s">
        <v>68</v>
      </c>
      <c r="F2" s="35"/>
      <c r="G2" s="35"/>
      <c r="H2" s="35"/>
      <c r="I2" s="35"/>
      <c r="J2" s="35"/>
      <c r="K2" s="35"/>
      <c r="L2" s="35"/>
      <c r="M2" s="30"/>
    </row>
    <row r="3" spans="1:13" s="31" customFormat="1" ht="14" x14ac:dyDescent="0.15">
      <c r="A3" s="40"/>
      <c r="B3" s="26"/>
      <c r="C3" s="27"/>
      <c r="D3" s="28"/>
      <c r="E3" s="29"/>
      <c r="F3" s="35"/>
      <c r="G3" s="35"/>
      <c r="H3" s="35"/>
      <c r="I3" s="35"/>
      <c r="J3" s="35"/>
      <c r="K3" s="35"/>
      <c r="L3" s="35"/>
      <c r="M3" s="30"/>
    </row>
    <row r="4" spans="1:13" s="31" customFormat="1" ht="14" x14ac:dyDescent="0.15">
      <c r="A4" s="41" t="s">
        <v>212</v>
      </c>
      <c r="B4" s="26"/>
      <c r="C4" s="27"/>
      <c r="D4" s="28"/>
      <c r="E4" s="29"/>
      <c r="F4" s="35"/>
      <c r="G4" s="35"/>
      <c r="H4" s="35"/>
      <c r="I4" s="35"/>
      <c r="J4" s="35"/>
      <c r="K4" s="35"/>
      <c r="L4" s="35"/>
      <c r="M4" s="30"/>
    </row>
    <row r="5" spans="1:13" s="11" customFormat="1" ht="14" x14ac:dyDescent="0.15">
      <c r="A5" s="32" t="s">
        <v>55</v>
      </c>
      <c r="B5" s="11" t="s">
        <v>57</v>
      </c>
      <c r="C5" s="23" t="s">
        <v>56</v>
      </c>
      <c r="D5" s="23" t="s">
        <v>62</v>
      </c>
      <c r="E5" s="23">
        <v>0.23100000000000001</v>
      </c>
      <c r="F5" s="53">
        <v>-0.48</v>
      </c>
      <c r="G5" s="53"/>
      <c r="H5" s="53">
        <v>0.06</v>
      </c>
      <c r="I5" s="53"/>
      <c r="J5" s="53">
        <v>0.02</v>
      </c>
      <c r="K5" s="53"/>
      <c r="L5" s="53">
        <v>7.0000000000000007E-2</v>
      </c>
      <c r="M5" s="53"/>
    </row>
    <row r="6" spans="1:13" s="11" customFormat="1" ht="14" x14ac:dyDescent="0.15">
      <c r="A6" s="32"/>
      <c r="C6" s="23"/>
      <c r="D6" s="23" t="s">
        <v>63</v>
      </c>
      <c r="E6" s="23">
        <v>0.17799999999999999</v>
      </c>
      <c r="F6" s="53">
        <v>-0.55000000000000004</v>
      </c>
      <c r="G6" s="53"/>
      <c r="H6" s="53">
        <v>0.04</v>
      </c>
      <c r="I6" s="53"/>
      <c r="J6" s="53">
        <v>0.02</v>
      </c>
      <c r="K6" s="53"/>
      <c r="L6" s="53">
        <v>0.02</v>
      </c>
      <c r="M6" s="53"/>
    </row>
    <row r="7" spans="1:13" s="11" customFormat="1" ht="14" x14ac:dyDescent="0.15">
      <c r="A7" s="32"/>
      <c r="C7" s="23"/>
      <c r="D7" s="23" t="s">
        <v>64</v>
      </c>
      <c r="E7" s="23">
        <v>0.28499999999999998</v>
      </c>
      <c r="F7" s="53">
        <v>-0.39</v>
      </c>
      <c r="G7" s="53"/>
      <c r="H7" s="53">
        <v>0.11</v>
      </c>
      <c r="I7" s="53"/>
      <c r="J7" s="53">
        <v>0.03</v>
      </c>
      <c r="K7" s="53"/>
      <c r="L7" s="53">
        <v>0.12</v>
      </c>
      <c r="M7" s="53"/>
    </row>
    <row r="8" spans="1:13" s="11" customFormat="1" ht="14" x14ac:dyDescent="0.15">
      <c r="A8" s="32"/>
      <c r="C8" s="23"/>
      <c r="D8" s="23" t="s">
        <v>65</v>
      </c>
      <c r="E8" s="23">
        <v>0.159</v>
      </c>
      <c r="F8" s="53">
        <v>-0.68</v>
      </c>
      <c r="G8" s="53"/>
      <c r="H8" s="53">
        <v>0.02</v>
      </c>
      <c r="I8" s="53"/>
      <c r="J8" s="53">
        <v>0.03</v>
      </c>
      <c r="K8" s="53"/>
      <c r="L8" s="53">
        <v>-0.01</v>
      </c>
      <c r="M8" s="53"/>
    </row>
    <row r="9" spans="1:13" s="11" customFormat="1" ht="14" x14ac:dyDescent="0.15">
      <c r="A9" s="32"/>
      <c r="C9" s="23"/>
      <c r="D9" s="23" t="s">
        <v>66</v>
      </c>
      <c r="E9" s="23">
        <v>0.123</v>
      </c>
      <c r="F9" s="53">
        <v>-0.78</v>
      </c>
      <c r="G9" s="53"/>
      <c r="H9" s="53">
        <v>-0.09</v>
      </c>
      <c r="I9" s="53"/>
      <c r="J9" s="53">
        <v>-0.01</v>
      </c>
      <c r="K9" s="53"/>
      <c r="L9" s="53">
        <v>-0.11</v>
      </c>
      <c r="M9" s="53"/>
    </row>
    <row r="10" spans="1:13" s="11" customFormat="1" ht="14" x14ac:dyDescent="0.15">
      <c r="A10" s="32"/>
      <c r="C10" s="23"/>
      <c r="D10" s="23" t="s">
        <v>67</v>
      </c>
      <c r="E10" s="23">
        <v>0.19800000000000001</v>
      </c>
      <c r="F10" s="53">
        <v>-0.52</v>
      </c>
      <c r="G10" s="53"/>
      <c r="H10" s="53">
        <v>0.09</v>
      </c>
      <c r="I10" s="53"/>
      <c r="J10" s="53">
        <v>0.08</v>
      </c>
      <c r="K10" s="53"/>
      <c r="L10" s="53">
        <v>0.09</v>
      </c>
      <c r="M10" s="53"/>
    </row>
    <row r="11" spans="1:13" s="11" customFormat="1" ht="14" x14ac:dyDescent="0.15">
      <c r="A11" s="36"/>
      <c r="B11" s="11" t="s">
        <v>58</v>
      </c>
      <c r="C11" s="23" t="s">
        <v>59</v>
      </c>
      <c r="D11" s="23" t="s">
        <v>62</v>
      </c>
      <c r="E11" s="23">
        <v>0.40799999999999997</v>
      </c>
      <c r="F11" s="53">
        <v>-1.26</v>
      </c>
      <c r="G11" s="53"/>
      <c r="H11" s="53">
        <v>-7.0000000000000007E-2</v>
      </c>
      <c r="I11" s="53"/>
      <c r="J11" s="53">
        <v>0.04</v>
      </c>
      <c r="K11" s="53"/>
      <c r="L11" s="53">
        <v>-0.06</v>
      </c>
      <c r="M11" s="53"/>
    </row>
    <row r="12" spans="1:13" s="10" customFormat="1" ht="14" x14ac:dyDescent="0.15">
      <c r="A12" s="9"/>
      <c r="C12" s="15"/>
      <c r="D12" s="15" t="s">
        <v>63</v>
      </c>
      <c r="E12" s="15">
        <v>0.23799999999999999</v>
      </c>
      <c r="F12" s="53">
        <v>-3.06</v>
      </c>
      <c r="G12" s="53"/>
      <c r="H12" s="53">
        <v>-0.28999999999999998</v>
      </c>
      <c r="I12" s="53"/>
      <c r="J12" s="53">
        <v>-0.05</v>
      </c>
      <c r="K12" s="53"/>
      <c r="L12" s="53">
        <v>-0.3</v>
      </c>
      <c r="M12" s="54"/>
    </row>
    <row r="13" spans="1:13" s="10" customFormat="1" ht="14" x14ac:dyDescent="0.15">
      <c r="A13" s="9"/>
      <c r="C13" s="15"/>
      <c r="D13" s="15" t="s">
        <v>64</v>
      </c>
      <c r="E13" s="15">
        <v>0.59699999999999998</v>
      </c>
      <c r="F13" s="53">
        <v>-0.12</v>
      </c>
      <c r="G13" s="53"/>
      <c r="H13" s="53">
        <v>0.3</v>
      </c>
      <c r="I13" s="53"/>
      <c r="J13" s="53">
        <v>-0.09</v>
      </c>
      <c r="K13" s="53"/>
      <c r="L13" s="53">
        <v>0.2</v>
      </c>
      <c r="M13" s="54"/>
    </row>
    <row r="14" spans="1:13" s="10" customFormat="1" ht="14" x14ac:dyDescent="0.15">
      <c r="A14" s="9"/>
      <c r="C14" s="15"/>
      <c r="D14" s="15" t="s">
        <v>65</v>
      </c>
      <c r="E14" s="15">
        <v>0.36899999999999999</v>
      </c>
      <c r="F14" s="53">
        <v>-2.0299999999999998</v>
      </c>
      <c r="G14" s="53"/>
      <c r="H14" s="53">
        <v>0.06</v>
      </c>
      <c r="I14" s="53"/>
      <c r="J14" s="53">
        <v>0.03</v>
      </c>
      <c r="K14" s="53"/>
      <c r="L14" s="53">
        <v>0.1</v>
      </c>
      <c r="M14" s="54"/>
    </row>
    <row r="15" spans="1:13" s="10" customFormat="1" ht="14" x14ac:dyDescent="0.15">
      <c r="A15" s="9"/>
      <c r="C15" s="15"/>
      <c r="D15" s="15" t="s">
        <v>66</v>
      </c>
      <c r="E15" s="15">
        <v>0.27600000000000002</v>
      </c>
      <c r="F15" s="53">
        <v>-3.18</v>
      </c>
      <c r="G15" s="53"/>
      <c r="H15" s="53">
        <v>-0.15</v>
      </c>
      <c r="I15" s="53"/>
      <c r="J15" s="53">
        <v>-0.03</v>
      </c>
      <c r="K15" s="53"/>
      <c r="L15" s="53">
        <v>-0.16</v>
      </c>
      <c r="M15" s="54"/>
    </row>
    <row r="16" spans="1:13" s="10" customFormat="1" ht="14" x14ac:dyDescent="0.15">
      <c r="A16" s="9"/>
      <c r="C16" s="15"/>
      <c r="D16" s="15" t="s">
        <v>67</v>
      </c>
      <c r="E16" s="15">
        <v>0.46800000000000003</v>
      </c>
      <c r="F16" s="53">
        <v>-0.19</v>
      </c>
      <c r="G16" s="53"/>
      <c r="H16" s="53">
        <v>0.25</v>
      </c>
      <c r="I16" s="53"/>
      <c r="J16" s="53">
        <v>0.09</v>
      </c>
      <c r="K16" s="53"/>
      <c r="L16" s="53">
        <v>0.33</v>
      </c>
      <c r="M16" s="54"/>
    </row>
    <row r="17" spans="1:13" s="10" customFormat="1" ht="14" x14ac:dyDescent="0.15">
      <c r="A17" s="9"/>
      <c r="B17" s="10" t="s">
        <v>60</v>
      </c>
      <c r="C17" s="15" t="s">
        <v>61</v>
      </c>
      <c r="D17" s="15" t="s">
        <v>62</v>
      </c>
      <c r="E17" s="15">
        <v>0.33600000000000002</v>
      </c>
      <c r="F17" s="53">
        <v>-2.39</v>
      </c>
      <c r="G17" s="53"/>
      <c r="H17" s="53">
        <v>-0.16</v>
      </c>
      <c r="I17" s="53"/>
      <c r="J17" s="53">
        <v>0.04</v>
      </c>
      <c r="K17" s="53"/>
      <c r="L17" s="53">
        <v>-0.18</v>
      </c>
      <c r="M17" s="54"/>
    </row>
    <row r="18" spans="1:13" s="10" customFormat="1" ht="14" x14ac:dyDescent="0.15">
      <c r="A18" s="9"/>
      <c r="C18" s="15"/>
      <c r="D18" s="15" t="s">
        <v>63</v>
      </c>
      <c r="E18" s="15">
        <v>0.224</v>
      </c>
      <c r="F18" s="53">
        <v>-3.48</v>
      </c>
      <c r="G18" s="53"/>
      <c r="H18" s="53">
        <v>-0.32</v>
      </c>
      <c r="I18" s="53"/>
      <c r="J18" s="53">
        <v>-0.03</v>
      </c>
      <c r="K18" s="53"/>
      <c r="L18" s="53">
        <v>-0.31</v>
      </c>
      <c r="M18" s="54"/>
    </row>
    <row r="19" spans="1:13" s="10" customFormat="1" ht="14" x14ac:dyDescent="0.15">
      <c r="A19" s="9"/>
      <c r="C19" s="15"/>
      <c r="D19" s="15" t="s">
        <v>64</v>
      </c>
      <c r="E19" s="15">
        <v>0.48299999999999998</v>
      </c>
      <c r="F19" s="53">
        <v>-1.34</v>
      </c>
      <c r="G19" s="53"/>
      <c r="H19" s="53">
        <v>0.01</v>
      </c>
      <c r="I19" s="53"/>
      <c r="J19" s="53">
        <v>0.09</v>
      </c>
      <c r="K19" s="53"/>
      <c r="L19" s="53">
        <v>-0.02</v>
      </c>
      <c r="M19" s="54"/>
    </row>
    <row r="20" spans="1:13" s="10" customFormat="1" ht="14" x14ac:dyDescent="0.15">
      <c r="A20" s="9"/>
      <c r="C20" s="15"/>
      <c r="D20" s="15" t="s">
        <v>65</v>
      </c>
      <c r="E20" s="15">
        <v>0.16</v>
      </c>
      <c r="F20" s="53">
        <v>-2.42</v>
      </c>
      <c r="G20" s="53"/>
      <c r="H20" s="53">
        <v>-0.09</v>
      </c>
      <c r="I20" s="53"/>
      <c r="J20" s="53">
        <v>0.02</v>
      </c>
      <c r="K20" s="53"/>
      <c r="L20" s="53">
        <v>-0.12</v>
      </c>
      <c r="M20" s="54"/>
    </row>
    <row r="21" spans="1:13" s="10" customFormat="1" ht="14" x14ac:dyDescent="0.15">
      <c r="A21" s="9"/>
      <c r="C21" s="15"/>
      <c r="D21" s="15" t="s">
        <v>66</v>
      </c>
      <c r="E21" s="15">
        <v>0.122</v>
      </c>
      <c r="F21" s="53">
        <v>-3.17</v>
      </c>
      <c r="G21" s="53"/>
      <c r="H21" s="53">
        <v>-0.24</v>
      </c>
      <c r="I21" s="53"/>
      <c r="J21" s="53">
        <v>-0.04</v>
      </c>
      <c r="K21" s="53"/>
      <c r="L21" s="53">
        <v>-0.24</v>
      </c>
      <c r="M21" s="54"/>
    </row>
    <row r="22" spans="1:13" s="10" customFormat="1" ht="14" x14ac:dyDescent="0.15">
      <c r="A22" s="9"/>
      <c r="C22" s="15"/>
      <c r="D22" s="15" t="s">
        <v>67</v>
      </c>
      <c r="E22" s="15">
        <v>0.21099999999999999</v>
      </c>
      <c r="F22" s="53">
        <v>-1.66</v>
      </c>
      <c r="G22" s="53"/>
      <c r="H22" s="53">
        <v>0.02</v>
      </c>
      <c r="I22" s="53"/>
      <c r="J22" s="53">
        <v>7.0000000000000007E-2</v>
      </c>
      <c r="K22" s="53"/>
      <c r="L22" s="53">
        <v>0.01</v>
      </c>
      <c r="M22" s="54"/>
    </row>
    <row r="23" spans="1:13" s="10" customFormat="1" ht="14" x14ac:dyDescent="0.15">
      <c r="A23" s="9"/>
      <c r="C23" s="15"/>
      <c r="D23" s="15"/>
      <c r="E23" s="15"/>
      <c r="F23" s="53"/>
      <c r="G23" s="53"/>
      <c r="H23" s="53"/>
      <c r="I23" s="53"/>
      <c r="J23" s="53"/>
      <c r="K23" s="53"/>
      <c r="L23" s="53"/>
      <c r="M23" s="54"/>
    </row>
    <row r="24" spans="1:13" s="10" customFormat="1" ht="14" x14ac:dyDescent="0.15">
      <c r="A24" s="41" t="s">
        <v>214</v>
      </c>
      <c r="C24" s="15"/>
      <c r="D24" s="15"/>
      <c r="E24" s="15"/>
      <c r="F24" s="53"/>
      <c r="G24" s="53"/>
      <c r="H24" s="53"/>
      <c r="I24" s="53"/>
      <c r="J24" s="53"/>
      <c r="K24" s="53"/>
      <c r="L24" s="53"/>
      <c r="M24" s="54"/>
    </row>
    <row r="25" spans="1:13" s="10" customFormat="1" ht="14" x14ac:dyDescent="0.15">
      <c r="A25" s="32" t="s">
        <v>76</v>
      </c>
      <c r="B25" s="10" t="s">
        <v>77</v>
      </c>
      <c r="C25" s="15" t="s">
        <v>2413</v>
      </c>
      <c r="D25" s="16">
        <v>41547</v>
      </c>
      <c r="E25" s="15">
        <v>505</v>
      </c>
      <c r="F25" s="53">
        <v>0.51</v>
      </c>
      <c r="G25" s="53"/>
      <c r="H25" s="53">
        <v>-0.31</v>
      </c>
      <c r="I25" s="53"/>
      <c r="J25" s="53">
        <v>0.17</v>
      </c>
      <c r="K25" s="53"/>
      <c r="L25" s="53">
        <v>-0.53</v>
      </c>
      <c r="M25" s="54"/>
    </row>
    <row r="26" spans="1:13" s="10" customFormat="1" ht="14" x14ac:dyDescent="0.15">
      <c r="A26" s="9"/>
      <c r="C26" s="15" t="s">
        <v>2413</v>
      </c>
      <c r="D26" s="16">
        <v>41548</v>
      </c>
      <c r="E26" s="15">
        <v>319</v>
      </c>
      <c r="F26" s="53">
        <v>-0.77</v>
      </c>
      <c r="G26" s="53"/>
      <c r="H26" s="53">
        <v>-0.02</v>
      </c>
      <c r="I26" s="53"/>
      <c r="J26" s="53">
        <v>0.06</v>
      </c>
      <c r="K26" s="53"/>
      <c r="L26" s="53">
        <v>-7.0000000000000007E-2</v>
      </c>
      <c r="M26" s="54"/>
    </row>
    <row r="27" spans="1:13" s="10" customFormat="1" ht="14" x14ac:dyDescent="0.15">
      <c r="A27" s="9"/>
      <c r="C27" s="15" t="s">
        <v>2413</v>
      </c>
      <c r="D27" s="16">
        <v>41549</v>
      </c>
      <c r="E27" s="15">
        <v>461</v>
      </c>
      <c r="F27" s="53">
        <v>-1.23</v>
      </c>
      <c r="G27" s="53"/>
      <c r="H27" s="53">
        <v>0.1</v>
      </c>
      <c r="I27" s="53"/>
      <c r="J27" s="53">
        <v>0.09</v>
      </c>
      <c r="K27" s="53"/>
      <c r="L27" s="53">
        <v>0.11</v>
      </c>
      <c r="M27" s="54"/>
    </row>
    <row r="28" spans="1:13" s="10" customFormat="1" ht="14" x14ac:dyDescent="0.15">
      <c r="A28" s="9"/>
      <c r="C28" s="15" t="s">
        <v>2413</v>
      </c>
      <c r="D28" s="16">
        <v>41550</v>
      </c>
      <c r="E28" s="15">
        <v>1520</v>
      </c>
      <c r="F28" s="53">
        <v>0.08</v>
      </c>
      <c r="G28" s="53"/>
      <c r="H28" s="53">
        <v>0.09</v>
      </c>
      <c r="I28" s="53"/>
      <c r="J28" s="53">
        <v>0.1</v>
      </c>
      <c r="K28" s="53"/>
      <c r="L28" s="53">
        <v>0.02</v>
      </c>
      <c r="M28" s="54"/>
    </row>
    <row r="29" spans="1:13" s="10" customFormat="1" ht="14" x14ac:dyDescent="0.15">
      <c r="A29" s="9"/>
      <c r="C29" s="15" t="s">
        <v>2413</v>
      </c>
      <c r="D29" s="16">
        <v>41551</v>
      </c>
      <c r="E29" s="15">
        <v>888</v>
      </c>
      <c r="F29" s="53">
        <v>-0.31</v>
      </c>
      <c r="G29" s="53"/>
      <c r="H29" s="53">
        <v>-0.48</v>
      </c>
      <c r="I29" s="53"/>
      <c r="J29" s="53">
        <v>7.0000000000000007E-2</v>
      </c>
      <c r="K29" s="53"/>
      <c r="L29" s="53">
        <v>-0.38</v>
      </c>
      <c r="M29" s="54"/>
    </row>
    <row r="30" spans="1:13" s="10" customFormat="1" ht="14" x14ac:dyDescent="0.15">
      <c r="A30" s="9"/>
      <c r="C30" s="15" t="s">
        <v>2413</v>
      </c>
      <c r="D30" s="16">
        <v>41552</v>
      </c>
      <c r="E30" s="15">
        <v>680</v>
      </c>
      <c r="F30" s="53">
        <v>-0.4</v>
      </c>
      <c r="G30" s="53"/>
      <c r="H30" s="53">
        <v>-0.35</v>
      </c>
      <c r="I30" s="53"/>
      <c r="J30" s="53">
        <v>0.06</v>
      </c>
      <c r="K30" s="53"/>
      <c r="L30" s="53">
        <v>-0.28999999999999998</v>
      </c>
      <c r="M30" s="54"/>
    </row>
    <row r="31" spans="1:13" s="10" customFormat="1" ht="14" x14ac:dyDescent="0.15">
      <c r="A31" s="9"/>
      <c r="C31" s="15" t="s">
        <v>2412</v>
      </c>
      <c r="D31" s="16">
        <v>41625</v>
      </c>
      <c r="E31" s="15">
        <v>516</v>
      </c>
      <c r="F31" s="53">
        <v>-1.08</v>
      </c>
      <c r="G31" s="53"/>
      <c r="H31" s="53">
        <v>0.05</v>
      </c>
      <c r="I31" s="53"/>
      <c r="J31" s="53">
        <v>0.08</v>
      </c>
      <c r="K31" s="53"/>
      <c r="L31" s="53">
        <v>0.04</v>
      </c>
      <c r="M31" s="54"/>
    </row>
    <row r="32" spans="1:13" s="10" customFormat="1" ht="14" x14ac:dyDescent="0.15">
      <c r="A32" s="9"/>
      <c r="C32" s="15" t="s">
        <v>2412</v>
      </c>
      <c r="D32" s="16">
        <v>41626</v>
      </c>
      <c r="E32" s="15">
        <v>2200</v>
      </c>
      <c r="F32" s="53">
        <v>-0.67</v>
      </c>
      <c r="G32" s="53"/>
      <c r="H32" s="53">
        <v>-0.16</v>
      </c>
      <c r="I32" s="53"/>
      <c r="J32" s="53">
        <v>0.02</v>
      </c>
      <c r="K32" s="53"/>
      <c r="L32" s="53">
        <v>-0.12</v>
      </c>
      <c r="M32" s="54"/>
    </row>
    <row r="33" spans="1:13" s="10" customFormat="1" ht="14" x14ac:dyDescent="0.15">
      <c r="A33" s="9"/>
      <c r="C33" s="15" t="s">
        <v>2412</v>
      </c>
      <c r="D33" s="16">
        <v>41627</v>
      </c>
      <c r="E33" s="15">
        <v>1350</v>
      </c>
      <c r="F33" s="53">
        <v>-0.61</v>
      </c>
      <c r="G33" s="53"/>
      <c r="H33" s="53">
        <v>7.0000000000000007E-2</v>
      </c>
      <c r="I33" s="53"/>
      <c r="J33" s="53">
        <v>0.08</v>
      </c>
      <c r="K33" s="53"/>
      <c r="L33" s="53">
        <v>0.04</v>
      </c>
      <c r="M33" s="54"/>
    </row>
    <row r="34" spans="1:13" s="10" customFormat="1" ht="14" x14ac:dyDescent="0.15">
      <c r="A34" s="9"/>
      <c r="C34" s="15" t="s">
        <v>2412</v>
      </c>
      <c r="D34" s="16">
        <v>41628</v>
      </c>
      <c r="E34" s="15">
        <v>925</v>
      </c>
      <c r="F34" s="53">
        <v>-1.22</v>
      </c>
      <c r="G34" s="53"/>
      <c r="H34" s="53">
        <v>-0.09</v>
      </c>
      <c r="I34" s="53"/>
      <c r="J34" s="53">
        <v>0.03</v>
      </c>
      <c r="K34" s="53"/>
      <c r="L34" s="53">
        <v>-0.09</v>
      </c>
      <c r="M34" s="54"/>
    </row>
    <row r="35" spans="1:13" s="10" customFormat="1" ht="14" x14ac:dyDescent="0.15">
      <c r="A35" s="9"/>
      <c r="C35" s="15" t="s">
        <v>2412</v>
      </c>
      <c r="D35" s="16">
        <v>41629</v>
      </c>
      <c r="E35" s="15">
        <v>1250</v>
      </c>
      <c r="F35" s="53">
        <v>-0.25</v>
      </c>
      <c r="G35" s="53"/>
      <c r="H35" s="53">
        <v>-0.19</v>
      </c>
      <c r="I35" s="53"/>
      <c r="J35" s="53">
        <v>0.09</v>
      </c>
      <c r="K35" s="53"/>
      <c r="L35" s="53">
        <v>-0.25</v>
      </c>
      <c r="M35" s="54"/>
    </row>
    <row r="36" spans="1:13" s="10" customFormat="1" ht="14" x14ac:dyDescent="0.15">
      <c r="A36" s="9"/>
      <c r="C36" s="15" t="s">
        <v>2412</v>
      </c>
      <c r="D36" s="16">
        <v>41630</v>
      </c>
      <c r="E36" s="15">
        <v>1790</v>
      </c>
      <c r="F36" s="53">
        <v>-0.1</v>
      </c>
      <c r="G36" s="53"/>
      <c r="H36" s="53">
        <v>-0.12</v>
      </c>
      <c r="I36" s="53"/>
      <c r="J36" s="53">
        <v>0.04</v>
      </c>
      <c r="K36" s="53"/>
      <c r="L36" s="53">
        <v>-0.1</v>
      </c>
      <c r="M36" s="54"/>
    </row>
    <row r="37" spans="1:13" s="10" customFormat="1" ht="14" x14ac:dyDescent="0.15">
      <c r="A37" s="9"/>
      <c r="C37" s="15" t="s">
        <v>2409</v>
      </c>
      <c r="D37" s="16">
        <v>41751</v>
      </c>
      <c r="E37" s="15">
        <v>659</v>
      </c>
      <c r="F37" s="53">
        <v>-0.51</v>
      </c>
      <c r="G37" s="53"/>
      <c r="H37" s="53">
        <v>0.36</v>
      </c>
      <c r="I37" s="53"/>
      <c r="J37" s="53">
        <v>0.1</v>
      </c>
      <c r="K37" s="53"/>
      <c r="L37" s="53">
        <v>0.4</v>
      </c>
      <c r="M37" s="54"/>
    </row>
    <row r="38" spans="1:13" s="10" customFormat="1" ht="14" x14ac:dyDescent="0.15">
      <c r="A38" s="9"/>
      <c r="C38" s="15" t="s">
        <v>2409</v>
      </c>
      <c r="D38" s="16">
        <v>41752</v>
      </c>
      <c r="E38" s="15">
        <v>505</v>
      </c>
      <c r="F38" s="53">
        <v>-1.4</v>
      </c>
      <c r="G38" s="53"/>
      <c r="H38" s="53">
        <v>0.34</v>
      </c>
      <c r="I38" s="53"/>
      <c r="J38" s="53">
        <v>0.08</v>
      </c>
      <c r="K38" s="53"/>
      <c r="L38" s="53">
        <v>0.56999999999999995</v>
      </c>
      <c r="M38" s="54"/>
    </row>
    <row r="39" spans="1:13" s="10" customFormat="1" ht="14" x14ac:dyDescent="0.15">
      <c r="A39" s="9"/>
      <c r="C39" s="15" t="s">
        <v>2409</v>
      </c>
      <c r="D39" s="16">
        <v>41755</v>
      </c>
      <c r="E39" s="15">
        <v>252</v>
      </c>
      <c r="F39" s="53">
        <v>-0.55000000000000004</v>
      </c>
      <c r="G39" s="53"/>
      <c r="H39" s="53">
        <v>0.23</v>
      </c>
      <c r="I39" s="53"/>
      <c r="J39" s="53">
        <v>0.12</v>
      </c>
      <c r="K39" s="53"/>
      <c r="L39" s="53">
        <v>0.23</v>
      </c>
      <c r="M39" s="54"/>
    </row>
    <row r="40" spans="1:13" s="10" customFormat="1" ht="14" x14ac:dyDescent="0.15">
      <c r="A40" s="9"/>
      <c r="C40" s="15" t="s">
        <v>2409</v>
      </c>
      <c r="D40" s="16">
        <v>41756</v>
      </c>
      <c r="E40" s="15">
        <v>440</v>
      </c>
      <c r="F40" s="53">
        <v>-1.1299999999999999</v>
      </c>
      <c r="G40" s="53"/>
      <c r="H40" s="53">
        <v>7.0000000000000007E-2</v>
      </c>
      <c r="I40" s="53"/>
      <c r="J40" s="53">
        <v>0.09</v>
      </c>
      <c r="K40" s="53"/>
      <c r="L40" s="53">
        <v>0.14000000000000001</v>
      </c>
      <c r="M40" s="54"/>
    </row>
    <row r="41" spans="1:13" s="10" customFormat="1" ht="14" x14ac:dyDescent="0.15">
      <c r="A41" s="9"/>
      <c r="C41" s="15" t="s">
        <v>2409</v>
      </c>
      <c r="D41" s="16">
        <v>41757</v>
      </c>
      <c r="E41" s="15">
        <v>485</v>
      </c>
      <c r="F41" s="53">
        <v>-1.45</v>
      </c>
      <c r="G41" s="53"/>
      <c r="H41" s="53">
        <v>0.32</v>
      </c>
      <c r="I41" s="53"/>
      <c r="J41" s="53">
        <v>0.08</v>
      </c>
      <c r="K41" s="53"/>
      <c r="L41" s="53">
        <v>0.5</v>
      </c>
      <c r="M41" s="54"/>
    </row>
    <row r="42" spans="1:13" s="10" customFormat="1" ht="14" x14ac:dyDescent="0.15">
      <c r="A42" s="9"/>
      <c r="C42" s="15" t="s">
        <v>2410</v>
      </c>
      <c r="D42" s="16">
        <v>41758</v>
      </c>
      <c r="E42" s="15">
        <v>679</v>
      </c>
      <c r="F42" s="53">
        <v>-0.37</v>
      </c>
      <c r="G42" s="53"/>
      <c r="H42" s="53">
        <v>0.32</v>
      </c>
      <c r="I42" s="53"/>
      <c r="J42" s="53">
        <v>0.11</v>
      </c>
      <c r="K42" s="53"/>
      <c r="L42" s="53">
        <v>0.33</v>
      </c>
      <c r="M42" s="54"/>
    </row>
    <row r="43" spans="1:13" s="10" customFormat="1" ht="14" x14ac:dyDescent="0.15">
      <c r="A43" s="9"/>
      <c r="C43" s="15" t="s">
        <v>2411</v>
      </c>
      <c r="D43" s="16">
        <v>41819</v>
      </c>
      <c r="E43" s="3">
        <v>221</v>
      </c>
      <c r="F43" s="53">
        <v>-2.1800000000000002</v>
      </c>
      <c r="G43" s="53"/>
      <c r="H43" s="53">
        <v>0.33</v>
      </c>
      <c r="I43" s="53"/>
      <c r="J43" s="53">
        <v>0.1</v>
      </c>
      <c r="K43" s="53"/>
      <c r="L43" s="53">
        <v>0.54</v>
      </c>
      <c r="M43" s="54"/>
    </row>
    <row r="44" spans="1:13" s="10" customFormat="1" ht="14" x14ac:dyDescent="0.15">
      <c r="A44" s="9"/>
      <c r="C44" s="15" t="s">
        <v>2411</v>
      </c>
      <c r="D44" s="16">
        <v>41820</v>
      </c>
      <c r="E44" s="3">
        <v>289</v>
      </c>
      <c r="F44" s="53">
        <v>-0.73</v>
      </c>
      <c r="G44" s="53"/>
      <c r="H44" s="53">
        <v>0.03</v>
      </c>
      <c r="I44" s="53"/>
      <c r="J44" s="53">
        <v>0.12</v>
      </c>
      <c r="K44" s="53"/>
      <c r="L44" s="53">
        <v>0.11</v>
      </c>
      <c r="M44" s="54"/>
    </row>
    <row r="45" spans="1:13" s="10" customFormat="1" ht="14" x14ac:dyDescent="0.15">
      <c r="A45" s="9"/>
      <c r="C45" s="15" t="s">
        <v>2411</v>
      </c>
      <c r="D45" s="16">
        <v>41821</v>
      </c>
      <c r="E45" s="3">
        <v>150</v>
      </c>
      <c r="F45" s="53">
        <v>-0.8</v>
      </c>
      <c r="G45" s="53"/>
      <c r="H45" s="53">
        <v>-0.13</v>
      </c>
      <c r="I45" s="53"/>
      <c r="J45" s="53">
        <v>0.16</v>
      </c>
      <c r="K45" s="53"/>
      <c r="L45" s="53">
        <v>-0.05</v>
      </c>
      <c r="M45" s="54"/>
    </row>
    <row r="46" spans="1:13" s="10" customFormat="1" ht="14" x14ac:dyDescent="0.15">
      <c r="A46" s="9"/>
      <c r="C46" s="15" t="s">
        <v>2411</v>
      </c>
      <c r="D46" s="16">
        <v>41822</v>
      </c>
      <c r="E46" s="3">
        <v>243</v>
      </c>
      <c r="F46" s="53">
        <v>-0.84</v>
      </c>
      <c r="G46" s="53"/>
      <c r="H46" s="53">
        <v>0.06</v>
      </c>
      <c r="I46" s="53"/>
      <c r="J46" s="53">
        <v>0.08</v>
      </c>
      <c r="K46" s="53"/>
      <c r="L46" s="53">
        <v>0.06</v>
      </c>
      <c r="M46" s="54"/>
    </row>
    <row r="47" spans="1:13" s="10" customFormat="1" ht="14" x14ac:dyDescent="0.15">
      <c r="A47" s="9"/>
      <c r="C47" s="15" t="s">
        <v>2411</v>
      </c>
      <c r="D47" s="16">
        <v>41823</v>
      </c>
      <c r="E47" s="15">
        <v>223</v>
      </c>
      <c r="F47" s="53">
        <v>0.04</v>
      </c>
      <c r="G47" s="53"/>
      <c r="H47" s="53">
        <v>-7.0000000000000007E-2</v>
      </c>
      <c r="I47" s="53"/>
      <c r="J47" s="53">
        <v>0.17</v>
      </c>
      <c r="K47" s="53"/>
      <c r="L47" s="53">
        <v>-0.04</v>
      </c>
      <c r="M47" s="54"/>
    </row>
    <row r="48" spans="1:13" s="10" customFormat="1" ht="14" x14ac:dyDescent="0.15">
      <c r="A48" s="41" t="s">
        <v>215</v>
      </c>
      <c r="C48" s="15"/>
      <c r="D48" s="16"/>
      <c r="E48" s="15"/>
      <c r="F48" s="53"/>
      <c r="G48" s="53"/>
      <c r="H48" s="53"/>
      <c r="I48" s="53"/>
      <c r="J48" s="53"/>
      <c r="K48" s="53"/>
      <c r="L48" s="53"/>
      <c r="M48" s="54"/>
    </row>
    <row r="49" spans="1:13" s="10" customFormat="1" ht="15" x14ac:dyDescent="0.2">
      <c r="A49" s="32" t="s">
        <v>98</v>
      </c>
      <c r="B49" s="10" t="s">
        <v>211</v>
      </c>
      <c r="C49" s="42" t="s">
        <v>220</v>
      </c>
      <c r="D49" s="43">
        <v>40137</v>
      </c>
      <c r="E49" s="44"/>
      <c r="F49" s="50">
        <v>-0.74797618049999304</v>
      </c>
      <c r="G49" s="53"/>
      <c r="H49" s="50">
        <v>-0.15468110192981965</v>
      </c>
      <c r="I49" s="53"/>
      <c r="J49" s="50">
        <v>1.8631282954238992E-2</v>
      </c>
      <c r="K49" s="53"/>
      <c r="L49" s="50">
        <v>-9.1705385437154535E-2</v>
      </c>
      <c r="M49" s="54"/>
    </row>
    <row r="50" spans="1:13" s="10" customFormat="1" ht="15" x14ac:dyDescent="0.2">
      <c r="A50" s="9"/>
      <c r="B50" s="10" t="s">
        <v>102</v>
      </c>
      <c r="C50" s="42" t="s">
        <v>220</v>
      </c>
      <c r="D50" s="43">
        <v>40154</v>
      </c>
      <c r="E50" s="44" t="s">
        <v>101</v>
      </c>
      <c r="F50" s="50">
        <v>-0.47941087333929766</v>
      </c>
      <c r="G50" s="53"/>
      <c r="H50" s="50">
        <v>4.1964621094863763E-2</v>
      </c>
      <c r="I50" s="53"/>
      <c r="J50" s="50">
        <v>3.531137886497307E-2</v>
      </c>
      <c r="K50" s="53"/>
      <c r="L50" s="50">
        <v>0.10422524816468998</v>
      </c>
      <c r="M50" s="54"/>
    </row>
    <row r="51" spans="1:13" s="10" customFormat="1" ht="15" x14ac:dyDescent="0.2">
      <c r="A51" s="9"/>
      <c r="B51" s="10" t="s">
        <v>102</v>
      </c>
      <c r="C51" s="42" t="s">
        <v>220</v>
      </c>
      <c r="D51" s="43">
        <v>40169</v>
      </c>
      <c r="E51" s="44">
        <v>0.76148256055981434</v>
      </c>
      <c r="F51" s="50">
        <v>-0.67661070512118304</v>
      </c>
      <c r="G51" s="53"/>
      <c r="H51" s="50">
        <v>-6.7222312037822585E-2</v>
      </c>
      <c r="I51" s="53"/>
      <c r="J51" s="50">
        <v>1.3901893429690781E-2</v>
      </c>
      <c r="K51" s="53"/>
      <c r="L51" s="50">
        <v>-7.8000974245905852E-2</v>
      </c>
      <c r="M51" s="54"/>
    </row>
    <row r="52" spans="1:13" s="10" customFormat="1" ht="15" x14ac:dyDescent="0.2">
      <c r="A52" s="9"/>
      <c r="B52" s="10" t="s">
        <v>102</v>
      </c>
      <c r="C52" s="42" t="s">
        <v>220</v>
      </c>
      <c r="D52" s="43">
        <v>40184</v>
      </c>
      <c r="E52" s="44"/>
      <c r="F52" s="50">
        <v>-0.18773226847303578</v>
      </c>
      <c r="G52" s="53"/>
      <c r="H52" s="50">
        <v>2.1882648074220818E-2</v>
      </c>
      <c r="I52" s="53"/>
      <c r="J52" s="50">
        <v>7.7032701287925833E-3</v>
      </c>
      <c r="K52" s="53"/>
      <c r="L52" s="50">
        <v>1.3568943018913268E-2</v>
      </c>
      <c r="M52" s="54"/>
    </row>
    <row r="53" spans="1:13" s="10" customFormat="1" ht="15" x14ac:dyDescent="0.2">
      <c r="A53" s="9"/>
      <c r="B53" s="10" t="s">
        <v>102</v>
      </c>
      <c r="C53" s="42" t="s">
        <v>220</v>
      </c>
      <c r="D53" s="43">
        <v>40199</v>
      </c>
      <c r="E53" s="44">
        <v>0.61129633193318689</v>
      </c>
      <c r="F53" s="50">
        <v>-0.77196310006089064</v>
      </c>
      <c r="G53" s="53"/>
      <c r="H53" s="50">
        <v>5.3219355461704754E-2</v>
      </c>
      <c r="I53" s="53"/>
      <c r="J53" s="50">
        <v>3.3168345451232151E-2</v>
      </c>
      <c r="K53" s="53"/>
      <c r="L53" s="50">
        <v>8.6160454504043846E-2</v>
      </c>
      <c r="M53" s="54"/>
    </row>
    <row r="54" spans="1:13" s="10" customFormat="1" ht="15" x14ac:dyDescent="0.2">
      <c r="A54" s="9"/>
      <c r="B54" s="10" t="s">
        <v>102</v>
      </c>
      <c r="C54" s="42" t="s">
        <v>220</v>
      </c>
      <c r="D54" s="43">
        <v>40214</v>
      </c>
      <c r="E54" s="44">
        <v>0.28977945309864461</v>
      </c>
      <c r="F54" s="50">
        <v>-0.38906301252877801</v>
      </c>
      <c r="G54" s="53"/>
      <c r="H54" s="50">
        <v>-4.7472059118432389E-3</v>
      </c>
      <c r="I54" s="53"/>
      <c r="J54" s="50">
        <v>3.499173016465107E-3</v>
      </c>
      <c r="K54" s="53"/>
      <c r="L54" s="50">
        <v>0.13101550746503782</v>
      </c>
      <c r="M54" s="54"/>
    </row>
    <row r="55" spans="1:13" s="10" customFormat="1" ht="15" x14ac:dyDescent="0.2">
      <c r="A55" s="9"/>
      <c r="B55" s="10" t="s">
        <v>102</v>
      </c>
      <c r="C55" s="42" t="s">
        <v>220</v>
      </c>
      <c r="D55" s="43">
        <v>40229</v>
      </c>
      <c r="E55" s="44">
        <v>0.34496706796472776</v>
      </c>
      <c r="F55" s="50">
        <v>-0.59703908389947002</v>
      </c>
      <c r="G55" s="53"/>
      <c r="H55" s="50">
        <v>0.15709600773009774</v>
      </c>
      <c r="I55" s="53"/>
      <c r="J55" s="50">
        <v>3.6593285423594718E-2</v>
      </c>
      <c r="K55" s="53"/>
      <c r="L55" s="50">
        <v>0.25155003164616113</v>
      </c>
      <c r="M55" s="54"/>
    </row>
    <row r="56" spans="1:13" s="10" customFormat="1" ht="15" x14ac:dyDescent="0.2">
      <c r="A56" s="9"/>
      <c r="B56" s="10" t="s">
        <v>102</v>
      </c>
      <c r="C56" s="42" t="s">
        <v>220</v>
      </c>
      <c r="D56" s="43">
        <v>40259</v>
      </c>
      <c r="E56" s="44">
        <v>0.47665972846159654</v>
      </c>
      <c r="F56" s="50">
        <v>-0.75445461050098772</v>
      </c>
      <c r="G56" s="53"/>
      <c r="H56" s="50">
        <v>2.7983629237755193E-2</v>
      </c>
      <c r="I56" s="53"/>
      <c r="J56" s="50">
        <v>4.2672454791619956E-2</v>
      </c>
      <c r="K56" s="53"/>
      <c r="L56" s="50">
        <v>6.2003543526180149E-2</v>
      </c>
      <c r="M56" s="54"/>
    </row>
    <row r="57" spans="1:13" s="10" customFormat="1" ht="15" x14ac:dyDescent="0.2">
      <c r="A57" s="9"/>
      <c r="B57" s="10" t="s">
        <v>102</v>
      </c>
      <c r="C57" s="42" t="s">
        <v>220</v>
      </c>
      <c r="D57" s="43">
        <v>40273</v>
      </c>
      <c r="E57" s="44">
        <v>0.59339791206251136</v>
      </c>
      <c r="F57" s="50">
        <v>-0.52595466537553504</v>
      </c>
      <c r="G57" s="53"/>
      <c r="H57" s="50">
        <v>-4.6083732421468349E-2</v>
      </c>
      <c r="I57" s="53"/>
      <c r="J57" s="50">
        <v>3.8345951936189171E-2</v>
      </c>
      <c r="K57" s="53"/>
      <c r="L57" s="50">
        <v>0.10065327980677247</v>
      </c>
      <c r="M57" s="54"/>
    </row>
    <row r="58" spans="1:13" s="10" customFormat="1" ht="15" x14ac:dyDescent="0.2">
      <c r="A58" s="9"/>
      <c r="B58" s="10" t="s">
        <v>102</v>
      </c>
      <c r="C58" s="42" t="s">
        <v>220</v>
      </c>
      <c r="D58" s="43">
        <v>40287</v>
      </c>
      <c r="E58" s="44">
        <v>0.49912699344526101</v>
      </c>
      <c r="F58" s="50">
        <v>-0.95110383950045252</v>
      </c>
      <c r="G58" s="53"/>
      <c r="H58" s="50">
        <v>-1.6020371241697084E-2</v>
      </c>
      <c r="I58" s="53"/>
      <c r="J58" s="50">
        <v>3.9082870715547197E-2</v>
      </c>
      <c r="K58" s="53"/>
      <c r="L58" s="50">
        <v>-1.989251691119362E-2</v>
      </c>
      <c r="M58" s="54"/>
    </row>
    <row r="59" spans="1:13" s="10" customFormat="1" ht="15" x14ac:dyDescent="0.2">
      <c r="A59" s="9"/>
      <c r="B59" s="10" t="s">
        <v>102</v>
      </c>
      <c r="C59" s="42" t="s">
        <v>220</v>
      </c>
      <c r="D59" s="43">
        <v>40301</v>
      </c>
      <c r="E59" s="44">
        <v>0.4474742581444669</v>
      </c>
      <c r="F59" s="50">
        <v>-0.69666441844628424</v>
      </c>
      <c r="G59" s="53"/>
      <c r="H59" s="50">
        <v>3.7839841741418662E-2</v>
      </c>
      <c r="I59" s="53"/>
      <c r="J59" s="50">
        <v>4.1876018938782317E-2</v>
      </c>
      <c r="K59" s="53"/>
      <c r="L59" s="50">
        <v>3.9228302316851718E-2</v>
      </c>
      <c r="M59" s="54"/>
    </row>
    <row r="60" spans="1:13" s="10" customFormat="1" ht="15" x14ac:dyDescent="0.2">
      <c r="A60" s="9"/>
      <c r="B60" s="10" t="s">
        <v>102</v>
      </c>
      <c r="C60" s="42" t="s">
        <v>220</v>
      </c>
      <c r="D60" s="43">
        <v>40315</v>
      </c>
      <c r="E60" s="44">
        <v>0.54330632695000947</v>
      </c>
      <c r="F60" s="50">
        <v>-0.72994294750995203</v>
      </c>
      <c r="G60" s="53"/>
      <c r="H60" s="50">
        <v>-0.13156333807000192</v>
      </c>
      <c r="I60" s="53"/>
      <c r="J60" s="50">
        <v>-1.348545106601573E-2</v>
      </c>
      <c r="K60" s="53"/>
      <c r="L60" s="50">
        <v>-8.7656348845036425E-2</v>
      </c>
      <c r="M60" s="54"/>
    </row>
    <row r="61" spans="1:13" s="10" customFormat="1" ht="15" x14ac:dyDescent="0.2">
      <c r="A61" s="9"/>
      <c r="B61" s="10" t="s">
        <v>102</v>
      </c>
      <c r="C61" s="42" t="s">
        <v>220</v>
      </c>
      <c r="D61" s="43">
        <v>40329</v>
      </c>
      <c r="E61" s="44">
        <v>0.17031766431055409</v>
      </c>
      <c r="F61" s="50">
        <v>-0.52871599024122673</v>
      </c>
      <c r="G61" s="53"/>
      <c r="H61" s="50">
        <v>-6.4650025922571963E-2</v>
      </c>
      <c r="I61" s="53"/>
      <c r="J61" s="50">
        <v>2.6646576684878808E-2</v>
      </c>
      <c r="K61" s="53"/>
      <c r="L61" s="50">
        <v>3.4198267116064496E-2</v>
      </c>
      <c r="M61" s="54"/>
    </row>
    <row r="62" spans="1:13" s="10" customFormat="1" ht="15" x14ac:dyDescent="0.2">
      <c r="A62" s="9"/>
      <c r="B62" s="10" t="s">
        <v>102</v>
      </c>
      <c r="C62" s="42" t="s">
        <v>220</v>
      </c>
      <c r="D62" s="43">
        <v>40342</v>
      </c>
      <c r="E62" s="44">
        <v>0.26940360324029367</v>
      </c>
      <c r="F62" s="50">
        <v>-1.2810057169871127</v>
      </c>
      <c r="G62" s="53"/>
      <c r="H62" s="50">
        <v>-7.9277298982177835E-2</v>
      </c>
      <c r="I62" s="53"/>
      <c r="J62" s="50">
        <v>-9.6556535915096053E-3</v>
      </c>
      <c r="K62" s="53"/>
      <c r="L62" s="50">
        <v>-1.2691784896581487E-2</v>
      </c>
      <c r="M62" s="54"/>
    </row>
    <row r="63" spans="1:13" s="10" customFormat="1" ht="15" x14ac:dyDescent="0.2">
      <c r="A63" s="9"/>
      <c r="B63" s="10" t="s">
        <v>102</v>
      </c>
      <c r="C63" s="42" t="s">
        <v>220</v>
      </c>
      <c r="D63" s="43">
        <v>40357</v>
      </c>
      <c r="E63" s="44">
        <v>0.12896301094785081</v>
      </c>
      <c r="F63" s="50">
        <v>-8.5516822754445387E-2</v>
      </c>
      <c r="G63" s="53"/>
      <c r="H63" s="50">
        <v>9.4639252669660584E-2</v>
      </c>
      <c r="I63" s="53"/>
      <c r="J63" s="50">
        <v>-3.3191595271602675E-2</v>
      </c>
      <c r="K63" s="53"/>
      <c r="L63" s="50">
        <v>-0.12321930616174215</v>
      </c>
      <c r="M63" s="54"/>
    </row>
    <row r="64" spans="1:13" s="10" customFormat="1" ht="15" x14ac:dyDescent="0.2">
      <c r="A64" s="9"/>
      <c r="B64" s="10" t="s">
        <v>102</v>
      </c>
      <c r="C64" s="42" t="s">
        <v>220</v>
      </c>
      <c r="D64" s="43">
        <v>40371</v>
      </c>
      <c r="E64" s="44">
        <v>0.11749771500405837</v>
      </c>
      <c r="F64" s="50">
        <v>-0.62741358170104378</v>
      </c>
      <c r="G64" s="53"/>
      <c r="H64" s="50">
        <v>-7.9349764831854713E-2</v>
      </c>
      <c r="I64" s="53"/>
      <c r="J64" s="50">
        <v>5.8133315041545147E-3</v>
      </c>
      <c r="K64" s="53"/>
      <c r="L64" s="50">
        <v>-3.1144468935690839E-2</v>
      </c>
      <c r="M64" s="54"/>
    </row>
    <row r="65" spans="1:13" s="10" customFormat="1" ht="15" x14ac:dyDescent="0.2">
      <c r="A65" s="9"/>
      <c r="B65" s="10" t="s">
        <v>102</v>
      </c>
      <c r="C65" s="42" t="s">
        <v>220</v>
      </c>
      <c r="D65" s="43">
        <v>40385</v>
      </c>
      <c r="E65" s="44">
        <v>0.19607621782363829</v>
      </c>
      <c r="F65" s="50">
        <v>-1.1288573422082859</v>
      </c>
      <c r="G65" s="53"/>
      <c r="H65" s="50">
        <v>-1.2973432451792166E-2</v>
      </c>
      <c r="I65" s="53"/>
      <c r="J65" s="50">
        <v>8.5226825838873588E-3</v>
      </c>
      <c r="K65" s="53"/>
      <c r="L65" s="50">
        <v>0.11839221347602767</v>
      </c>
      <c r="M65" s="54"/>
    </row>
    <row r="66" spans="1:13" s="10" customFormat="1" ht="15" x14ac:dyDescent="0.2">
      <c r="A66" s="9"/>
      <c r="B66" s="10" t="s">
        <v>102</v>
      </c>
      <c r="C66" s="42" t="s">
        <v>220</v>
      </c>
      <c r="D66" s="43">
        <v>40399</v>
      </c>
      <c r="E66" s="44">
        <v>0.18775791078385559</v>
      </c>
      <c r="F66" s="50">
        <v>-0.49188880021902204</v>
      </c>
      <c r="G66" s="53"/>
      <c r="H66" s="50">
        <v>-1.5334915981595865E-2</v>
      </c>
      <c r="I66" s="53"/>
      <c r="J66" s="50">
        <v>-1.1046594960134826E-2</v>
      </c>
      <c r="K66" s="53"/>
      <c r="L66" s="50">
        <v>-5.0388482747510892E-2</v>
      </c>
      <c r="M66" s="54"/>
    </row>
    <row r="67" spans="1:13" s="10" customFormat="1" ht="15" x14ac:dyDescent="0.2">
      <c r="A67" s="9"/>
      <c r="B67" s="10" t="s">
        <v>102</v>
      </c>
      <c r="C67" s="42" t="s">
        <v>220</v>
      </c>
      <c r="D67" s="43">
        <v>40413</v>
      </c>
      <c r="E67" s="44">
        <v>0.33633408065469017</v>
      </c>
      <c r="F67" s="50">
        <v>-0.53913203027165224</v>
      </c>
      <c r="G67" s="53"/>
      <c r="H67" s="50">
        <v>-2.0062030816458409E-2</v>
      </c>
      <c r="I67" s="53"/>
      <c r="J67" s="50">
        <v>4.0851227881250785E-2</v>
      </c>
      <c r="K67" s="53"/>
      <c r="L67" s="50">
        <v>-2.0632646318520492E-2</v>
      </c>
      <c r="M67" s="54"/>
    </row>
    <row r="68" spans="1:13" s="10" customFormat="1" ht="15" x14ac:dyDescent="0.2">
      <c r="A68" s="9"/>
      <c r="B68" s="10" t="s">
        <v>102</v>
      </c>
      <c r="C68" s="42" t="s">
        <v>220</v>
      </c>
      <c r="D68" s="43">
        <v>40427</v>
      </c>
      <c r="E68" s="44">
        <v>0.36559710271157231</v>
      </c>
      <c r="F68" s="50">
        <v>-0.69547795586424177</v>
      </c>
      <c r="G68" s="53"/>
      <c r="H68" s="50">
        <v>5.2019449216552549E-2</v>
      </c>
      <c r="I68" s="53"/>
      <c r="J68" s="50">
        <v>7.8772040936888721E-2</v>
      </c>
      <c r="K68" s="53"/>
      <c r="L68" s="50">
        <v>5.7915754377422968E-2</v>
      </c>
      <c r="M68" s="54"/>
    </row>
    <row r="69" spans="1:13" s="10" customFormat="1" ht="15" x14ac:dyDescent="0.2">
      <c r="A69" s="9"/>
      <c r="B69" s="10" t="s">
        <v>102</v>
      </c>
      <c r="C69" s="42" t="s">
        <v>220</v>
      </c>
      <c r="D69" s="43">
        <v>40441</v>
      </c>
      <c r="E69" s="44">
        <v>0.26934066092735442</v>
      </c>
      <c r="F69" s="50">
        <v>-0.4320973684501852</v>
      </c>
      <c r="G69" s="53"/>
      <c r="H69" s="50">
        <v>-6.4367277848564997E-2</v>
      </c>
      <c r="I69" s="53"/>
      <c r="J69" s="50">
        <v>1.8656301231866623E-2</v>
      </c>
      <c r="K69" s="53"/>
      <c r="L69" s="50">
        <v>-3.2825548049673747E-2</v>
      </c>
      <c r="M69" s="54"/>
    </row>
    <row r="70" spans="1:13" s="10" customFormat="1" ht="15" x14ac:dyDescent="0.2">
      <c r="A70" s="9"/>
      <c r="B70" s="10" t="s">
        <v>102</v>
      </c>
      <c r="C70" s="42" t="s">
        <v>220</v>
      </c>
      <c r="D70" s="43">
        <v>40469</v>
      </c>
      <c r="E70" s="44">
        <v>0.66267614999434044</v>
      </c>
      <c r="F70" s="50">
        <v>-0.61376326678245052</v>
      </c>
      <c r="G70" s="53"/>
      <c r="H70" s="50">
        <v>-1.102153464967226E-2</v>
      </c>
      <c r="I70" s="53"/>
      <c r="J70" s="50">
        <v>1.9443436524045232E-2</v>
      </c>
      <c r="K70" s="53"/>
      <c r="L70" s="50">
        <v>0.14245112147602301</v>
      </c>
      <c r="M70" s="54"/>
    </row>
    <row r="71" spans="1:13" s="10" customFormat="1" ht="15" x14ac:dyDescent="0.2">
      <c r="A71" s="9"/>
      <c r="B71" s="10" t="s">
        <v>102</v>
      </c>
      <c r="C71" s="42" t="s">
        <v>220</v>
      </c>
      <c r="D71" s="43">
        <v>40483</v>
      </c>
      <c r="E71" s="44">
        <v>1.1038950545815931</v>
      </c>
      <c r="F71" s="50">
        <v>-0.67943744323637356</v>
      </c>
      <c r="G71" s="53"/>
      <c r="H71" s="50">
        <v>-8.847533092326787E-2</v>
      </c>
      <c r="I71" s="53"/>
      <c r="J71" s="50">
        <v>-5.4734617750678116E-2</v>
      </c>
      <c r="K71" s="53"/>
      <c r="L71" s="50">
        <v>-0.129418812139904</v>
      </c>
      <c r="M71" s="54"/>
    </row>
    <row r="72" spans="1:13" s="10" customFormat="1" ht="15" x14ac:dyDescent="0.2">
      <c r="A72" s="9"/>
      <c r="B72" s="10" t="s">
        <v>102</v>
      </c>
      <c r="C72" s="42" t="s">
        <v>220</v>
      </c>
      <c r="D72" s="43">
        <v>40497</v>
      </c>
      <c r="E72" s="44">
        <v>2.1630690172620302</v>
      </c>
      <c r="F72" s="50">
        <v>-0.55796388361257154</v>
      </c>
      <c r="G72" s="53"/>
      <c r="H72" s="50">
        <v>-8.0673795376926039E-2</v>
      </c>
      <c r="I72" s="53"/>
      <c r="J72" s="50">
        <v>1.7433043322778508E-2</v>
      </c>
      <c r="K72" s="53"/>
      <c r="L72" s="50">
        <v>-0.12077902513475908</v>
      </c>
      <c r="M72" s="54"/>
    </row>
    <row r="73" spans="1:13" s="10" customFormat="1" ht="15" x14ac:dyDescent="0.2">
      <c r="A73" s="9"/>
      <c r="B73" s="10" t="s">
        <v>102</v>
      </c>
      <c r="C73" s="42" t="s">
        <v>220</v>
      </c>
      <c r="D73" s="43">
        <v>40511</v>
      </c>
      <c r="E73" s="44">
        <v>2.127466107065163</v>
      </c>
      <c r="F73" s="50">
        <v>-0.446510697805726</v>
      </c>
      <c r="G73" s="53"/>
      <c r="H73" s="50">
        <v>-5.8925488247247804E-2</v>
      </c>
      <c r="I73" s="53"/>
      <c r="J73" s="50">
        <v>3.1021101957657282E-3</v>
      </c>
      <c r="K73" s="53"/>
      <c r="L73" s="50">
        <v>-9.2598787669001661E-2</v>
      </c>
      <c r="M73" s="54"/>
    </row>
    <row r="74" spans="1:13" s="10" customFormat="1" ht="15" x14ac:dyDescent="0.2">
      <c r="A74" s="9"/>
      <c r="B74" s="10" t="s">
        <v>102</v>
      </c>
      <c r="C74" s="42" t="s">
        <v>220</v>
      </c>
      <c r="D74" s="43">
        <v>40525</v>
      </c>
      <c r="E74" s="44">
        <v>1.4469456680967572</v>
      </c>
      <c r="F74" s="50">
        <v>-0.75756266227956004</v>
      </c>
      <c r="G74" s="53"/>
      <c r="H74" s="50">
        <v>-8.9058204999860946E-2</v>
      </c>
      <c r="I74" s="53"/>
      <c r="J74" s="50">
        <v>3.6710548427873801E-2</v>
      </c>
      <c r="K74" s="53"/>
      <c r="L74" s="50">
        <v>-8.7866792759863976E-2</v>
      </c>
      <c r="M74" s="54"/>
    </row>
    <row r="75" spans="1:13" s="10" customFormat="1" ht="15" x14ac:dyDescent="0.2">
      <c r="A75" s="9"/>
      <c r="B75" s="10" t="s">
        <v>102</v>
      </c>
      <c r="C75" s="42" t="s">
        <v>220</v>
      </c>
      <c r="D75" s="43">
        <v>40539</v>
      </c>
      <c r="E75" s="44">
        <v>1.1910220474971842</v>
      </c>
      <c r="F75" s="50">
        <v>7.5308387983239494E-2</v>
      </c>
      <c r="G75" s="53"/>
      <c r="H75" s="50">
        <v>-7.3171351637813617E-2</v>
      </c>
      <c r="I75" s="53"/>
      <c r="J75" s="50">
        <v>-2.6367704201552128E-3</v>
      </c>
      <c r="K75" s="53"/>
      <c r="L75" s="50">
        <v>-9.3604902923931643E-2</v>
      </c>
      <c r="M75" s="54"/>
    </row>
    <row r="76" spans="1:13" s="10" customFormat="1" ht="15" x14ac:dyDescent="0.2">
      <c r="A76" s="9"/>
      <c r="B76" s="10" t="s">
        <v>102</v>
      </c>
      <c r="C76" s="42" t="s">
        <v>220</v>
      </c>
      <c r="D76" s="43">
        <v>40553</v>
      </c>
      <c r="E76" s="44">
        <v>1.1748499889972648</v>
      </c>
      <c r="F76" s="50">
        <v>-0.96594190613270203</v>
      </c>
      <c r="G76" s="53"/>
      <c r="H76" s="50">
        <v>-0.29746183466460374</v>
      </c>
      <c r="I76" s="53"/>
      <c r="J76" s="50">
        <v>1.4002029263183835E-2</v>
      </c>
      <c r="K76" s="53"/>
      <c r="L76" s="50">
        <v>-0.27738213759054675</v>
      </c>
      <c r="M76" s="54"/>
    </row>
    <row r="77" spans="1:13" s="10" customFormat="1" ht="15" x14ac:dyDescent="0.2">
      <c r="A77" s="9"/>
      <c r="B77" s="10" t="s">
        <v>102</v>
      </c>
      <c r="C77" s="42" t="s">
        <v>220</v>
      </c>
      <c r="D77" s="43">
        <v>40567</v>
      </c>
      <c r="E77" s="44">
        <v>0.75013506659413742</v>
      </c>
      <c r="F77" s="50">
        <v>-1.1712075274310301</v>
      </c>
      <c r="G77" s="53"/>
      <c r="H77" s="50">
        <v>-9.268091122893618E-3</v>
      </c>
      <c r="I77" s="53"/>
      <c r="J77" s="50">
        <v>5.1099678002386351E-2</v>
      </c>
      <c r="K77" s="53"/>
      <c r="L77" s="50">
        <v>5.6662392813064399E-2</v>
      </c>
      <c r="M77" s="54"/>
    </row>
    <row r="78" spans="1:13" s="10" customFormat="1" ht="15" x14ac:dyDescent="0.2">
      <c r="A78" s="9"/>
      <c r="B78" s="10" t="s">
        <v>102</v>
      </c>
      <c r="C78" s="42" t="s">
        <v>220</v>
      </c>
      <c r="D78" s="43">
        <v>40581</v>
      </c>
      <c r="E78" s="44">
        <v>1.1151129278868925</v>
      </c>
      <c r="F78" s="50">
        <v>-0.79603657083194201</v>
      </c>
      <c r="G78" s="53"/>
      <c r="H78" s="50">
        <v>-0.16527110045331839</v>
      </c>
      <c r="I78" s="53"/>
      <c r="J78" s="50">
        <v>5.2306154240301383E-3</v>
      </c>
      <c r="K78" s="53"/>
      <c r="L78" s="50">
        <v>-2.0151598991034414E-2</v>
      </c>
      <c r="M78" s="54"/>
    </row>
    <row r="79" spans="1:13" s="10" customFormat="1" ht="15" x14ac:dyDescent="0.2">
      <c r="A79" s="9"/>
      <c r="B79" s="10" t="s">
        <v>102</v>
      </c>
      <c r="C79" s="42" t="s">
        <v>220</v>
      </c>
      <c r="D79" s="43">
        <v>40595</v>
      </c>
      <c r="E79" s="44">
        <v>0.71670324303434529</v>
      </c>
      <c r="F79" s="50">
        <v>-1.03675410176715</v>
      </c>
      <c r="G79" s="53"/>
      <c r="H79" s="50">
        <v>-6.9564394071721658E-2</v>
      </c>
      <c r="I79" s="53"/>
      <c r="J79" s="50">
        <v>1.6799292512103103E-2</v>
      </c>
      <c r="K79" s="53"/>
      <c r="L79" s="50">
        <v>2.0461851783824592E-2</v>
      </c>
      <c r="M79" s="54"/>
    </row>
    <row r="80" spans="1:13" s="10" customFormat="1" ht="15" x14ac:dyDescent="0.2">
      <c r="A80" s="9"/>
      <c r="B80" s="10" t="s">
        <v>102</v>
      </c>
      <c r="C80" s="42" t="s">
        <v>220</v>
      </c>
      <c r="D80" s="43">
        <v>40609</v>
      </c>
      <c r="E80" s="44">
        <v>0.60197470358815275</v>
      </c>
      <c r="F80" s="50">
        <v>-1.02646769199114</v>
      </c>
      <c r="G80" s="53"/>
      <c r="H80" s="50">
        <v>-3.8518375906354541E-2</v>
      </c>
      <c r="I80" s="53"/>
      <c r="J80" s="50">
        <v>9.6609612508602449E-3</v>
      </c>
      <c r="K80" s="53"/>
      <c r="L80" s="50">
        <v>-2.0723810804774589E-2</v>
      </c>
      <c r="M80" s="54"/>
    </row>
    <row r="81" spans="1:13" s="10" customFormat="1" ht="15" x14ac:dyDescent="0.2">
      <c r="A81" s="9"/>
      <c r="B81" s="10" t="s">
        <v>102</v>
      </c>
      <c r="C81" s="42" t="s">
        <v>220</v>
      </c>
      <c r="D81" s="43">
        <v>40623</v>
      </c>
      <c r="E81" s="44">
        <v>0.7928705658786801</v>
      </c>
      <c r="F81" s="50">
        <v>-0.94132391304630603</v>
      </c>
      <c r="G81" s="53"/>
      <c r="H81" s="50">
        <v>-3.5626098113361593E-4</v>
      </c>
      <c r="I81" s="53"/>
      <c r="J81" s="50">
        <v>2.6823046002508177E-2</v>
      </c>
      <c r="K81" s="53"/>
      <c r="L81" s="50">
        <v>-1.0988132887520347E-2</v>
      </c>
      <c r="M81" s="54"/>
    </row>
    <row r="82" spans="1:13" s="10" customFormat="1" ht="15" x14ac:dyDescent="0.2">
      <c r="A82" s="9"/>
      <c r="B82" s="10" t="s">
        <v>102</v>
      </c>
      <c r="C82" s="42" t="s">
        <v>220</v>
      </c>
      <c r="D82" s="43">
        <v>40637</v>
      </c>
      <c r="E82" s="44">
        <v>0.66905235034175348</v>
      </c>
      <c r="F82" s="50">
        <v>-1.04399575011018</v>
      </c>
      <c r="G82" s="53"/>
      <c r="H82" s="50">
        <v>-4.6209626452507924E-2</v>
      </c>
      <c r="I82" s="53"/>
      <c r="J82" s="50">
        <v>2.8298644189413968E-3</v>
      </c>
      <c r="K82" s="53"/>
      <c r="L82" s="50">
        <v>-2.4586521314600485E-2</v>
      </c>
      <c r="M82" s="54"/>
    </row>
    <row r="83" spans="1:13" s="10" customFormat="1" ht="15" x14ac:dyDescent="0.2">
      <c r="A83" s="9"/>
      <c r="B83" s="10" t="s">
        <v>102</v>
      </c>
      <c r="C83" s="42" t="s">
        <v>220</v>
      </c>
      <c r="D83" s="43">
        <v>40651</v>
      </c>
      <c r="E83" s="44">
        <v>0.91914802594802936</v>
      </c>
      <c r="F83" s="50">
        <v>-1.2400046446241599</v>
      </c>
      <c r="G83" s="53"/>
      <c r="H83" s="50">
        <v>-3.9944527404831565E-3</v>
      </c>
      <c r="I83" s="53"/>
      <c r="J83" s="50">
        <v>1.7323511994055019E-2</v>
      </c>
      <c r="K83" s="53"/>
      <c r="L83" s="50">
        <v>3.1599278075159665E-2</v>
      </c>
      <c r="M83" s="54"/>
    </row>
    <row r="84" spans="1:13" s="10" customFormat="1" ht="15" x14ac:dyDescent="0.2">
      <c r="A84" s="9"/>
      <c r="B84" s="10" t="s">
        <v>102</v>
      </c>
      <c r="C84" s="42" t="s">
        <v>220</v>
      </c>
      <c r="D84" s="43">
        <v>40665</v>
      </c>
      <c r="E84" s="44">
        <v>0.36406812037936181</v>
      </c>
      <c r="F84" s="50">
        <v>-1.0668934139656701</v>
      </c>
      <c r="G84" s="53"/>
      <c r="H84" s="50">
        <v>-0.11925632815231058</v>
      </c>
      <c r="I84" s="53"/>
      <c r="J84" s="50">
        <v>8.3409668180125518E-3</v>
      </c>
      <c r="K84" s="53"/>
      <c r="L84" s="50">
        <v>-0.14454416864219921</v>
      </c>
      <c r="M84" s="54"/>
    </row>
    <row r="85" spans="1:13" s="10" customFormat="1" ht="15" x14ac:dyDescent="0.2">
      <c r="A85" s="9"/>
      <c r="B85" s="10" t="s">
        <v>102</v>
      </c>
      <c r="C85" s="42" t="s">
        <v>220</v>
      </c>
      <c r="D85" s="43">
        <v>40679</v>
      </c>
      <c r="E85" s="44">
        <v>0.53072309631858416</v>
      </c>
      <c r="F85" s="50">
        <v>-1.0668934139656701</v>
      </c>
      <c r="G85" s="53"/>
      <c r="H85" s="50">
        <v>-0.11020884672534359</v>
      </c>
      <c r="I85" s="53"/>
      <c r="J85" s="50">
        <v>1.172462365328264E-2</v>
      </c>
      <c r="K85" s="53"/>
      <c r="L85" s="50">
        <v>-0.12579917230461723</v>
      </c>
      <c r="M85" s="54"/>
    </row>
    <row r="86" spans="1:13" s="10" customFormat="1" ht="15" x14ac:dyDescent="0.2">
      <c r="A86" s="9"/>
      <c r="B86" s="10" t="s">
        <v>102</v>
      </c>
      <c r="C86" s="42" t="s">
        <v>220</v>
      </c>
      <c r="D86" s="43">
        <v>40693</v>
      </c>
      <c r="E86" s="44">
        <v>0.79111525325892929</v>
      </c>
      <c r="F86" s="50">
        <v>-1.0160339100271201</v>
      </c>
      <c r="G86" s="53"/>
      <c r="H86" s="50">
        <v>-2.4205365291045E-2</v>
      </c>
      <c r="I86" s="53"/>
      <c r="J86" s="50">
        <v>4.2774457676047928E-2</v>
      </c>
      <c r="K86" s="53"/>
      <c r="L86" s="50">
        <v>-1.389078118640541E-2</v>
      </c>
      <c r="M86" s="54"/>
    </row>
    <row r="87" spans="1:13" s="10" customFormat="1" ht="15" x14ac:dyDescent="0.2">
      <c r="A87" s="9"/>
      <c r="B87" s="10" t="s">
        <v>102</v>
      </c>
      <c r="C87" s="42" t="s">
        <v>220</v>
      </c>
      <c r="D87" s="43">
        <v>40707</v>
      </c>
      <c r="E87" s="44">
        <v>0.43619464515077006</v>
      </c>
      <c r="F87" s="50">
        <v>-0.93241175907488105</v>
      </c>
      <c r="G87" s="53"/>
      <c r="H87" s="50">
        <v>-2.4027782114211638E-2</v>
      </c>
      <c r="I87" s="53"/>
      <c r="J87" s="50">
        <v>5.7364531966578813E-2</v>
      </c>
      <c r="K87" s="53"/>
      <c r="L87" s="50">
        <v>-8.2273347787071793E-2</v>
      </c>
      <c r="M87" s="54"/>
    </row>
    <row r="88" spans="1:13" s="10" customFormat="1" ht="15" x14ac:dyDescent="0.2">
      <c r="A88" s="9"/>
      <c r="B88" s="10" t="s">
        <v>102</v>
      </c>
      <c r="C88" s="42" t="s">
        <v>220</v>
      </c>
      <c r="D88" s="43">
        <v>40721</v>
      </c>
      <c r="E88" s="44">
        <v>0.38476900818440546</v>
      </c>
      <c r="F88" s="50">
        <v>-0.90709758274101304</v>
      </c>
      <c r="G88" s="53"/>
      <c r="H88" s="50">
        <v>-9.0401745606983552E-2</v>
      </c>
      <c r="I88" s="53"/>
      <c r="J88" s="50">
        <v>-3.4199318415579882E-2</v>
      </c>
      <c r="K88" s="53"/>
      <c r="L88" s="50">
        <v>-5.6467895191209372E-2</v>
      </c>
      <c r="M88" s="54"/>
    </row>
    <row r="89" spans="1:13" s="10" customFormat="1" ht="15" x14ac:dyDescent="0.2">
      <c r="A89" s="9"/>
      <c r="B89" s="10" t="s">
        <v>102</v>
      </c>
      <c r="C89" s="42" t="s">
        <v>220</v>
      </c>
      <c r="D89" s="43">
        <v>40749</v>
      </c>
      <c r="E89" s="44">
        <v>0.19256919786521601</v>
      </c>
      <c r="F89" s="50">
        <v>-0.87977332427216404</v>
      </c>
      <c r="G89" s="53"/>
      <c r="H89" s="50">
        <v>-0.10694058522475081</v>
      </c>
      <c r="I89" s="53"/>
      <c r="J89" s="50">
        <v>-8.3728870234367481E-4</v>
      </c>
      <c r="K89" s="53"/>
      <c r="L89" s="50">
        <v>-7.338433099427652E-2</v>
      </c>
      <c r="M89" s="54"/>
    </row>
    <row r="90" spans="1:13" s="10" customFormat="1" ht="15" x14ac:dyDescent="0.2">
      <c r="A90" s="9"/>
      <c r="B90" s="10" t="s">
        <v>102</v>
      </c>
      <c r="C90" s="42" t="s">
        <v>220</v>
      </c>
      <c r="D90" s="43">
        <v>40763</v>
      </c>
      <c r="E90" s="44">
        <v>0.25650422532794337</v>
      </c>
      <c r="F90" s="50">
        <v>-1.18114956109361</v>
      </c>
      <c r="G90" s="53"/>
      <c r="H90" s="50">
        <v>5.5568966109288742E-2</v>
      </c>
      <c r="I90" s="53"/>
      <c r="J90" s="50">
        <v>5.310266818963072E-4</v>
      </c>
      <c r="K90" s="53"/>
      <c r="L90" s="50">
        <v>2.6611662888722687E-2</v>
      </c>
      <c r="M90" s="54"/>
    </row>
    <row r="91" spans="1:13" s="10" customFormat="1" ht="15" x14ac:dyDescent="0.2">
      <c r="A91" s="9"/>
      <c r="B91" s="10" t="s">
        <v>102</v>
      </c>
      <c r="C91" s="42" t="s">
        <v>220</v>
      </c>
      <c r="D91" s="43">
        <v>40777</v>
      </c>
      <c r="E91" s="44">
        <v>0.29461085899018852</v>
      </c>
      <c r="F91" s="50">
        <v>-1.0938796171776299</v>
      </c>
      <c r="G91" s="53"/>
      <c r="H91" s="50">
        <v>-2.1214269633208493E-2</v>
      </c>
      <c r="I91" s="53"/>
      <c r="J91" s="50">
        <v>2.2420148697140374E-2</v>
      </c>
      <c r="K91" s="53"/>
      <c r="L91" s="50">
        <v>-7.050573583562425E-3</v>
      </c>
      <c r="M91" s="54"/>
    </row>
    <row r="92" spans="1:13" s="10" customFormat="1" ht="15" x14ac:dyDescent="0.2">
      <c r="A92" s="9"/>
      <c r="B92" s="10" t="s">
        <v>102</v>
      </c>
      <c r="C92" s="42" t="s">
        <v>220</v>
      </c>
      <c r="D92" s="43">
        <v>40791</v>
      </c>
      <c r="E92" s="44">
        <v>0.16837781653761563</v>
      </c>
      <c r="F92" s="50">
        <v>-0.50271868463352498</v>
      </c>
      <c r="G92" s="53"/>
      <c r="H92" s="50">
        <v>-0.1751847616874761</v>
      </c>
      <c r="I92" s="53"/>
      <c r="J92" s="50">
        <v>0.11451384829832173</v>
      </c>
      <c r="K92" s="53"/>
      <c r="L92" s="50">
        <v>-0.15914440201046165</v>
      </c>
      <c r="M92" s="54"/>
    </row>
    <row r="93" spans="1:13" s="10" customFormat="1" ht="15" x14ac:dyDescent="0.2">
      <c r="A93" s="9"/>
      <c r="B93" s="10" t="s">
        <v>102</v>
      </c>
      <c r="C93" s="42" t="s">
        <v>220</v>
      </c>
      <c r="D93" s="43">
        <v>40805</v>
      </c>
      <c r="E93" s="44">
        <v>0.32882500099919088</v>
      </c>
      <c r="F93" s="50">
        <v>-0.98106410221843998</v>
      </c>
      <c r="G93" s="53"/>
      <c r="H93" s="50">
        <v>-5.2135243879067317E-2</v>
      </c>
      <c r="I93" s="53"/>
      <c r="J93" s="50">
        <v>4.8737949496642285E-2</v>
      </c>
      <c r="K93" s="53"/>
      <c r="L93" s="50">
        <v>6.3829284988162538E-2</v>
      </c>
      <c r="M93" s="54"/>
    </row>
    <row r="94" spans="1:13" s="10" customFormat="1" ht="15" x14ac:dyDescent="0.2">
      <c r="A94" s="9"/>
      <c r="B94" s="10" t="s">
        <v>102</v>
      </c>
      <c r="C94" s="42" t="s">
        <v>220</v>
      </c>
      <c r="D94" s="43">
        <v>40819</v>
      </c>
      <c r="E94" s="44">
        <v>0.347185099221967</v>
      </c>
      <c r="F94" s="50">
        <v>-0.8818771963134</v>
      </c>
      <c r="G94" s="53"/>
      <c r="H94" s="50">
        <v>1.835902460107075E-2</v>
      </c>
      <c r="I94" s="53"/>
      <c r="J94" s="50">
        <v>2.6939692306362395E-2</v>
      </c>
      <c r="K94" s="53"/>
      <c r="L94" s="50">
        <v>2.0912341616229346E-3</v>
      </c>
      <c r="M94" s="54"/>
    </row>
    <row r="95" spans="1:13" s="10" customFormat="1" ht="15" x14ac:dyDescent="0.2">
      <c r="A95" s="9"/>
      <c r="B95" s="10" t="s">
        <v>102</v>
      </c>
      <c r="C95" s="42" t="s">
        <v>220</v>
      </c>
      <c r="D95" s="43">
        <v>40833</v>
      </c>
      <c r="E95" s="44">
        <v>1.0416656072463715</v>
      </c>
      <c r="F95" s="50">
        <v>-0.83288458430063805</v>
      </c>
      <c r="G95" s="53"/>
      <c r="H95" s="50">
        <v>-6.9356050157035609E-2</v>
      </c>
      <c r="I95" s="53"/>
      <c r="J95" s="50">
        <v>-1.2853152473016827E-2</v>
      </c>
      <c r="K95" s="53"/>
      <c r="L95" s="50">
        <v>-4.400006990293806E-2</v>
      </c>
      <c r="M95" s="54"/>
    </row>
    <row r="96" spans="1:13" s="10" customFormat="1" ht="15" x14ac:dyDescent="0.2">
      <c r="A96" s="9"/>
      <c r="B96" s="10" t="s">
        <v>102</v>
      </c>
      <c r="C96" s="42" t="s">
        <v>220</v>
      </c>
      <c r="D96" s="43">
        <v>40847</v>
      </c>
      <c r="E96" s="44">
        <v>1.1211942775025363</v>
      </c>
      <c r="F96" s="50">
        <v>-0.68805279557017696</v>
      </c>
      <c r="G96" s="53"/>
      <c r="H96" s="50">
        <v>-0.10663553291485417</v>
      </c>
      <c r="I96" s="53"/>
      <c r="J96" s="50">
        <v>-5.4006199300515867E-4</v>
      </c>
      <c r="K96" s="53"/>
      <c r="L96" s="50">
        <v>-6.4173940273104413E-2</v>
      </c>
      <c r="M96" s="54"/>
    </row>
    <row r="97" spans="1:13" s="10" customFormat="1" ht="15" x14ac:dyDescent="0.2">
      <c r="A97" s="9"/>
      <c r="B97" s="10" t="s">
        <v>102</v>
      </c>
      <c r="C97" s="42" t="s">
        <v>220</v>
      </c>
      <c r="D97" s="43">
        <v>40861</v>
      </c>
      <c r="E97" s="44">
        <v>2.324557584891525</v>
      </c>
      <c r="F97" s="50">
        <v>-0.61510400742877702</v>
      </c>
      <c r="G97" s="53"/>
      <c r="H97" s="50">
        <v>-0.14042476491601275</v>
      </c>
      <c r="I97" s="53"/>
      <c r="J97" s="50">
        <v>1.2416675144852229E-2</v>
      </c>
      <c r="K97" s="53"/>
      <c r="L97" s="50">
        <v>-0.12719513814825373</v>
      </c>
      <c r="M97" s="54"/>
    </row>
    <row r="98" spans="1:13" s="10" customFormat="1" ht="15" x14ac:dyDescent="0.2">
      <c r="A98" s="9"/>
      <c r="B98" s="10" t="s">
        <v>102</v>
      </c>
      <c r="C98" s="42" t="s">
        <v>220</v>
      </c>
      <c r="D98" s="43">
        <v>40875</v>
      </c>
      <c r="E98" s="44">
        <v>1.2127771698558094</v>
      </c>
      <c r="F98" s="50">
        <v>-0.517848482299618</v>
      </c>
      <c r="G98" s="53"/>
      <c r="H98" s="50">
        <v>-8.7441312010496597E-2</v>
      </c>
      <c r="I98" s="53"/>
      <c r="J98" s="50">
        <v>1.0095615816204162E-2</v>
      </c>
      <c r="K98" s="53"/>
      <c r="L98" s="50">
        <v>-0.10649223208925873</v>
      </c>
      <c r="M98" s="54"/>
    </row>
    <row r="99" spans="1:13" s="10" customFormat="1" ht="15" x14ac:dyDescent="0.2">
      <c r="A99" s="9"/>
      <c r="B99" s="10" t="s">
        <v>102</v>
      </c>
      <c r="C99" s="42" t="s">
        <v>220</v>
      </c>
      <c r="D99" s="43">
        <v>40889</v>
      </c>
      <c r="E99" s="44">
        <v>2.5780170258934088</v>
      </c>
      <c r="F99" s="50">
        <v>0</v>
      </c>
      <c r="G99" s="53"/>
      <c r="H99" s="50">
        <v>0</v>
      </c>
      <c r="I99" s="53"/>
      <c r="J99" s="50">
        <v>0</v>
      </c>
      <c r="K99" s="53"/>
      <c r="L99" s="50">
        <v>0</v>
      </c>
      <c r="M99" s="54"/>
    </row>
    <row r="100" spans="1:13" s="10" customFormat="1" ht="15" x14ac:dyDescent="0.2">
      <c r="A100" s="9"/>
      <c r="B100" s="10" t="s">
        <v>102</v>
      </c>
      <c r="C100" s="42" t="s">
        <v>220</v>
      </c>
      <c r="D100" s="43">
        <v>40917</v>
      </c>
      <c r="E100" s="44">
        <v>1.6808089135016973</v>
      </c>
      <c r="F100" s="50">
        <v>-1.09577813702961</v>
      </c>
      <c r="G100" s="53"/>
      <c r="H100" s="50">
        <v>-0.35071124849008206</v>
      </c>
      <c r="I100" s="53"/>
      <c r="J100" s="50">
        <v>3.9911624989034666E-2</v>
      </c>
      <c r="K100" s="53"/>
      <c r="L100" s="50">
        <v>-0.22764563329370058</v>
      </c>
      <c r="M100" s="54"/>
    </row>
    <row r="101" spans="1:13" s="10" customFormat="1" ht="15" x14ac:dyDescent="0.2">
      <c r="A101" s="9"/>
      <c r="B101" s="10" t="s">
        <v>102</v>
      </c>
      <c r="C101" s="42" t="s">
        <v>220</v>
      </c>
      <c r="D101" s="43">
        <v>40929</v>
      </c>
      <c r="E101" s="44">
        <v>0.45019723807548823</v>
      </c>
      <c r="F101" s="50">
        <v>-0.787451705739321</v>
      </c>
      <c r="G101" s="53"/>
      <c r="H101" s="50">
        <v>-0.52895254347512499</v>
      </c>
      <c r="I101" s="53"/>
      <c r="J101" s="50">
        <v>0.10580160564357666</v>
      </c>
      <c r="K101" s="53"/>
      <c r="L101" s="50">
        <v>-0.33735045592318919</v>
      </c>
      <c r="M101" s="54"/>
    </row>
    <row r="102" spans="1:13" s="10" customFormat="1" ht="15" x14ac:dyDescent="0.2">
      <c r="A102" s="9"/>
      <c r="B102" s="10" t="s">
        <v>102</v>
      </c>
      <c r="C102" s="42" t="s">
        <v>220</v>
      </c>
      <c r="D102" s="43">
        <v>40945</v>
      </c>
      <c r="E102" s="44">
        <v>0.49260071570223096</v>
      </c>
      <c r="F102" s="50">
        <v>-1.0697143519628101</v>
      </c>
      <c r="G102" s="53"/>
      <c r="H102" s="50">
        <v>-7.0115831307709042E-2</v>
      </c>
      <c r="I102" s="53"/>
      <c r="J102" s="50">
        <v>2.9408875422619385E-2</v>
      </c>
      <c r="K102" s="53"/>
      <c r="L102" s="50">
        <v>-7.1244445004025325E-2</v>
      </c>
      <c r="M102" s="54"/>
    </row>
    <row r="103" spans="1:13" s="10" customFormat="1" ht="15" x14ac:dyDescent="0.2">
      <c r="A103" s="9"/>
      <c r="B103" s="10" t="s">
        <v>102</v>
      </c>
      <c r="C103" s="42" t="s">
        <v>220</v>
      </c>
      <c r="D103" s="43">
        <v>40990</v>
      </c>
      <c r="E103" s="44">
        <v>0.94677347610259621</v>
      </c>
      <c r="F103" s="50">
        <v>-1.1333740043107601</v>
      </c>
      <c r="G103" s="53"/>
      <c r="H103" s="50">
        <v>-2.2851383845294504E-2</v>
      </c>
      <c r="I103" s="53"/>
      <c r="J103" s="50">
        <v>1.3983829480294419E-2</v>
      </c>
      <c r="K103" s="53"/>
      <c r="L103" s="50">
        <v>1.7776909433998012E-2</v>
      </c>
      <c r="M103" s="54"/>
    </row>
    <row r="104" spans="1:13" s="10" customFormat="1" ht="15" x14ac:dyDescent="0.2">
      <c r="A104" s="9"/>
      <c r="B104" s="10" t="s">
        <v>102</v>
      </c>
      <c r="C104" s="42" t="s">
        <v>220</v>
      </c>
      <c r="D104" s="43">
        <v>41005</v>
      </c>
      <c r="E104" s="44">
        <v>0.60156124793181709</v>
      </c>
      <c r="F104" s="50">
        <v>-1.0268101770718701</v>
      </c>
      <c r="G104" s="53"/>
      <c r="H104" s="50">
        <v>-5.1389456100293107E-2</v>
      </c>
      <c r="I104" s="53"/>
      <c r="J104" s="50">
        <v>1.1995711536510245E-2</v>
      </c>
      <c r="K104" s="53"/>
      <c r="L104" s="50">
        <v>3.3182517055085986E-2</v>
      </c>
      <c r="M104" s="54"/>
    </row>
    <row r="105" spans="1:13" s="10" customFormat="1" ht="15" x14ac:dyDescent="0.2">
      <c r="A105" s="9"/>
      <c r="B105" s="10" t="s">
        <v>102</v>
      </c>
      <c r="C105" s="42" t="s">
        <v>220</v>
      </c>
      <c r="D105" s="43">
        <v>41022</v>
      </c>
      <c r="E105" s="44">
        <v>0.47430015947368342</v>
      </c>
      <c r="F105" s="50">
        <v>-0.74919060605648602</v>
      </c>
      <c r="G105" s="53"/>
      <c r="H105" s="50">
        <v>-0.13971310216060728</v>
      </c>
      <c r="I105" s="53"/>
      <c r="J105" s="50">
        <v>2.2315243227005122E-2</v>
      </c>
      <c r="K105" s="53"/>
      <c r="L105" s="50">
        <v>-7.4913019038967216E-2</v>
      </c>
      <c r="M105" s="54"/>
    </row>
    <row r="106" spans="1:13" s="10" customFormat="1" ht="15" x14ac:dyDescent="0.2">
      <c r="A106" s="9"/>
      <c r="B106" s="10" t="s">
        <v>102</v>
      </c>
      <c r="C106" s="42" t="s">
        <v>220</v>
      </c>
      <c r="D106" s="43">
        <v>41036</v>
      </c>
      <c r="E106" s="44">
        <v>0.41481935069657738</v>
      </c>
      <c r="F106" s="50">
        <v>-1.10596577977254</v>
      </c>
      <c r="G106" s="53"/>
      <c r="H106" s="50">
        <v>7.3851793756873896E-4</v>
      </c>
      <c r="I106" s="53"/>
      <c r="J106" s="50">
        <v>5.5482857746952385E-3</v>
      </c>
      <c r="K106" s="53"/>
      <c r="L106" s="50">
        <v>-8.0010574732589657E-3</v>
      </c>
      <c r="M106" s="54"/>
    </row>
    <row r="107" spans="1:13" s="10" customFormat="1" ht="15" x14ac:dyDescent="0.2">
      <c r="A107" s="9"/>
      <c r="B107" s="10" t="s">
        <v>102</v>
      </c>
      <c r="C107" s="42" t="s">
        <v>220</v>
      </c>
      <c r="D107" s="43">
        <v>41050</v>
      </c>
      <c r="E107" s="44">
        <v>0.23900234803710169</v>
      </c>
      <c r="F107" s="50">
        <v>-1.0697143519628101</v>
      </c>
      <c r="G107" s="53"/>
      <c r="H107" s="50">
        <v>-7.0115831307709042E-2</v>
      </c>
      <c r="I107" s="53"/>
      <c r="J107" s="50">
        <v>2.9408875422619385E-2</v>
      </c>
      <c r="K107" s="53"/>
      <c r="L107" s="50">
        <v>-7.1244445004025325E-2</v>
      </c>
      <c r="M107" s="54"/>
    </row>
    <row r="108" spans="1:13" s="10" customFormat="1" ht="15" x14ac:dyDescent="0.2">
      <c r="A108" s="9"/>
      <c r="B108" s="10" t="s">
        <v>102</v>
      </c>
      <c r="C108" s="42" t="s">
        <v>220</v>
      </c>
      <c r="D108" s="43">
        <v>41064</v>
      </c>
      <c r="E108" s="44">
        <v>0.20714060559041517</v>
      </c>
      <c r="F108" s="50">
        <v>-1.06697790532801</v>
      </c>
      <c r="G108" s="53"/>
      <c r="H108" s="50">
        <v>-4.3153420432584633E-2</v>
      </c>
      <c r="I108" s="53"/>
      <c r="J108" s="50">
        <v>-2.2685820369808596E-2</v>
      </c>
      <c r="K108" s="53"/>
      <c r="L108" s="50">
        <v>1.0812470304494337E-2</v>
      </c>
      <c r="M108" s="54"/>
    </row>
    <row r="109" spans="1:13" s="10" customFormat="1" ht="15" x14ac:dyDescent="0.2">
      <c r="A109" s="9"/>
      <c r="B109" s="10" t="s">
        <v>102</v>
      </c>
      <c r="C109" s="42" t="s">
        <v>220</v>
      </c>
      <c r="D109" s="43">
        <v>41078</v>
      </c>
      <c r="E109" s="44">
        <v>0.10269448176907379</v>
      </c>
      <c r="F109" s="50">
        <v>-1.4462861838404599</v>
      </c>
      <c r="G109" s="53"/>
      <c r="H109" s="50">
        <v>-2.1962690272235852E-2</v>
      </c>
      <c r="I109" s="53"/>
      <c r="J109" s="50">
        <v>3.5126607209207128E-3</v>
      </c>
      <c r="K109" s="53"/>
      <c r="L109" s="50">
        <v>-1.7170307144954211E-2</v>
      </c>
      <c r="M109" s="54"/>
    </row>
    <row r="110" spans="1:13" s="10" customFormat="1" ht="15" x14ac:dyDescent="0.2">
      <c r="A110" s="9"/>
      <c r="B110" s="10" t="s">
        <v>102</v>
      </c>
      <c r="C110" s="42" t="s">
        <v>220</v>
      </c>
      <c r="D110" s="43">
        <v>41106</v>
      </c>
      <c r="E110" s="44">
        <v>0.14396451129883031</v>
      </c>
      <c r="F110" s="50">
        <v>-1.1347711308937001</v>
      </c>
      <c r="G110" s="53"/>
      <c r="H110" s="50">
        <v>6.4697962433519773E-2</v>
      </c>
      <c r="I110" s="53"/>
      <c r="J110" s="50">
        <v>-3.4978516729367026E-3</v>
      </c>
      <c r="K110" s="53"/>
      <c r="L110" s="50">
        <v>5.3127068242760367E-3</v>
      </c>
      <c r="M110" s="54"/>
    </row>
    <row r="111" spans="1:13" s="10" customFormat="1" ht="15" x14ac:dyDescent="0.2">
      <c r="A111" s="9"/>
      <c r="B111" s="10" t="s">
        <v>102</v>
      </c>
      <c r="C111" s="42" t="s">
        <v>220</v>
      </c>
      <c r="D111" s="43">
        <v>41134</v>
      </c>
      <c r="E111" s="44">
        <v>0.22291080606501057</v>
      </c>
      <c r="F111" s="50">
        <v>-0.78044390877677305</v>
      </c>
      <c r="G111" s="53"/>
      <c r="H111" s="50">
        <v>-3.4498875519383243E-2</v>
      </c>
      <c r="I111" s="53"/>
      <c r="J111" s="50">
        <v>2.5030305088410865E-2</v>
      </c>
      <c r="K111" s="53"/>
      <c r="L111" s="50">
        <v>-9.1168360998552078E-2</v>
      </c>
      <c r="M111" s="54"/>
    </row>
    <row r="112" spans="1:13" s="10" customFormat="1" ht="15" x14ac:dyDescent="0.2">
      <c r="A112" s="9"/>
      <c r="B112" s="10" t="s">
        <v>102</v>
      </c>
      <c r="C112" s="42" t="s">
        <v>220</v>
      </c>
      <c r="D112" s="43">
        <v>41148</v>
      </c>
      <c r="E112" s="44">
        <v>0.18210265619313595</v>
      </c>
      <c r="F112" s="50">
        <v>-0.63717998818496402</v>
      </c>
      <c r="G112" s="53"/>
      <c r="H112" s="50">
        <v>-7.5926379524450083E-2</v>
      </c>
      <c r="I112" s="53"/>
      <c r="J112" s="50">
        <v>6.8521798163908576E-3</v>
      </c>
      <c r="K112" s="53"/>
      <c r="L112" s="50">
        <v>-1.0932778728927395E-2</v>
      </c>
      <c r="M112" s="54"/>
    </row>
    <row r="113" spans="1:13" s="10" customFormat="1" ht="15" x14ac:dyDescent="0.2">
      <c r="A113" s="9"/>
      <c r="B113" s="10" t="s">
        <v>102</v>
      </c>
      <c r="C113" s="42" t="s">
        <v>220</v>
      </c>
      <c r="D113" s="43">
        <v>41162</v>
      </c>
      <c r="E113" s="44">
        <v>0.32372597003344822</v>
      </c>
      <c r="F113" s="50">
        <v>-0.80055025197486995</v>
      </c>
      <c r="G113" s="53"/>
      <c r="H113" s="50">
        <v>-6.1088455897680749E-2</v>
      </c>
      <c r="I113" s="53"/>
      <c r="J113" s="50">
        <v>3.1600539103671943E-2</v>
      </c>
      <c r="K113" s="53"/>
      <c r="L113" s="50">
        <v>1.2296767046368784E-2</v>
      </c>
      <c r="M113" s="54"/>
    </row>
    <row r="114" spans="1:13" s="10" customFormat="1" ht="15" x14ac:dyDescent="0.2">
      <c r="A114" s="9"/>
      <c r="B114" s="10" t="s">
        <v>102</v>
      </c>
      <c r="C114" s="42" t="s">
        <v>220</v>
      </c>
      <c r="D114" s="43">
        <v>41176</v>
      </c>
      <c r="E114" s="44">
        <v>0.58880419154062524</v>
      </c>
      <c r="F114" s="50">
        <v>-0.84452951759751205</v>
      </c>
      <c r="G114" s="53"/>
      <c r="H114" s="50">
        <v>2.8823805186384832E-2</v>
      </c>
      <c r="I114" s="53"/>
      <c r="J114" s="50">
        <v>-9.8497202611414481E-3</v>
      </c>
      <c r="K114" s="53"/>
      <c r="L114" s="50">
        <v>0.14751649045774362</v>
      </c>
      <c r="M114" s="54"/>
    </row>
    <row r="115" spans="1:13" s="10" customFormat="1" ht="15" x14ac:dyDescent="0.2">
      <c r="A115" s="9"/>
      <c r="B115" s="10" t="s">
        <v>102</v>
      </c>
      <c r="C115" s="42" t="s">
        <v>220</v>
      </c>
      <c r="D115" s="43">
        <v>41190</v>
      </c>
      <c r="E115" s="44">
        <v>0.68010567502018981</v>
      </c>
      <c r="F115" s="50">
        <v>-0.83334216429205399</v>
      </c>
      <c r="G115" s="53"/>
      <c r="H115" s="50">
        <v>1.7090046716897733E-2</v>
      </c>
      <c r="I115" s="53"/>
      <c r="J115" s="50">
        <v>3.4378449825003599E-2</v>
      </c>
      <c r="K115" s="53"/>
      <c r="L115" s="50">
        <v>0.10426688184499501</v>
      </c>
      <c r="M115" s="54"/>
    </row>
    <row r="116" spans="1:13" s="11" customFormat="1" ht="15" x14ac:dyDescent="0.2">
      <c r="A116" s="32" t="s">
        <v>103</v>
      </c>
      <c r="B116" s="11" t="s">
        <v>211</v>
      </c>
      <c r="C116" s="23" t="s">
        <v>106</v>
      </c>
      <c r="D116" s="48"/>
      <c r="E116" s="44">
        <v>0.26</v>
      </c>
      <c r="F116" s="50">
        <v>-0.16</v>
      </c>
      <c r="G116" s="53">
        <v>0.18</v>
      </c>
      <c r="H116" s="50">
        <v>-0.02</v>
      </c>
      <c r="I116" s="53">
        <v>0.1</v>
      </c>
      <c r="J116" s="50">
        <v>0.05</v>
      </c>
      <c r="K116" s="53">
        <v>0.06</v>
      </c>
      <c r="L116" s="50">
        <v>-0.04</v>
      </c>
      <c r="M116" s="53">
        <v>0.08</v>
      </c>
    </row>
    <row r="117" spans="1:13" s="11" customFormat="1" ht="15" x14ac:dyDescent="0.2">
      <c r="A117" s="32"/>
      <c r="B117" s="11" t="s">
        <v>102</v>
      </c>
      <c r="C117" s="23" t="s">
        <v>106</v>
      </c>
      <c r="D117" s="48"/>
      <c r="E117" s="44">
        <v>0.47</v>
      </c>
      <c r="F117" s="50">
        <v>-0.37</v>
      </c>
      <c r="G117" s="53">
        <v>0.18</v>
      </c>
      <c r="H117" s="50">
        <v>-0.01</v>
      </c>
      <c r="I117" s="53">
        <v>0.1</v>
      </c>
      <c r="J117" s="50">
        <v>-0.01</v>
      </c>
      <c r="K117" s="53">
        <v>0.06</v>
      </c>
      <c r="L117" s="50">
        <v>-7.0000000000000007E-2</v>
      </c>
      <c r="M117" s="53">
        <v>0.08</v>
      </c>
    </row>
    <row r="118" spans="1:13" s="11" customFormat="1" ht="15" x14ac:dyDescent="0.2">
      <c r="A118" s="32"/>
      <c r="B118" s="11" t="s">
        <v>102</v>
      </c>
      <c r="C118" s="23" t="s">
        <v>106</v>
      </c>
      <c r="D118" s="48"/>
      <c r="E118" s="44">
        <v>0.34</v>
      </c>
      <c r="F118" s="50">
        <v>-0.25</v>
      </c>
      <c r="G118" s="53">
        <v>0.18</v>
      </c>
      <c r="H118" s="50">
        <v>-0.11</v>
      </c>
      <c r="I118" s="53">
        <v>0.1</v>
      </c>
      <c r="J118" s="50">
        <v>0</v>
      </c>
      <c r="K118" s="53">
        <v>0.06</v>
      </c>
      <c r="L118" s="50">
        <v>-7.0000000000000007E-2</v>
      </c>
      <c r="M118" s="53">
        <v>0.08</v>
      </c>
    </row>
    <row r="119" spans="1:13" s="11" customFormat="1" ht="15" x14ac:dyDescent="0.2">
      <c r="A119" s="32"/>
      <c r="B119" s="11" t="s">
        <v>102</v>
      </c>
      <c r="C119" s="23" t="s">
        <v>106</v>
      </c>
      <c r="D119" s="48"/>
      <c r="E119" s="44">
        <v>0.5</v>
      </c>
      <c r="F119" s="50">
        <v>-0.09</v>
      </c>
      <c r="G119" s="53">
        <v>0.18</v>
      </c>
      <c r="H119" s="50">
        <v>-0.03</v>
      </c>
      <c r="I119" s="53">
        <v>0.1</v>
      </c>
      <c r="J119" s="50">
        <v>0.05</v>
      </c>
      <c r="K119" s="53">
        <v>0.06</v>
      </c>
      <c r="L119" s="50">
        <v>-0.02</v>
      </c>
      <c r="M119" s="53">
        <v>0.08</v>
      </c>
    </row>
    <row r="120" spans="1:13" s="11" customFormat="1" ht="15" x14ac:dyDescent="0.2">
      <c r="A120" s="32"/>
      <c r="B120" s="11" t="s">
        <v>102</v>
      </c>
      <c r="C120" s="23" t="s">
        <v>106</v>
      </c>
      <c r="D120" s="48"/>
      <c r="E120" s="44">
        <v>0.26</v>
      </c>
      <c r="F120" s="50">
        <v>-0.21</v>
      </c>
      <c r="G120" s="53">
        <v>0.18</v>
      </c>
      <c r="H120" s="50">
        <v>-0.01</v>
      </c>
      <c r="I120" s="53">
        <v>0.1</v>
      </c>
      <c r="J120" s="50">
        <v>0.05</v>
      </c>
      <c r="K120" s="53">
        <v>0.06</v>
      </c>
      <c r="L120" s="50">
        <v>0.01</v>
      </c>
      <c r="M120" s="53">
        <v>0.08</v>
      </c>
    </row>
    <row r="121" spans="1:13" s="11" customFormat="1" ht="15" x14ac:dyDescent="0.2">
      <c r="A121" s="32"/>
      <c r="B121" s="11" t="s">
        <v>102</v>
      </c>
      <c r="C121" s="23" t="s">
        <v>106</v>
      </c>
      <c r="D121" s="48"/>
      <c r="E121" s="44">
        <v>0.26</v>
      </c>
      <c r="F121" s="50">
        <v>-0.24</v>
      </c>
      <c r="G121" s="53">
        <v>0.18</v>
      </c>
      <c r="H121" s="50">
        <v>0.02</v>
      </c>
      <c r="I121" s="53">
        <v>0.1</v>
      </c>
      <c r="J121" s="50">
        <v>0.04</v>
      </c>
      <c r="K121" s="53">
        <v>0.06</v>
      </c>
      <c r="L121" s="50">
        <v>0.02</v>
      </c>
      <c r="M121" s="53">
        <v>0.08</v>
      </c>
    </row>
    <row r="122" spans="1:13" s="11" customFormat="1" ht="15" x14ac:dyDescent="0.2">
      <c r="A122" s="32"/>
      <c r="B122" s="11" t="s">
        <v>102</v>
      </c>
      <c r="C122" s="23" t="s">
        <v>106</v>
      </c>
      <c r="D122" s="48"/>
      <c r="E122" s="44">
        <v>0.31</v>
      </c>
      <c r="F122" s="50">
        <v>-0.49</v>
      </c>
      <c r="G122" s="53">
        <v>0.19</v>
      </c>
      <c r="H122" s="50">
        <v>-0.35</v>
      </c>
      <c r="I122" s="53">
        <v>0.1</v>
      </c>
      <c r="J122" s="50">
        <v>0.02</v>
      </c>
      <c r="K122" s="53">
        <v>0.06</v>
      </c>
      <c r="L122" s="50">
        <v>-0.32</v>
      </c>
      <c r="M122" s="53">
        <v>0.08</v>
      </c>
    </row>
    <row r="123" spans="1:13" s="10" customFormat="1" ht="15" x14ac:dyDescent="0.2">
      <c r="A123" s="32"/>
      <c r="B123" s="10" t="s">
        <v>102</v>
      </c>
      <c r="C123" s="42" t="s">
        <v>107</v>
      </c>
      <c r="D123" s="43"/>
      <c r="E123" s="44">
        <v>0.09</v>
      </c>
      <c r="F123" s="50">
        <v>-1.1599999999999999</v>
      </c>
      <c r="G123" s="53">
        <v>0.18</v>
      </c>
      <c r="H123" s="50">
        <v>-0.08</v>
      </c>
      <c r="I123" s="53">
        <v>0.1</v>
      </c>
      <c r="J123" s="50">
        <v>-0.01</v>
      </c>
      <c r="K123" s="53">
        <v>0.06</v>
      </c>
      <c r="L123" s="50">
        <v>-0.01</v>
      </c>
      <c r="M123" s="54">
        <v>0.08</v>
      </c>
    </row>
    <row r="124" spans="1:13" s="10" customFormat="1" ht="15" x14ac:dyDescent="0.2">
      <c r="A124" s="32"/>
      <c r="B124" s="10" t="s">
        <v>102</v>
      </c>
      <c r="C124" s="42" t="s">
        <v>107</v>
      </c>
      <c r="D124" s="43"/>
      <c r="E124" s="44">
        <v>0.13</v>
      </c>
      <c r="F124" s="50">
        <v>-1.73</v>
      </c>
      <c r="G124" s="53">
        <v>0.18</v>
      </c>
      <c r="H124" s="50">
        <v>-0.1</v>
      </c>
      <c r="I124" s="53">
        <v>0.1</v>
      </c>
      <c r="J124" s="50">
        <v>-0.02</v>
      </c>
      <c r="K124" s="53">
        <v>0.06</v>
      </c>
      <c r="L124" s="50">
        <v>-0.03</v>
      </c>
      <c r="M124" s="54">
        <v>0.08</v>
      </c>
    </row>
    <row r="125" spans="1:13" s="10" customFormat="1" ht="15" x14ac:dyDescent="0.2">
      <c r="A125" s="32"/>
      <c r="B125" s="10" t="s">
        <v>102</v>
      </c>
      <c r="C125" s="42" t="s">
        <v>107</v>
      </c>
      <c r="D125" s="43"/>
      <c r="E125" s="44">
        <v>0.12</v>
      </c>
      <c r="F125" s="50">
        <v>-1.49</v>
      </c>
      <c r="G125" s="53">
        <v>0.18</v>
      </c>
      <c r="H125" s="50">
        <v>0.08</v>
      </c>
      <c r="I125" s="53">
        <v>0.1</v>
      </c>
      <c r="J125" s="50">
        <v>0</v>
      </c>
      <c r="K125" s="53">
        <v>0.06</v>
      </c>
      <c r="L125" s="50">
        <v>0.02</v>
      </c>
      <c r="M125" s="54">
        <v>0.08</v>
      </c>
    </row>
    <row r="126" spans="1:13" s="10" customFormat="1" ht="15" x14ac:dyDescent="0.2">
      <c r="A126" s="32"/>
      <c r="B126" s="10" t="s">
        <v>102</v>
      </c>
      <c r="C126" s="42" t="s">
        <v>107</v>
      </c>
      <c r="D126" s="43"/>
      <c r="E126" s="44">
        <v>0.1</v>
      </c>
      <c r="F126" s="50">
        <v>-1.71</v>
      </c>
      <c r="G126" s="53">
        <v>0.18</v>
      </c>
      <c r="H126" s="50">
        <v>0.05</v>
      </c>
      <c r="I126" s="53">
        <v>0.1</v>
      </c>
      <c r="J126" s="50">
        <v>0</v>
      </c>
      <c r="K126" s="53">
        <v>0.06</v>
      </c>
      <c r="L126" s="50">
        <v>7.0000000000000007E-2</v>
      </c>
      <c r="M126" s="54">
        <v>0.08</v>
      </c>
    </row>
    <row r="127" spans="1:13" s="10" customFormat="1" ht="15" x14ac:dyDescent="0.2">
      <c r="A127" s="32"/>
      <c r="B127" s="10" t="s">
        <v>102</v>
      </c>
      <c r="C127" s="42" t="s">
        <v>107</v>
      </c>
      <c r="D127" s="43"/>
      <c r="E127" s="44">
        <v>0.16</v>
      </c>
      <c r="F127" s="55">
        <v>-1.47</v>
      </c>
      <c r="G127" s="53">
        <v>0.18</v>
      </c>
      <c r="H127" s="50">
        <v>0.09</v>
      </c>
      <c r="I127" s="53">
        <v>0.1</v>
      </c>
      <c r="J127" s="50">
        <v>0.03</v>
      </c>
      <c r="K127" s="53">
        <v>0.06</v>
      </c>
      <c r="L127" s="50">
        <v>0.08</v>
      </c>
      <c r="M127" s="54">
        <v>0.08</v>
      </c>
    </row>
    <row r="128" spans="1:13" s="10" customFormat="1" ht="15" x14ac:dyDescent="0.2">
      <c r="A128" s="32"/>
      <c r="B128" s="10" t="s">
        <v>102</v>
      </c>
      <c r="C128" s="42" t="s">
        <v>107</v>
      </c>
      <c r="D128" s="43"/>
      <c r="E128" s="44">
        <v>0.22</v>
      </c>
      <c r="F128" s="50">
        <v>-1.86</v>
      </c>
      <c r="G128" s="53">
        <v>0.18</v>
      </c>
      <c r="H128" s="50">
        <v>0.01</v>
      </c>
      <c r="I128" s="53">
        <v>0.1</v>
      </c>
      <c r="J128" s="50">
        <v>0.02</v>
      </c>
      <c r="K128" s="53">
        <v>0.06</v>
      </c>
      <c r="L128" s="50">
        <v>0.09</v>
      </c>
      <c r="M128" s="54">
        <v>0.08</v>
      </c>
    </row>
    <row r="129" spans="1:13" s="10" customFormat="1" ht="15" x14ac:dyDescent="0.2">
      <c r="A129" s="32"/>
      <c r="B129" s="10" t="s">
        <v>102</v>
      </c>
      <c r="C129" s="42" t="s">
        <v>107</v>
      </c>
      <c r="D129" s="43"/>
      <c r="E129" s="44">
        <v>0.36</v>
      </c>
      <c r="F129" s="50">
        <v>-1.24</v>
      </c>
      <c r="G129" s="53">
        <v>0.18</v>
      </c>
      <c r="H129" s="50">
        <v>-0.08</v>
      </c>
      <c r="I129" s="53">
        <v>0.1</v>
      </c>
      <c r="J129" s="50">
        <v>0.04</v>
      </c>
      <c r="K129" s="53">
        <v>0.06</v>
      </c>
      <c r="L129" s="50">
        <v>0</v>
      </c>
      <c r="M129" s="54">
        <v>0.08</v>
      </c>
    </row>
    <row r="130" spans="1:13" s="10" customFormat="1" ht="15" x14ac:dyDescent="0.2">
      <c r="A130" s="32"/>
      <c r="B130" s="10" t="s">
        <v>102</v>
      </c>
      <c r="C130" s="42" t="s">
        <v>107</v>
      </c>
      <c r="D130" s="43"/>
      <c r="E130" s="44">
        <v>0.42</v>
      </c>
      <c r="F130" s="50">
        <v>-1.07</v>
      </c>
      <c r="G130" s="53">
        <v>0.18</v>
      </c>
      <c r="H130" s="50">
        <v>-0.05</v>
      </c>
      <c r="I130" s="53">
        <v>0.1</v>
      </c>
      <c r="J130" s="50">
        <v>0.01</v>
      </c>
      <c r="K130" s="53">
        <v>0.06</v>
      </c>
      <c r="L130" s="50">
        <v>0.01</v>
      </c>
      <c r="M130" s="54">
        <v>0.08</v>
      </c>
    </row>
    <row r="131" spans="1:13" s="10" customFormat="1" ht="15" x14ac:dyDescent="0.2">
      <c r="A131" s="32"/>
      <c r="B131" s="10" t="s">
        <v>102</v>
      </c>
      <c r="C131" s="42" t="s">
        <v>107</v>
      </c>
      <c r="D131" s="43"/>
      <c r="E131" s="44">
        <v>0.21</v>
      </c>
      <c r="F131" s="50">
        <v>-1.97</v>
      </c>
      <c r="G131" s="53">
        <v>0.18</v>
      </c>
      <c r="H131" s="50">
        <v>0.11</v>
      </c>
      <c r="I131" s="53">
        <v>0.1</v>
      </c>
      <c r="J131" s="50">
        <v>0.04</v>
      </c>
      <c r="K131" s="53">
        <v>0.06</v>
      </c>
      <c r="L131" s="50">
        <v>0.2</v>
      </c>
      <c r="M131" s="54">
        <v>0.08</v>
      </c>
    </row>
    <row r="132" spans="1:13" s="10" customFormat="1" ht="15" x14ac:dyDescent="0.2">
      <c r="A132" s="32"/>
      <c r="B132" s="10" t="s">
        <v>102</v>
      </c>
      <c r="C132" s="42" t="s">
        <v>107</v>
      </c>
      <c r="D132" s="43"/>
      <c r="E132" s="44">
        <v>0.15</v>
      </c>
      <c r="F132" s="50">
        <v>-1.94</v>
      </c>
      <c r="G132" s="53">
        <v>0.18</v>
      </c>
      <c r="H132" s="50">
        <v>0</v>
      </c>
      <c r="I132" s="53">
        <v>0.1</v>
      </c>
      <c r="J132" s="50">
        <v>0.03</v>
      </c>
      <c r="K132" s="53">
        <v>0.06</v>
      </c>
      <c r="L132" s="50">
        <v>0.06</v>
      </c>
      <c r="M132" s="54">
        <v>0.08</v>
      </c>
    </row>
    <row r="133" spans="1:13" s="10" customFormat="1" ht="15" x14ac:dyDescent="0.2">
      <c r="A133" s="32"/>
      <c r="B133" s="10" t="s">
        <v>102</v>
      </c>
      <c r="C133" s="42" t="s">
        <v>107</v>
      </c>
      <c r="D133" s="43"/>
      <c r="E133" s="44">
        <v>0.28999999999999998</v>
      </c>
      <c r="F133" s="50">
        <v>-0.71</v>
      </c>
      <c r="G133" s="53">
        <v>0.18</v>
      </c>
      <c r="H133" s="50">
        <v>-0.01</v>
      </c>
      <c r="I133" s="53">
        <v>0.1</v>
      </c>
      <c r="J133" s="50">
        <v>0.01</v>
      </c>
      <c r="K133" s="53">
        <v>0.06</v>
      </c>
      <c r="L133" s="50">
        <v>0.05</v>
      </c>
      <c r="M133" s="54">
        <v>0.08</v>
      </c>
    </row>
    <row r="134" spans="1:13" s="10" customFormat="1" ht="15" x14ac:dyDescent="0.2">
      <c r="A134" s="32"/>
      <c r="B134" s="10" t="s">
        <v>102</v>
      </c>
      <c r="C134" s="42" t="s">
        <v>107</v>
      </c>
      <c r="D134" s="43"/>
      <c r="E134" s="44">
        <v>0.16</v>
      </c>
      <c r="F134" s="50">
        <v>-0.81</v>
      </c>
      <c r="G134" s="53">
        <v>0.18</v>
      </c>
      <c r="H134" s="50">
        <v>0.03</v>
      </c>
      <c r="I134" s="53">
        <v>0.1</v>
      </c>
      <c r="J134" s="50">
        <v>0.02</v>
      </c>
      <c r="K134" s="53">
        <v>0.06</v>
      </c>
      <c r="L134" s="50">
        <v>0.08</v>
      </c>
      <c r="M134" s="54">
        <v>0.08</v>
      </c>
    </row>
    <row r="135" spans="1:13" s="10" customFormat="1" ht="15" x14ac:dyDescent="0.2">
      <c r="A135" s="32"/>
      <c r="B135" s="10" t="s">
        <v>102</v>
      </c>
      <c r="C135" s="42" t="s">
        <v>107</v>
      </c>
      <c r="D135" s="43"/>
      <c r="E135" s="44">
        <v>0.34</v>
      </c>
      <c r="F135" s="50">
        <v>-0.72</v>
      </c>
      <c r="G135" s="53">
        <v>0.18</v>
      </c>
      <c r="H135" s="50">
        <v>0</v>
      </c>
      <c r="I135" s="53">
        <v>0.1</v>
      </c>
      <c r="J135" s="50">
        <v>0.01</v>
      </c>
      <c r="K135" s="53">
        <v>0.06</v>
      </c>
      <c r="L135" s="50">
        <v>0.04</v>
      </c>
      <c r="M135" s="54">
        <v>0.08</v>
      </c>
    </row>
    <row r="136" spans="1:13" s="10" customFormat="1" ht="15" x14ac:dyDescent="0.2">
      <c r="A136" s="32"/>
      <c r="B136" s="10" t="s">
        <v>102</v>
      </c>
      <c r="C136" s="42" t="s">
        <v>107</v>
      </c>
      <c r="D136" s="43"/>
      <c r="E136" s="44">
        <v>0.23</v>
      </c>
      <c r="F136" s="50">
        <v>-0.38</v>
      </c>
      <c r="G136" s="53">
        <v>0.18</v>
      </c>
      <c r="H136" s="50">
        <v>0.02</v>
      </c>
      <c r="I136" s="53">
        <v>0.1</v>
      </c>
      <c r="J136" s="50">
        <v>0.02</v>
      </c>
      <c r="K136" s="53">
        <v>0.06</v>
      </c>
      <c r="L136" s="50">
        <v>-0.01</v>
      </c>
      <c r="M136" s="54">
        <v>0.08</v>
      </c>
    </row>
    <row r="137" spans="1:13" s="10" customFormat="1" ht="15" x14ac:dyDescent="0.2">
      <c r="A137" s="32"/>
      <c r="B137" s="10" t="s">
        <v>102</v>
      </c>
      <c r="C137" s="42" t="s">
        <v>107</v>
      </c>
      <c r="D137" s="43"/>
      <c r="E137" s="44">
        <v>0.24</v>
      </c>
      <c r="F137" s="50">
        <v>-0.72</v>
      </c>
      <c r="G137" s="53">
        <v>0.18</v>
      </c>
      <c r="H137" s="50">
        <v>0</v>
      </c>
      <c r="I137" s="53">
        <v>0.1</v>
      </c>
      <c r="J137" s="50">
        <v>0.01</v>
      </c>
      <c r="K137" s="53">
        <v>0.06</v>
      </c>
      <c r="L137" s="50">
        <v>0.06</v>
      </c>
      <c r="M137" s="54">
        <v>0.08</v>
      </c>
    </row>
    <row r="138" spans="1:13" s="10" customFormat="1" ht="15" x14ac:dyDescent="0.2">
      <c r="A138" s="32"/>
      <c r="B138" s="10" t="s">
        <v>102</v>
      </c>
      <c r="C138" s="42" t="s">
        <v>107</v>
      </c>
      <c r="D138" s="43"/>
      <c r="E138" s="44">
        <v>0.37</v>
      </c>
      <c r="F138" s="50">
        <v>-1.01</v>
      </c>
      <c r="G138" s="53">
        <v>0.18</v>
      </c>
      <c r="H138" s="50">
        <v>0.04</v>
      </c>
      <c r="I138" s="53">
        <v>0.1</v>
      </c>
      <c r="J138" s="50">
        <v>0.02</v>
      </c>
      <c r="K138" s="53">
        <v>0.06</v>
      </c>
      <c r="L138" s="50">
        <v>0.06</v>
      </c>
      <c r="M138" s="54">
        <v>0.08</v>
      </c>
    </row>
    <row r="139" spans="1:13" s="10" customFormat="1" ht="15" x14ac:dyDescent="0.2">
      <c r="A139" s="32"/>
      <c r="B139" s="10" t="s">
        <v>102</v>
      </c>
      <c r="C139" s="42" t="s">
        <v>107</v>
      </c>
      <c r="D139" s="43"/>
      <c r="E139" s="44">
        <v>0.23</v>
      </c>
      <c r="F139" s="50">
        <v>-0.41</v>
      </c>
      <c r="G139" s="53">
        <v>0.18</v>
      </c>
      <c r="H139" s="50">
        <v>-0.06</v>
      </c>
      <c r="I139" s="53">
        <v>0.1</v>
      </c>
      <c r="J139" s="50">
        <v>0.02</v>
      </c>
      <c r="K139" s="53">
        <v>0.06</v>
      </c>
      <c r="L139" s="50">
        <v>-0.04</v>
      </c>
      <c r="M139" s="54">
        <v>0.08</v>
      </c>
    </row>
    <row r="140" spans="1:13" s="10" customFormat="1" ht="15" x14ac:dyDescent="0.2">
      <c r="A140" s="32"/>
      <c r="B140" s="10" t="s">
        <v>102</v>
      </c>
      <c r="C140" s="42" t="s">
        <v>107</v>
      </c>
      <c r="D140" s="43"/>
      <c r="E140" s="44">
        <v>0.53</v>
      </c>
      <c r="F140" s="50">
        <v>0.89</v>
      </c>
      <c r="G140" s="53">
        <v>0.18</v>
      </c>
      <c r="H140" s="50">
        <v>-0.04</v>
      </c>
      <c r="I140" s="53">
        <v>0.1</v>
      </c>
      <c r="J140" s="50">
        <v>0.05</v>
      </c>
      <c r="K140" s="53">
        <v>0.06</v>
      </c>
      <c r="L140" s="50">
        <v>0.03</v>
      </c>
      <c r="M140" s="54">
        <v>0.08</v>
      </c>
    </row>
    <row r="141" spans="1:13" s="10" customFormat="1" ht="15" x14ac:dyDescent="0.2">
      <c r="A141" s="32"/>
      <c r="B141" s="10" t="s">
        <v>102</v>
      </c>
      <c r="C141" s="42" t="s">
        <v>107</v>
      </c>
      <c r="D141" s="43"/>
      <c r="E141" s="44">
        <v>0.22</v>
      </c>
      <c r="F141" s="50">
        <v>-0.82</v>
      </c>
      <c r="G141" s="53">
        <v>0.18</v>
      </c>
      <c r="H141" s="50">
        <v>0.01</v>
      </c>
      <c r="I141" s="53">
        <v>0.1</v>
      </c>
      <c r="J141" s="50">
        <v>0.01</v>
      </c>
      <c r="K141" s="53">
        <v>0.06</v>
      </c>
      <c r="L141" s="50">
        <v>0.03</v>
      </c>
      <c r="M141" s="54">
        <v>0.08</v>
      </c>
    </row>
    <row r="142" spans="1:13" s="10" customFormat="1" ht="15" x14ac:dyDescent="0.2">
      <c r="A142" s="32"/>
      <c r="B142" s="10" t="s">
        <v>102</v>
      </c>
      <c r="C142" s="42" t="s">
        <v>107</v>
      </c>
      <c r="D142" s="43"/>
      <c r="E142" s="44">
        <v>0.32</v>
      </c>
      <c r="F142" s="50">
        <v>-0.95</v>
      </c>
      <c r="G142" s="53">
        <v>0.18</v>
      </c>
      <c r="H142" s="50">
        <v>0.06</v>
      </c>
      <c r="I142" s="53">
        <v>0.1</v>
      </c>
      <c r="J142" s="50">
        <v>0.06</v>
      </c>
      <c r="K142" s="53">
        <v>0.06</v>
      </c>
      <c r="L142" s="50">
        <v>0.13</v>
      </c>
      <c r="M142" s="54">
        <v>0.08</v>
      </c>
    </row>
    <row r="143" spans="1:13" s="10" customFormat="1" ht="15" x14ac:dyDescent="0.2">
      <c r="A143" s="32"/>
      <c r="B143" s="10" t="s">
        <v>102</v>
      </c>
      <c r="C143" s="42" t="s">
        <v>107</v>
      </c>
      <c r="D143" s="43"/>
      <c r="E143" s="44">
        <v>0.59</v>
      </c>
      <c r="F143" s="50">
        <v>-0.14000000000000001</v>
      </c>
      <c r="G143" s="53">
        <v>0.18</v>
      </c>
      <c r="H143" s="50">
        <v>-0.01</v>
      </c>
      <c r="I143" s="53">
        <v>0.1</v>
      </c>
      <c r="J143" s="50">
        <v>0.03</v>
      </c>
      <c r="K143" s="53">
        <v>0.06</v>
      </c>
      <c r="L143" s="50">
        <v>0.03</v>
      </c>
      <c r="M143" s="54">
        <v>0.08</v>
      </c>
    </row>
    <row r="144" spans="1:13" s="10" customFormat="1" ht="15" x14ac:dyDescent="0.2">
      <c r="A144" s="32"/>
      <c r="B144" s="10" t="s">
        <v>102</v>
      </c>
      <c r="C144" s="42" t="s">
        <v>107</v>
      </c>
      <c r="D144" s="43"/>
      <c r="E144" s="44">
        <v>0.34</v>
      </c>
      <c r="F144" s="50">
        <v>-0.17</v>
      </c>
      <c r="G144" s="53">
        <v>0.18</v>
      </c>
      <c r="H144" s="50">
        <v>0.04</v>
      </c>
      <c r="I144" s="53">
        <v>0.1</v>
      </c>
      <c r="J144" s="50">
        <v>0.03</v>
      </c>
      <c r="K144" s="53">
        <v>0.06</v>
      </c>
      <c r="L144" s="50">
        <v>0.06</v>
      </c>
      <c r="M144" s="54">
        <v>0.08</v>
      </c>
    </row>
    <row r="145" spans="1:13" s="10" customFormat="1" ht="15" x14ac:dyDescent="0.2">
      <c r="A145" s="32"/>
      <c r="B145" s="10" t="s">
        <v>102</v>
      </c>
      <c r="C145" s="42" t="s">
        <v>107</v>
      </c>
      <c r="D145" s="43"/>
      <c r="E145" s="44">
        <v>0.42</v>
      </c>
      <c r="F145" s="50">
        <v>-0.26</v>
      </c>
      <c r="G145" s="53">
        <v>0.18</v>
      </c>
      <c r="H145" s="50">
        <v>0.01</v>
      </c>
      <c r="I145" s="53">
        <v>0.1</v>
      </c>
      <c r="J145" s="50">
        <v>0.02</v>
      </c>
      <c r="K145" s="53">
        <v>0.06</v>
      </c>
      <c r="L145" s="50">
        <v>0.04</v>
      </c>
      <c r="M145" s="54">
        <v>0.08</v>
      </c>
    </row>
    <row r="146" spans="1:13" s="10" customFormat="1" ht="15" x14ac:dyDescent="0.2">
      <c r="A146" s="32"/>
      <c r="B146" s="10" t="s">
        <v>102</v>
      </c>
      <c r="C146" s="42" t="s">
        <v>107</v>
      </c>
      <c r="D146" s="43"/>
      <c r="E146" s="44">
        <v>0.74</v>
      </c>
      <c r="F146" s="50">
        <v>-0.01</v>
      </c>
      <c r="G146" s="53">
        <v>0.18</v>
      </c>
      <c r="H146" s="50">
        <v>-0.02</v>
      </c>
      <c r="I146" s="53">
        <v>0.1</v>
      </c>
      <c r="J146" s="50">
        <v>0.03</v>
      </c>
      <c r="K146" s="53">
        <v>0.06</v>
      </c>
      <c r="L146" s="50">
        <v>0</v>
      </c>
      <c r="M146" s="54">
        <v>0.08</v>
      </c>
    </row>
    <row r="147" spans="1:13" s="10" customFormat="1" ht="15" x14ac:dyDescent="0.2">
      <c r="A147" s="32"/>
      <c r="B147" s="10" t="s">
        <v>102</v>
      </c>
      <c r="C147" s="42" t="s">
        <v>107</v>
      </c>
      <c r="D147" s="43"/>
      <c r="E147" s="44">
        <v>0.3</v>
      </c>
      <c r="F147" s="50">
        <v>-0.09</v>
      </c>
      <c r="G147" s="53">
        <v>0.18</v>
      </c>
      <c r="H147" s="50">
        <v>0.02</v>
      </c>
      <c r="I147" s="53">
        <v>0.1</v>
      </c>
      <c r="J147" s="50">
        <v>0.01</v>
      </c>
      <c r="K147" s="53">
        <v>0.06</v>
      </c>
      <c r="L147" s="50">
        <v>0.04</v>
      </c>
      <c r="M147" s="54">
        <v>0.08</v>
      </c>
    </row>
    <row r="148" spans="1:13" s="10" customFormat="1" ht="15" x14ac:dyDescent="0.2">
      <c r="A148" s="32"/>
      <c r="B148" s="10" t="s">
        <v>102</v>
      </c>
      <c r="C148" s="42" t="s">
        <v>107</v>
      </c>
      <c r="D148" s="43"/>
      <c r="E148" s="44">
        <v>0.81</v>
      </c>
      <c r="F148" s="50">
        <v>0.11</v>
      </c>
      <c r="G148" s="53">
        <v>0.18</v>
      </c>
      <c r="H148" s="50">
        <v>-0.01</v>
      </c>
      <c r="I148" s="53">
        <v>0.1</v>
      </c>
      <c r="J148" s="50">
        <v>0.02</v>
      </c>
      <c r="K148" s="53">
        <v>0.06</v>
      </c>
      <c r="L148" s="50">
        <v>0.03</v>
      </c>
      <c r="M148" s="54">
        <v>0.08</v>
      </c>
    </row>
    <row r="149" spans="1:13" s="10" customFormat="1" ht="15" x14ac:dyDescent="0.2">
      <c r="A149" s="32"/>
      <c r="B149" s="10" t="s">
        <v>102</v>
      </c>
      <c r="C149" s="42" t="s">
        <v>108</v>
      </c>
      <c r="D149" s="43"/>
      <c r="E149" s="44">
        <v>0.36</v>
      </c>
      <c r="F149" s="50">
        <v>-0.39</v>
      </c>
      <c r="G149" s="53">
        <v>0.18</v>
      </c>
      <c r="H149" s="50">
        <v>-0.05</v>
      </c>
      <c r="I149" s="53">
        <v>0.1</v>
      </c>
      <c r="J149" s="50">
        <v>0.02</v>
      </c>
      <c r="K149" s="53">
        <v>0.06</v>
      </c>
      <c r="L149" s="50">
        <v>0</v>
      </c>
      <c r="M149" s="54">
        <v>0.08</v>
      </c>
    </row>
    <row r="150" spans="1:13" s="10" customFormat="1" ht="15" x14ac:dyDescent="0.2">
      <c r="A150" s="32"/>
      <c r="B150" s="10" t="s">
        <v>102</v>
      </c>
      <c r="C150" s="42" t="s">
        <v>108</v>
      </c>
      <c r="D150" s="43"/>
      <c r="E150" s="44">
        <v>0.4</v>
      </c>
      <c r="F150" s="50">
        <v>-0.72</v>
      </c>
      <c r="G150" s="53">
        <v>0.18</v>
      </c>
      <c r="H150" s="50">
        <v>-0.06</v>
      </c>
      <c r="I150" s="53">
        <v>0.1</v>
      </c>
      <c r="J150" s="50">
        <v>-0.01</v>
      </c>
      <c r="K150" s="53">
        <v>0.06</v>
      </c>
      <c r="L150" s="50">
        <v>-0.01</v>
      </c>
      <c r="M150" s="54">
        <v>0.08</v>
      </c>
    </row>
    <row r="151" spans="1:13" s="10" customFormat="1" ht="15" x14ac:dyDescent="0.2">
      <c r="A151" s="32"/>
      <c r="B151" s="10" t="s">
        <v>102</v>
      </c>
      <c r="C151" s="42" t="s">
        <v>108</v>
      </c>
      <c r="D151" s="43"/>
      <c r="E151" s="44">
        <v>0.4</v>
      </c>
      <c r="F151" s="50">
        <v>-0.74</v>
      </c>
      <c r="G151" s="53">
        <v>0.18</v>
      </c>
      <c r="H151" s="50">
        <v>-7.0000000000000007E-2</v>
      </c>
      <c r="I151" s="53">
        <v>0.1</v>
      </c>
      <c r="J151" s="50">
        <v>0.01</v>
      </c>
      <c r="K151" s="53">
        <v>0.06</v>
      </c>
      <c r="L151" s="50">
        <v>0</v>
      </c>
      <c r="M151" s="54">
        <v>0.08</v>
      </c>
    </row>
    <row r="152" spans="1:13" s="10" customFormat="1" ht="15" x14ac:dyDescent="0.2">
      <c r="A152" s="32"/>
      <c r="B152" s="10" t="s">
        <v>102</v>
      </c>
      <c r="C152" s="42" t="s">
        <v>108</v>
      </c>
      <c r="D152" s="43"/>
      <c r="E152" s="44">
        <v>0.5</v>
      </c>
      <c r="F152" s="50">
        <v>-0.84</v>
      </c>
      <c r="G152" s="53">
        <v>0.18</v>
      </c>
      <c r="H152" s="50">
        <v>-0.01</v>
      </c>
      <c r="I152" s="53">
        <v>0.1</v>
      </c>
      <c r="J152" s="50">
        <v>0.01</v>
      </c>
      <c r="K152" s="53">
        <v>0.06</v>
      </c>
      <c r="L152" s="50">
        <v>0.03</v>
      </c>
      <c r="M152" s="54">
        <v>0.08</v>
      </c>
    </row>
    <row r="153" spans="1:13" s="10" customFormat="1" ht="15" x14ac:dyDescent="0.2">
      <c r="A153" s="32"/>
      <c r="B153" s="10" t="s">
        <v>102</v>
      </c>
      <c r="C153" s="42" t="s">
        <v>108</v>
      </c>
      <c r="D153" s="43"/>
      <c r="E153" s="44">
        <v>0.78</v>
      </c>
      <c r="F153" s="50">
        <v>-0.74</v>
      </c>
      <c r="G153" s="53">
        <v>0.18</v>
      </c>
      <c r="H153" s="50">
        <v>-0.04</v>
      </c>
      <c r="I153" s="53">
        <v>0.1</v>
      </c>
      <c r="J153" s="50">
        <v>-0.03</v>
      </c>
      <c r="K153" s="53">
        <v>0.06</v>
      </c>
      <c r="L153" s="50">
        <v>0.01</v>
      </c>
      <c r="M153" s="54">
        <v>0.08</v>
      </c>
    </row>
    <row r="154" spans="1:13" s="10" customFormat="1" ht="15" x14ac:dyDescent="0.2">
      <c r="A154" s="32"/>
      <c r="B154" s="10" t="s">
        <v>102</v>
      </c>
      <c r="C154" s="42" t="s">
        <v>108</v>
      </c>
      <c r="D154" s="43"/>
      <c r="E154" s="44">
        <v>0.71</v>
      </c>
      <c r="F154" s="50">
        <v>-0.74</v>
      </c>
      <c r="G154" s="53">
        <v>0.18</v>
      </c>
      <c r="H154" s="50">
        <v>-0.05</v>
      </c>
      <c r="I154" s="53">
        <v>0.1</v>
      </c>
      <c r="J154" s="50">
        <v>0.03</v>
      </c>
      <c r="K154" s="53">
        <v>0.06</v>
      </c>
      <c r="L154" s="50">
        <v>-0.02</v>
      </c>
      <c r="M154" s="54">
        <v>0.08</v>
      </c>
    </row>
    <row r="155" spans="1:13" s="10" customFormat="1" ht="15" x14ac:dyDescent="0.2">
      <c r="A155" s="32"/>
      <c r="B155" s="10" t="s">
        <v>102</v>
      </c>
      <c r="C155" s="42" t="s">
        <v>108</v>
      </c>
      <c r="D155" s="43"/>
      <c r="E155" s="44">
        <v>0.71</v>
      </c>
      <c r="F155" s="50">
        <v>-0.68</v>
      </c>
      <c r="G155" s="53">
        <v>0.18</v>
      </c>
      <c r="H155" s="50">
        <v>-0.02</v>
      </c>
      <c r="I155" s="53">
        <v>0.1</v>
      </c>
      <c r="J155" s="50">
        <v>0.02</v>
      </c>
      <c r="K155" s="53">
        <v>0.06</v>
      </c>
      <c r="L155" s="50">
        <v>0.02</v>
      </c>
      <c r="M155" s="54">
        <v>0.08</v>
      </c>
    </row>
    <row r="156" spans="1:13" s="10" customFormat="1" ht="15" x14ac:dyDescent="0.2">
      <c r="A156" s="32"/>
      <c r="B156" s="10" t="s">
        <v>102</v>
      </c>
      <c r="C156" s="42" t="s">
        <v>108</v>
      </c>
      <c r="D156" s="43"/>
      <c r="E156" s="44">
        <v>0.45</v>
      </c>
      <c r="F156" s="50">
        <v>-0.31</v>
      </c>
      <c r="G156" s="53">
        <v>0.18</v>
      </c>
      <c r="H156" s="50">
        <v>-0.03</v>
      </c>
      <c r="I156" s="53">
        <v>0.1</v>
      </c>
      <c r="J156" s="50">
        <v>0.03</v>
      </c>
      <c r="K156" s="53">
        <v>0.06</v>
      </c>
      <c r="L156" s="50">
        <v>0.03</v>
      </c>
      <c r="M156" s="54">
        <v>0.08</v>
      </c>
    </row>
    <row r="157" spans="1:13" s="10" customFormat="1" ht="15" x14ac:dyDescent="0.2">
      <c r="A157" s="32"/>
      <c r="B157" s="10" t="s">
        <v>102</v>
      </c>
      <c r="C157" s="42" t="s">
        <v>108</v>
      </c>
      <c r="D157" s="43"/>
      <c r="E157" s="44">
        <v>0.61</v>
      </c>
      <c r="F157" s="50">
        <v>-0.57999999999999996</v>
      </c>
      <c r="G157" s="53">
        <v>0.18</v>
      </c>
      <c r="H157" s="50">
        <v>0.04</v>
      </c>
      <c r="I157" s="53">
        <v>0.1</v>
      </c>
      <c r="J157" s="50">
        <v>0.02</v>
      </c>
      <c r="K157" s="53">
        <v>0.06</v>
      </c>
      <c r="L157" s="50">
        <v>0.09</v>
      </c>
      <c r="M157" s="54">
        <v>0.08</v>
      </c>
    </row>
    <row r="158" spans="1:13" s="10" customFormat="1" ht="15" x14ac:dyDescent="0.2">
      <c r="A158" s="32"/>
      <c r="B158" s="10" t="s">
        <v>102</v>
      </c>
      <c r="C158" s="42" t="s">
        <v>108</v>
      </c>
      <c r="D158" s="43"/>
      <c r="E158" s="44">
        <v>0.61</v>
      </c>
      <c r="F158" s="50">
        <v>-0.69</v>
      </c>
      <c r="G158" s="53">
        <v>0.18</v>
      </c>
      <c r="H158" s="50">
        <v>0</v>
      </c>
      <c r="I158" s="53">
        <v>0.1</v>
      </c>
      <c r="J158" s="50">
        <v>0.03</v>
      </c>
      <c r="K158" s="53">
        <v>0.06</v>
      </c>
      <c r="L158" s="50">
        <v>0.06</v>
      </c>
      <c r="M158" s="54">
        <v>0.08</v>
      </c>
    </row>
    <row r="159" spans="1:13" s="10" customFormat="1" ht="15" x14ac:dyDescent="0.2">
      <c r="A159" s="32"/>
      <c r="B159" s="10" t="s">
        <v>102</v>
      </c>
      <c r="C159" s="42" t="s">
        <v>108</v>
      </c>
      <c r="D159" s="43"/>
      <c r="E159" s="44">
        <v>0.25</v>
      </c>
      <c r="F159" s="50">
        <v>-0.6</v>
      </c>
      <c r="G159" s="53">
        <v>0.18</v>
      </c>
      <c r="H159" s="50">
        <v>0.02</v>
      </c>
      <c r="I159" s="53">
        <v>0.1</v>
      </c>
      <c r="J159" s="50">
        <v>0.02</v>
      </c>
      <c r="K159" s="53">
        <v>0.06</v>
      </c>
      <c r="L159" s="50">
        <v>7.0000000000000007E-2</v>
      </c>
      <c r="M159" s="54">
        <v>0.08</v>
      </c>
    </row>
    <row r="160" spans="1:13" s="10" customFormat="1" ht="15" x14ac:dyDescent="0.2">
      <c r="A160" s="32"/>
      <c r="B160" s="10" t="s">
        <v>102</v>
      </c>
      <c r="C160" s="42" t="s">
        <v>108</v>
      </c>
      <c r="D160" s="43"/>
      <c r="E160" s="44">
        <v>0.44</v>
      </c>
      <c r="F160" s="50">
        <v>-0.28999999999999998</v>
      </c>
      <c r="G160" s="53">
        <v>0.18</v>
      </c>
      <c r="H160" s="50">
        <v>0</v>
      </c>
      <c r="I160" s="53">
        <v>0.1</v>
      </c>
      <c r="J160" s="50">
        <v>0.03</v>
      </c>
      <c r="K160" s="53">
        <v>0.06</v>
      </c>
      <c r="L160" s="50">
        <v>0</v>
      </c>
      <c r="M160" s="54">
        <v>0.08</v>
      </c>
    </row>
    <row r="161" spans="1:13" s="10" customFormat="1" ht="15" x14ac:dyDescent="0.2">
      <c r="A161" s="32"/>
      <c r="B161" s="10" t="s">
        <v>102</v>
      </c>
      <c r="C161" s="42" t="s">
        <v>108</v>
      </c>
      <c r="D161" s="43"/>
      <c r="E161" s="44">
        <v>0.38</v>
      </c>
      <c r="F161" s="50">
        <v>-1</v>
      </c>
      <c r="G161" s="53">
        <v>0.18</v>
      </c>
      <c r="H161" s="50">
        <v>-0.02</v>
      </c>
      <c r="I161" s="53">
        <v>0.1</v>
      </c>
      <c r="J161" s="50">
        <v>0.01</v>
      </c>
      <c r="K161" s="53">
        <v>0.06</v>
      </c>
      <c r="L161" s="50">
        <v>0.01</v>
      </c>
      <c r="M161" s="54">
        <v>0.08</v>
      </c>
    </row>
    <row r="162" spans="1:13" s="10" customFormat="1" ht="15" x14ac:dyDescent="0.2">
      <c r="A162" s="32" t="s">
        <v>209</v>
      </c>
      <c r="B162" s="10" t="s">
        <v>211</v>
      </c>
      <c r="C162" s="42" t="s">
        <v>208</v>
      </c>
      <c r="D162" s="49" t="s">
        <v>110</v>
      </c>
      <c r="E162" s="45" t="s">
        <v>205</v>
      </c>
      <c r="F162" s="56">
        <v>-0.8</v>
      </c>
      <c r="G162" s="53"/>
      <c r="H162" s="56">
        <v>-0.39</v>
      </c>
      <c r="I162" s="53"/>
      <c r="J162" s="56">
        <v>0.16</v>
      </c>
      <c r="K162" s="53"/>
      <c r="L162" s="56">
        <v>-0.37</v>
      </c>
      <c r="M162" s="54"/>
    </row>
    <row r="163" spans="1:13" s="10" customFormat="1" ht="15" x14ac:dyDescent="0.2">
      <c r="A163" s="32"/>
      <c r="B163" s="10" t="s">
        <v>2438</v>
      </c>
      <c r="C163" s="42" t="s">
        <v>208</v>
      </c>
      <c r="D163" s="45" t="s">
        <v>111</v>
      </c>
      <c r="E163" s="45" t="s">
        <v>112</v>
      </c>
      <c r="F163" s="56">
        <v>-1.1000000000000001</v>
      </c>
      <c r="G163" s="53"/>
      <c r="H163" s="56">
        <v>-0.36</v>
      </c>
      <c r="I163" s="53"/>
      <c r="J163" s="56">
        <v>0.03</v>
      </c>
      <c r="K163" s="53"/>
      <c r="L163" s="56">
        <v>-0.28999999999999998</v>
      </c>
      <c r="M163" s="54"/>
    </row>
    <row r="164" spans="1:13" s="10" customFormat="1" ht="15" x14ac:dyDescent="0.2">
      <c r="A164" s="32"/>
      <c r="B164" s="10" t="s">
        <v>2438</v>
      </c>
      <c r="C164" s="42" t="s">
        <v>208</v>
      </c>
      <c r="D164" s="45" t="s">
        <v>113</v>
      </c>
      <c r="E164" s="45" t="s">
        <v>114</v>
      </c>
      <c r="F164" s="56">
        <v>-1.3</v>
      </c>
      <c r="G164" s="53"/>
      <c r="H164" s="56">
        <v>-0.28000000000000003</v>
      </c>
      <c r="I164" s="53"/>
      <c r="J164" s="56">
        <v>0.06</v>
      </c>
      <c r="K164" s="53"/>
      <c r="L164" s="56">
        <v>-0.33</v>
      </c>
      <c r="M164" s="54"/>
    </row>
    <row r="165" spans="1:13" s="10" customFormat="1" ht="15" x14ac:dyDescent="0.2">
      <c r="A165" s="32"/>
      <c r="B165" s="10" t="s">
        <v>2438</v>
      </c>
      <c r="C165" s="42" t="s">
        <v>208</v>
      </c>
      <c r="D165" s="45" t="s">
        <v>115</v>
      </c>
      <c r="E165" s="45" t="s">
        <v>116</v>
      </c>
      <c r="F165" s="56">
        <v>-2.5099999999999998</v>
      </c>
      <c r="G165" s="53"/>
      <c r="H165" s="56">
        <v>-0.33</v>
      </c>
      <c r="I165" s="53"/>
      <c r="J165" s="56">
        <v>0.08</v>
      </c>
      <c r="K165" s="53"/>
      <c r="L165" s="56">
        <v>-0.41</v>
      </c>
      <c r="M165" s="54"/>
    </row>
    <row r="166" spans="1:13" s="10" customFormat="1" ht="15" x14ac:dyDescent="0.2">
      <c r="A166" s="32"/>
      <c r="B166" s="10" t="s">
        <v>2438</v>
      </c>
      <c r="C166" s="42" t="s">
        <v>208</v>
      </c>
      <c r="D166" s="45" t="s">
        <v>117</v>
      </c>
      <c r="E166" s="45" t="s">
        <v>118</v>
      </c>
      <c r="F166" s="56">
        <v>-3.05</v>
      </c>
      <c r="G166" s="53"/>
      <c r="H166" s="56">
        <v>-0.26</v>
      </c>
      <c r="I166" s="53"/>
      <c r="J166" s="56">
        <v>0</v>
      </c>
      <c r="K166" s="53"/>
      <c r="L166" s="56">
        <v>-0.38</v>
      </c>
      <c r="M166" s="54"/>
    </row>
    <row r="167" spans="1:13" s="10" customFormat="1" ht="15" x14ac:dyDescent="0.2">
      <c r="A167" s="32"/>
      <c r="B167" s="10" t="s">
        <v>2438</v>
      </c>
      <c r="C167" s="42" t="s">
        <v>208</v>
      </c>
      <c r="D167" s="45" t="s">
        <v>119</v>
      </c>
      <c r="E167" s="45" t="s">
        <v>120</v>
      </c>
      <c r="F167" s="56">
        <v>-2.62</v>
      </c>
      <c r="G167" s="53"/>
      <c r="H167" s="56">
        <v>-0.35</v>
      </c>
      <c r="I167" s="53"/>
      <c r="J167" s="56">
        <v>-0.01</v>
      </c>
      <c r="K167" s="53"/>
      <c r="L167" s="56">
        <v>-0.17</v>
      </c>
      <c r="M167" s="54"/>
    </row>
    <row r="168" spans="1:13" s="10" customFormat="1" ht="15" x14ac:dyDescent="0.2">
      <c r="A168" s="32"/>
      <c r="B168" s="10" t="s">
        <v>2438</v>
      </c>
      <c r="C168" s="42" t="s">
        <v>208</v>
      </c>
      <c r="D168" s="45" t="s">
        <v>121</v>
      </c>
      <c r="E168" s="45" t="s">
        <v>122</v>
      </c>
      <c r="F168" s="56">
        <v>-2.31</v>
      </c>
      <c r="G168" s="53"/>
      <c r="H168" s="56">
        <v>-0.22</v>
      </c>
      <c r="I168" s="53"/>
      <c r="J168" s="56">
        <v>0</v>
      </c>
      <c r="K168" s="53"/>
      <c r="L168" s="56">
        <v>-0.16</v>
      </c>
      <c r="M168" s="54"/>
    </row>
    <row r="169" spans="1:13" s="10" customFormat="1" ht="15" x14ac:dyDescent="0.2">
      <c r="A169" s="32"/>
      <c r="B169" s="10" t="s">
        <v>2438</v>
      </c>
      <c r="C169" s="42" t="s">
        <v>208</v>
      </c>
      <c r="D169" s="45" t="s">
        <v>123</v>
      </c>
      <c r="E169" s="45" t="s">
        <v>124</v>
      </c>
      <c r="F169" s="56">
        <v>-2.5099999999999998</v>
      </c>
      <c r="G169" s="53"/>
      <c r="H169" s="56">
        <v>-0.43</v>
      </c>
      <c r="I169" s="53"/>
      <c r="J169" s="56">
        <v>-0.06</v>
      </c>
      <c r="K169" s="53"/>
      <c r="L169" s="56">
        <v>-0.42</v>
      </c>
      <c r="M169" s="54"/>
    </row>
    <row r="170" spans="1:13" s="10" customFormat="1" ht="15" x14ac:dyDescent="0.2">
      <c r="A170" s="32"/>
      <c r="B170" s="10" t="s">
        <v>2438</v>
      </c>
      <c r="C170" s="42" t="s">
        <v>208</v>
      </c>
      <c r="D170" s="45" t="s">
        <v>125</v>
      </c>
      <c r="E170" s="45" t="s">
        <v>126</v>
      </c>
      <c r="F170" s="56">
        <v>-2.35</v>
      </c>
      <c r="G170" s="53"/>
      <c r="H170" s="56">
        <v>-0.19</v>
      </c>
      <c r="I170" s="53"/>
      <c r="J170" s="56">
        <v>0.11</v>
      </c>
      <c r="K170" s="53"/>
      <c r="L170" s="56">
        <v>-0.16</v>
      </c>
      <c r="M170" s="54"/>
    </row>
    <row r="171" spans="1:13" s="10" customFormat="1" ht="15" x14ac:dyDescent="0.2">
      <c r="A171" s="32"/>
      <c r="B171" s="10" t="s">
        <v>2438</v>
      </c>
      <c r="C171" s="42" t="s">
        <v>208</v>
      </c>
      <c r="D171" s="45" t="s">
        <v>127</v>
      </c>
      <c r="E171" s="45" t="s">
        <v>128</v>
      </c>
      <c r="F171" s="56">
        <v>-2.48</v>
      </c>
      <c r="G171" s="53"/>
      <c r="H171" s="56">
        <v>-0.34</v>
      </c>
      <c r="I171" s="53"/>
      <c r="J171" s="56">
        <v>0.17</v>
      </c>
      <c r="K171" s="53"/>
      <c r="L171" s="56">
        <v>-0.3</v>
      </c>
      <c r="M171" s="54"/>
    </row>
    <row r="172" spans="1:13" s="10" customFormat="1" ht="15" x14ac:dyDescent="0.2">
      <c r="A172" s="32"/>
      <c r="B172" s="10" t="s">
        <v>2437</v>
      </c>
      <c r="C172" s="42" t="s">
        <v>208</v>
      </c>
      <c r="D172" s="45" t="s">
        <v>129</v>
      </c>
      <c r="E172" s="45" t="s">
        <v>130</v>
      </c>
      <c r="F172" s="56">
        <v>-0.17</v>
      </c>
      <c r="G172" s="53">
        <f>MIN(L172:L183,L191:L199)</f>
        <v>-0.77</v>
      </c>
      <c r="H172" s="56">
        <v>-0.36</v>
      </c>
      <c r="I172" s="53"/>
      <c r="J172" s="56">
        <v>0.14000000000000001</v>
      </c>
      <c r="K172" s="53"/>
      <c r="L172" s="56">
        <v>-0.27</v>
      </c>
      <c r="M172" s="54"/>
    </row>
    <row r="173" spans="1:13" s="10" customFormat="1" ht="15" x14ac:dyDescent="0.2">
      <c r="A173" s="32"/>
      <c r="B173" s="10" t="s">
        <v>2437</v>
      </c>
      <c r="C173" s="42" t="s">
        <v>208</v>
      </c>
      <c r="D173" s="45" t="s">
        <v>131</v>
      </c>
      <c r="E173" s="45" t="s">
        <v>132</v>
      </c>
      <c r="F173" s="56">
        <v>0.01</v>
      </c>
      <c r="G173" s="53">
        <f>MAX(L172:L183,L191:L199)</f>
        <v>0.2</v>
      </c>
      <c r="H173" s="56">
        <v>-0.3</v>
      </c>
      <c r="I173" s="53"/>
      <c r="J173" s="56">
        <v>0.27</v>
      </c>
      <c r="K173" s="53"/>
      <c r="L173" s="56">
        <v>-0.3</v>
      </c>
      <c r="M173" s="54"/>
    </row>
    <row r="174" spans="1:13" s="10" customFormat="1" ht="15" x14ac:dyDescent="0.2">
      <c r="A174" s="32"/>
      <c r="B174" s="10" t="s">
        <v>2437</v>
      </c>
      <c r="C174" s="42" t="s">
        <v>208</v>
      </c>
      <c r="D174" s="45" t="s">
        <v>133</v>
      </c>
      <c r="E174" s="45" t="s">
        <v>134</v>
      </c>
      <c r="F174" s="56">
        <v>-0.46</v>
      </c>
      <c r="G174" s="53"/>
      <c r="H174" s="56">
        <v>-0.5</v>
      </c>
      <c r="I174" s="53"/>
      <c r="J174" s="56">
        <v>0.03</v>
      </c>
      <c r="K174" s="53"/>
      <c r="L174" s="56">
        <v>-0.65</v>
      </c>
      <c r="M174" s="54"/>
    </row>
    <row r="175" spans="1:13" s="10" customFormat="1" ht="15" x14ac:dyDescent="0.2">
      <c r="A175" s="32"/>
      <c r="B175" s="10" t="s">
        <v>2437</v>
      </c>
      <c r="C175" s="42" t="s">
        <v>208</v>
      </c>
      <c r="D175" s="45" t="s">
        <v>135</v>
      </c>
      <c r="E175" s="45" t="s">
        <v>136</v>
      </c>
      <c r="F175" s="56">
        <v>-0.63</v>
      </c>
      <c r="G175" s="53"/>
      <c r="H175" s="56">
        <v>-0.35</v>
      </c>
      <c r="I175" s="53"/>
      <c r="J175" s="56">
        <v>0.06</v>
      </c>
      <c r="K175" s="53"/>
      <c r="L175" s="56">
        <v>-0.38</v>
      </c>
      <c r="M175" s="54"/>
    </row>
    <row r="176" spans="1:13" s="10" customFormat="1" ht="15" x14ac:dyDescent="0.2">
      <c r="A176" s="32"/>
      <c r="B176" s="10" t="s">
        <v>2437</v>
      </c>
      <c r="C176" s="42" t="s">
        <v>208</v>
      </c>
      <c r="D176" s="45" t="s">
        <v>137</v>
      </c>
      <c r="E176" s="45" t="s">
        <v>138</v>
      </c>
      <c r="F176" s="56">
        <v>-0.46</v>
      </c>
      <c r="G176" s="53"/>
      <c r="H176" s="56">
        <v>-0.6</v>
      </c>
      <c r="I176" s="53"/>
      <c r="J176" s="56">
        <v>0.22</v>
      </c>
      <c r="K176" s="53"/>
      <c r="L176" s="56">
        <v>-0.77</v>
      </c>
      <c r="M176" s="54"/>
    </row>
    <row r="177" spans="1:13" s="10" customFormat="1" ht="15" x14ac:dyDescent="0.2">
      <c r="A177" s="32"/>
      <c r="B177" s="10" t="s">
        <v>2437</v>
      </c>
      <c r="C177" s="42" t="s">
        <v>208</v>
      </c>
      <c r="D177" s="45" t="s">
        <v>139</v>
      </c>
      <c r="E177" s="45" t="s">
        <v>140</v>
      </c>
      <c r="F177" s="56">
        <v>-0.88</v>
      </c>
      <c r="G177" s="53"/>
      <c r="H177" s="56">
        <v>-0.28999999999999998</v>
      </c>
      <c r="I177" s="53"/>
      <c r="J177" s="56">
        <v>0.04</v>
      </c>
      <c r="K177" s="53"/>
      <c r="L177" s="56">
        <v>-0.28000000000000003</v>
      </c>
      <c r="M177" s="54"/>
    </row>
    <row r="178" spans="1:13" s="10" customFormat="1" ht="15" x14ac:dyDescent="0.2">
      <c r="A178" s="32"/>
      <c r="B178" s="10" t="s">
        <v>2437</v>
      </c>
      <c r="C178" s="42" t="s">
        <v>208</v>
      </c>
      <c r="D178" s="45" t="s">
        <v>139</v>
      </c>
      <c r="E178" s="45" t="s">
        <v>141</v>
      </c>
      <c r="F178" s="56">
        <v>-0.84</v>
      </c>
      <c r="G178" s="53"/>
      <c r="H178" s="56">
        <v>-0.46</v>
      </c>
      <c r="I178" s="53"/>
      <c r="J178" s="56">
        <v>0.11</v>
      </c>
      <c r="K178" s="53"/>
      <c r="L178" s="56">
        <v>-0.54</v>
      </c>
      <c r="M178" s="54"/>
    </row>
    <row r="179" spans="1:13" s="10" customFormat="1" ht="15" x14ac:dyDescent="0.2">
      <c r="A179" s="32"/>
      <c r="B179" s="10" t="s">
        <v>2437</v>
      </c>
      <c r="C179" s="42" t="s">
        <v>208</v>
      </c>
      <c r="D179" s="45" t="s">
        <v>142</v>
      </c>
      <c r="E179" s="45" t="s">
        <v>143</v>
      </c>
      <c r="F179" s="56">
        <v>-0.52</v>
      </c>
      <c r="G179" s="53"/>
      <c r="H179" s="56">
        <v>-0.42</v>
      </c>
      <c r="I179" s="53"/>
      <c r="J179" s="56">
        <v>0.12</v>
      </c>
      <c r="K179" s="53"/>
      <c r="L179" s="56">
        <v>-0.34</v>
      </c>
      <c r="M179" s="54"/>
    </row>
    <row r="180" spans="1:13" s="10" customFormat="1" ht="15" x14ac:dyDescent="0.2">
      <c r="A180" s="32"/>
      <c r="B180" s="10" t="s">
        <v>2437</v>
      </c>
      <c r="C180" s="42" t="s">
        <v>208</v>
      </c>
      <c r="D180" s="45" t="s">
        <v>144</v>
      </c>
      <c r="E180" s="45" t="s">
        <v>145</v>
      </c>
      <c r="F180" s="56">
        <v>-0.64</v>
      </c>
      <c r="G180" s="53"/>
      <c r="H180" s="56">
        <v>-0.38</v>
      </c>
      <c r="I180" s="53"/>
      <c r="J180" s="56">
        <v>0.04</v>
      </c>
      <c r="K180" s="53"/>
      <c r="L180" s="56">
        <v>-0.43</v>
      </c>
      <c r="M180" s="54"/>
    </row>
    <row r="181" spans="1:13" s="10" customFormat="1" ht="15" x14ac:dyDescent="0.2">
      <c r="A181" s="32"/>
      <c r="B181" s="10" t="s">
        <v>2437</v>
      </c>
      <c r="C181" s="42" t="s">
        <v>208</v>
      </c>
      <c r="D181" s="45" t="s">
        <v>146</v>
      </c>
      <c r="E181" s="45" t="s">
        <v>147</v>
      </c>
      <c r="F181" s="56">
        <v>-0.43</v>
      </c>
      <c r="G181" s="53"/>
      <c r="H181" s="56">
        <v>-0.42</v>
      </c>
      <c r="I181" s="53"/>
      <c r="J181" s="56">
        <v>0.02</v>
      </c>
      <c r="K181" s="53"/>
      <c r="L181" s="56">
        <v>-0.45</v>
      </c>
      <c r="M181" s="54"/>
    </row>
    <row r="182" spans="1:13" s="10" customFormat="1" ht="15" x14ac:dyDescent="0.2">
      <c r="A182" s="32"/>
      <c r="B182" s="10" t="s">
        <v>2437</v>
      </c>
      <c r="C182" s="42" t="s">
        <v>208</v>
      </c>
      <c r="D182" s="45" t="s">
        <v>148</v>
      </c>
      <c r="E182" s="45" t="s">
        <v>149</v>
      </c>
      <c r="F182" s="56">
        <v>-0.41</v>
      </c>
      <c r="G182" s="53"/>
      <c r="H182" s="56">
        <v>-0.2</v>
      </c>
      <c r="I182" s="53"/>
      <c r="J182" s="56">
        <v>0.2</v>
      </c>
      <c r="K182" s="53"/>
      <c r="L182" s="56">
        <v>-0.32</v>
      </c>
      <c r="M182" s="54"/>
    </row>
    <row r="183" spans="1:13" s="10" customFormat="1" ht="15" x14ac:dyDescent="0.2">
      <c r="A183" s="32"/>
      <c r="B183" s="10" t="s">
        <v>2437</v>
      </c>
      <c r="C183" s="42" t="s">
        <v>208</v>
      </c>
      <c r="D183" s="45" t="s">
        <v>150</v>
      </c>
      <c r="E183" s="45" t="s">
        <v>141</v>
      </c>
      <c r="F183" s="56">
        <v>-0.81</v>
      </c>
      <c r="G183" s="53"/>
      <c r="H183" s="56">
        <v>-0.48</v>
      </c>
      <c r="I183" s="53"/>
      <c r="J183" s="56">
        <v>0.05</v>
      </c>
      <c r="K183" s="53"/>
      <c r="L183" s="56">
        <v>-0.54</v>
      </c>
      <c r="M183" s="54"/>
    </row>
    <row r="184" spans="1:13" s="10" customFormat="1" ht="15" x14ac:dyDescent="0.2">
      <c r="A184" s="32"/>
      <c r="B184" s="10" t="s">
        <v>206</v>
      </c>
      <c r="C184" s="42" t="s">
        <v>208</v>
      </c>
      <c r="D184" s="45" t="s">
        <v>151</v>
      </c>
      <c r="E184" s="45" t="s">
        <v>152</v>
      </c>
      <c r="F184" s="56">
        <v>-1.26</v>
      </c>
      <c r="G184" s="53"/>
      <c r="H184" s="56">
        <v>0.19</v>
      </c>
      <c r="I184" s="53"/>
      <c r="J184" s="56">
        <v>0.2</v>
      </c>
      <c r="K184" s="53"/>
      <c r="L184" s="56">
        <v>0.14000000000000001</v>
      </c>
      <c r="M184" s="54"/>
    </row>
    <row r="185" spans="1:13" s="10" customFormat="1" ht="15" x14ac:dyDescent="0.2">
      <c r="A185" s="32"/>
      <c r="B185" s="10" t="s">
        <v>206</v>
      </c>
      <c r="C185" s="42" t="s">
        <v>208</v>
      </c>
      <c r="D185" s="45" t="s">
        <v>153</v>
      </c>
      <c r="E185" s="45" t="s">
        <v>154</v>
      </c>
      <c r="F185" s="56">
        <v>-1.04</v>
      </c>
      <c r="G185" s="53"/>
      <c r="H185" s="56">
        <v>0.2</v>
      </c>
      <c r="I185" s="53"/>
      <c r="J185" s="56">
        <v>0.16</v>
      </c>
      <c r="K185" s="53"/>
      <c r="L185" s="56">
        <v>0.1</v>
      </c>
      <c r="M185" s="54"/>
    </row>
    <row r="186" spans="1:13" s="10" customFormat="1" ht="15" x14ac:dyDescent="0.2">
      <c r="A186" s="32"/>
      <c r="B186" s="10" t="s">
        <v>206</v>
      </c>
      <c r="C186" s="42" t="s">
        <v>208</v>
      </c>
      <c r="D186" s="45" t="s">
        <v>155</v>
      </c>
      <c r="E186" s="45" t="s">
        <v>156</v>
      </c>
      <c r="F186" s="56">
        <v>-0.89</v>
      </c>
      <c r="G186" s="53"/>
      <c r="H186" s="56">
        <v>-0.2</v>
      </c>
      <c r="I186" s="53"/>
      <c r="J186" s="56">
        <v>0.15</v>
      </c>
      <c r="K186" s="53"/>
      <c r="L186" s="56">
        <v>-0.15</v>
      </c>
      <c r="M186" s="54"/>
    </row>
    <row r="187" spans="1:13" s="10" customFormat="1" ht="15" x14ac:dyDescent="0.2">
      <c r="A187" s="32"/>
      <c r="B187" s="10" t="s">
        <v>206</v>
      </c>
      <c r="C187" s="42" t="s">
        <v>208</v>
      </c>
      <c r="D187" s="45" t="s">
        <v>157</v>
      </c>
      <c r="E187" s="45" t="s">
        <v>158</v>
      </c>
      <c r="F187" s="56">
        <v>-0.81</v>
      </c>
      <c r="G187" s="53"/>
      <c r="H187" s="56">
        <v>0.04</v>
      </c>
      <c r="I187" s="53"/>
      <c r="J187" s="56">
        <v>0.11</v>
      </c>
      <c r="K187" s="53"/>
      <c r="L187" s="56">
        <v>-0.21</v>
      </c>
      <c r="M187" s="54"/>
    </row>
    <row r="188" spans="1:13" s="10" customFormat="1" ht="15" x14ac:dyDescent="0.2">
      <c r="A188" s="32"/>
      <c r="B188" s="10" t="s">
        <v>206</v>
      </c>
      <c r="C188" s="42" t="s">
        <v>208</v>
      </c>
      <c r="D188" s="45" t="s">
        <v>159</v>
      </c>
      <c r="E188" s="45" t="s">
        <v>160</v>
      </c>
      <c r="F188" s="56">
        <v>-0.8</v>
      </c>
      <c r="G188" s="53"/>
      <c r="H188" s="56">
        <v>0.06</v>
      </c>
      <c r="I188" s="53"/>
      <c r="J188" s="56">
        <v>0.16</v>
      </c>
      <c r="K188" s="53"/>
      <c r="L188" s="56">
        <v>0.05</v>
      </c>
      <c r="M188" s="54"/>
    </row>
    <row r="189" spans="1:13" s="10" customFormat="1" ht="15" x14ac:dyDescent="0.2">
      <c r="A189" s="32"/>
      <c r="B189" s="10" t="s">
        <v>206</v>
      </c>
      <c r="C189" s="42" t="s">
        <v>208</v>
      </c>
      <c r="D189" s="45" t="s">
        <v>161</v>
      </c>
      <c r="E189" s="45" t="s">
        <v>162</v>
      </c>
      <c r="F189" s="56">
        <v>-0.68</v>
      </c>
      <c r="G189" s="53"/>
      <c r="H189" s="56">
        <v>-7.0000000000000007E-2</v>
      </c>
      <c r="I189" s="53"/>
      <c r="J189" s="56">
        <v>0.16</v>
      </c>
      <c r="K189" s="53"/>
      <c r="L189" s="56">
        <v>-0.13</v>
      </c>
      <c r="M189" s="54"/>
    </row>
    <row r="190" spans="1:13" s="10" customFormat="1" ht="15" x14ac:dyDescent="0.2">
      <c r="A190" s="32"/>
      <c r="B190" s="10" t="s">
        <v>206</v>
      </c>
      <c r="C190" s="42" t="s">
        <v>208</v>
      </c>
      <c r="D190" s="45" t="s">
        <v>163</v>
      </c>
      <c r="E190" s="45" t="s">
        <v>164</v>
      </c>
      <c r="F190" s="56">
        <v>-0.8</v>
      </c>
      <c r="G190" s="53"/>
      <c r="H190" s="56">
        <v>-0.14000000000000001</v>
      </c>
      <c r="I190" s="53"/>
      <c r="J190" s="56">
        <v>0.06</v>
      </c>
      <c r="K190" s="53"/>
      <c r="L190" s="56">
        <v>-0.16</v>
      </c>
      <c r="M190" s="54"/>
    </row>
    <row r="191" spans="1:13" s="10" customFormat="1" ht="15" x14ac:dyDescent="0.2">
      <c r="A191" s="32"/>
      <c r="B191" s="10" t="s">
        <v>207</v>
      </c>
      <c r="C191" s="42" t="s">
        <v>208</v>
      </c>
      <c r="D191" s="45" t="s">
        <v>165</v>
      </c>
      <c r="E191" s="45" t="s">
        <v>166</v>
      </c>
      <c r="F191" s="56">
        <v>-0.46</v>
      </c>
      <c r="G191" s="53"/>
      <c r="H191" s="56">
        <v>0.11</v>
      </c>
      <c r="I191" s="53"/>
      <c r="J191" s="56">
        <v>0.21</v>
      </c>
      <c r="K191" s="53"/>
      <c r="L191" s="56">
        <v>0.2</v>
      </c>
      <c r="M191" s="54"/>
    </row>
    <row r="192" spans="1:13" s="10" customFormat="1" ht="15" x14ac:dyDescent="0.2">
      <c r="A192" s="32"/>
      <c r="B192" s="10" t="s">
        <v>207</v>
      </c>
      <c r="C192" s="42" t="s">
        <v>208</v>
      </c>
      <c r="D192" s="45" t="s">
        <v>167</v>
      </c>
      <c r="E192" s="45" t="s">
        <v>168</v>
      </c>
      <c r="F192" s="56">
        <v>-0.51</v>
      </c>
      <c r="G192" s="53"/>
      <c r="H192" s="56">
        <v>-0.08</v>
      </c>
      <c r="I192" s="53"/>
      <c r="J192" s="56">
        <v>7.0000000000000007E-2</v>
      </c>
      <c r="K192" s="53"/>
      <c r="L192" s="56">
        <v>0.04</v>
      </c>
      <c r="M192" s="54"/>
    </row>
    <row r="193" spans="1:13" s="10" customFormat="1" ht="15" x14ac:dyDescent="0.2">
      <c r="A193" s="32"/>
      <c r="B193" s="10" t="s">
        <v>207</v>
      </c>
      <c r="C193" s="42" t="s">
        <v>208</v>
      </c>
      <c r="D193" s="45" t="s">
        <v>169</v>
      </c>
      <c r="E193" s="45" t="s">
        <v>170</v>
      </c>
      <c r="F193" s="56">
        <v>-0.55000000000000004</v>
      </c>
      <c r="G193" s="53"/>
      <c r="H193" s="56">
        <v>-0.21</v>
      </c>
      <c r="I193" s="53"/>
      <c r="J193" s="56">
        <v>0.02</v>
      </c>
      <c r="K193" s="53"/>
      <c r="L193" s="56">
        <v>-0.2</v>
      </c>
      <c r="M193" s="54"/>
    </row>
    <row r="194" spans="1:13" s="10" customFormat="1" ht="15" x14ac:dyDescent="0.2">
      <c r="A194" s="32"/>
      <c r="B194" s="10" t="s">
        <v>207</v>
      </c>
      <c r="C194" s="42" t="s">
        <v>208</v>
      </c>
      <c r="D194" s="45" t="s">
        <v>171</v>
      </c>
      <c r="E194" s="45" t="s">
        <v>172</v>
      </c>
      <c r="F194" s="56">
        <v>-0.79</v>
      </c>
      <c r="G194" s="53"/>
      <c r="H194" s="56">
        <v>-0.26</v>
      </c>
      <c r="I194" s="53"/>
      <c r="J194" s="56">
        <v>0.09</v>
      </c>
      <c r="K194" s="53"/>
      <c r="L194" s="56">
        <v>-0.26</v>
      </c>
      <c r="M194" s="54"/>
    </row>
    <row r="195" spans="1:13" s="10" customFormat="1" ht="15" x14ac:dyDescent="0.2">
      <c r="A195" s="32"/>
      <c r="B195" s="10" t="s">
        <v>207</v>
      </c>
      <c r="C195" s="42" t="s">
        <v>208</v>
      </c>
      <c r="D195" s="45" t="s">
        <v>173</v>
      </c>
      <c r="E195" s="45" t="s">
        <v>174</v>
      </c>
      <c r="F195" s="56">
        <v>-0.88</v>
      </c>
      <c r="G195" s="53"/>
      <c r="H195" s="56">
        <v>-0.26</v>
      </c>
      <c r="I195" s="53"/>
      <c r="J195" s="56">
        <v>7.0000000000000007E-2</v>
      </c>
      <c r="K195" s="53"/>
      <c r="L195" s="56">
        <v>-0.35</v>
      </c>
      <c r="M195" s="54"/>
    </row>
    <row r="196" spans="1:13" s="10" customFormat="1" ht="15" x14ac:dyDescent="0.2">
      <c r="A196" s="32"/>
      <c r="B196" s="10" t="s">
        <v>207</v>
      </c>
      <c r="C196" s="42" t="s">
        <v>208</v>
      </c>
      <c r="D196" s="45" t="s">
        <v>175</v>
      </c>
      <c r="E196" s="45" t="s">
        <v>176</v>
      </c>
      <c r="F196" s="56">
        <v>-0.57999999999999996</v>
      </c>
      <c r="G196" s="53"/>
      <c r="H196" s="56">
        <v>-0.23</v>
      </c>
      <c r="I196" s="53"/>
      <c r="J196" s="56">
        <v>0.05</v>
      </c>
      <c r="K196" s="53"/>
      <c r="L196" s="56">
        <v>-0.26</v>
      </c>
      <c r="M196" s="54"/>
    </row>
    <row r="197" spans="1:13" s="10" customFormat="1" ht="15" x14ac:dyDescent="0.2">
      <c r="A197" s="32"/>
      <c r="B197" s="10" t="s">
        <v>207</v>
      </c>
      <c r="C197" s="42" t="s">
        <v>208</v>
      </c>
      <c r="D197" s="45" t="s">
        <v>177</v>
      </c>
      <c r="E197" s="45" t="s">
        <v>120</v>
      </c>
      <c r="F197" s="56">
        <v>-0.4</v>
      </c>
      <c r="G197" s="53"/>
      <c r="H197" s="56">
        <v>-0.38</v>
      </c>
      <c r="I197" s="53"/>
      <c r="J197" s="56">
        <v>0.12</v>
      </c>
      <c r="K197" s="53"/>
      <c r="L197" s="56">
        <v>-0.24</v>
      </c>
      <c r="M197" s="54"/>
    </row>
    <row r="198" spans="1:13" s="10" customFormat="1" ht="15" x14ac:dyDescent="0.2">
      <c r="A198" s="32"/>
      <c r="B198" s="10" t="s">
        <v>207</v>
      </c>
      <c r="C198" s="42" t="s">
        <v>208</v>
      </c>
      <c r="D198" s="45" t="s">
        <v>178</v>
      </c>
      <c r="E198" s="45" t="s">
        <v>179</v>
      </c>
      <c r="F198" s="56">
        <v>-0.34</v>
      </c>
      <c r="G198" s="53"/>
      <c r="H198" s="56">
        <v>-0.17</v>
      </c>
      <c r="I198" s="53"/>
      <c r="J198" s="56">
        <v>0.21</v>
      </c>
      <c r="K198" s="53"/>
      <c r="L198" s="56">
        <v>-0.12</v>
      </c>
      <c r="M198" s="54"/>
    </row>
    <row r="199" spans="1:13" s="10" customFormat="1" ht="15" x14ac:dyDescent="0.2">
      <c r="A199" s="32"/>
      <c r="B199" s="10" t="s">
        <v>207</v>
      </c>
      <c r="C199" s="42" t="s">
        <v>208</v>
      </c>
      <c r="D199" s="49" t="s">
        <v>180</v>
      </c>
      <c r="E199" s="45" t="s">
        <v>181</v>
      </c>
      <c r="F199" s="56">
        <v>-0.4</v>
      </c>
      <c r="G199" s="53"/>
      <c r="H199" s="56">
        <v>-0.43</v>
      </c>
      <c r="I199" s="53"/>
      <c r="J199" s="56">
        <v>0.18</v>
      </c>
      <c r="K199" s="53"/>
      <c r="L199" s="56">
        <v>-0.33</v>
      </c>
      <c r="M199" s="54"/>
    </row>
    <row r="200" spans="1:13" x14ac:dyDescent="0.2">
      <c r="A200" s="46"/>
      <c r="B200" s="46"/>
      <c r="C200" s="46"/>
      <c r="D200" s="46"/>
      <c r="E200" s="46"/>
      <c r="F200" s="51"/>
      <c r="G200" s="51"/>
      <c r="H200" s="51"/>
      <c r="I200" s="51"/>
      <c r="J200" s="51"/>
      <c r="K200" s="51"/>
      <c r="L200" s="51"/>
      <c r="M200" s="52"/>
    </row>
    <row r="201" spans="1:13" x14ac:dyDescent="0.2">
      <c r="A201" s="46"/>
      <c r="B201" s="46"/>
      <c r="C201" s="46"/>
      <c r="D201" s="46"/>
      <c r="E201" s="46"/>
      <c r="F201" s="47"/>
      <c r="G201" s="47"/>
      <c r="H201" s="47"/>
      <c r="I201" s="47"/>
      <c r="J201" s="44"/>
      <c r="K201" s="47"/>
      <c r="L201" s="47"/>
      <c r="M201" s="46"/>
    </row>
    <row r="202" spans="1:13" x14ac:dyDescent="0.2">
      <c r="A202" s="46"/>
      <c r="B202" s="46"/>
      <c r="C202" s="46"/>
      <c r="D202" s="46"/>
      <c r="E202" s="46"/>
      <c r="F202" s="44"/>
      <c r="G202" s="47"/>
      <c r="H202" s="47"/>
      <c r="I202" s="47"/>
      <c r="J202" s="44"/>
      <c r="K202" s="47"/>
      <c r="L202" s="47"/>
      <c r="M202" s="46"/>
    </row>
    <row r="203" spans="1:13" x14ac:dyDescent="0.2">
      <c r="A203" s="46"/>
      <c r="B203" s="46"/>
      <c r="C203" s="46"/>
      <c r="D203" s="46"/>
      <c r="E203" s="46"/>
      <c r="F203" s="47"/>
      <c r="G203" s="47"/>
      <c r="H203" s="47"/>
      <c r="I203" s="47"/>
      <c r="J203" s="44"/>
      <c r="K203" s="47"/>
      <c r="L203" s="47"/>
      <c r="M203" s="46"/>
    </row>
    <row r="204" spans="1:13" x14ac:dyDescent="0.2">
      <c r="A204" s="46"/>
      <c r="B204" s="46"/>
      <c r="C204" s="46"/>
      <c r="D204" s="46"/>
      <c r="E204" s="46"/>
      <c r="F204" s="47"/>
      <c r="G204" s="47"/>
      <c r="H204" s="47"/>
      <c r="I204" s="47"/>
      <c r="J204" s="47"/>
      <c r="K204" s="47"/>
      <c r="L204" s="47"/>
      <c r="M204" s="46"/>
    </row>
    <row r="205" spans="1:13" x14ac:dyDescent="0.2">
      <c r="A205" s="46"/>
      <c r="B205" s="46"/>
      <c r="C205" s="46"/>
      <c r="D205" s="46"/>
      <c r="E205" s="46"/>
      <c r="F205" s="47"/>
      <c r="G205" s="47"/>
      <c r="H205" s="47"/>
      <c r="I205" s="47"/>
      <c r="J205" s="47"/>
      <c r="K205" s="47"/>
      <c r="L205" s="47"/>
      <c r="M205" s="46"/>
    </row>
    <row r="206" spans="1:13" x14ac:dyDescent="0.2">
      <c r="A206" s="46"/>
      <c r="B206" s="46"/>
      <c r="C206" s="46"/>
      <c r="D206" s="46"/>
      <c r="E206" s="46"/>
      <c r="F206" s="47"/>
      <c r="G206" s="47"/>
      <c r="H206" s="47"/>
      <c r="I206" s="47"/>
      <c r="J206" s="47"/>
      <c r="K206" s="47"/>
      <c r="L206" s="47"/>
      <c r="M206" s="46"/>
    </row>
    <row r="207" spans="1:13" x14ac:dyDescent="0.2">
      <c r="A207" s="46"/>
      <c r="B207" s="46"/>
      <c r="C207" s="46"/>
      <c r="D207" s="46"/>
      <c r="E207" s="46"/>
      <c r="F207" s="47"/>
      <c r="G207" s="47"/>
      <c r="H207" s="47"/>
      <c r="I207" s="47"/>
      <c r="J207" s="47"/>
      <c r="K207" s="47"/>
      <c r="L207" s="47"/>
      <c r="M207" s="46"/>
    </row>
    <row r="208" spans="1:13" x14ac:dyDescent="0.2">
      <c r="A208" s="46"/>
      <c r="B208" s="46"/>
      <c r="C208" s="46"/>
      <c r="D208" s="46"/>
      <c r="E208" s="46"/>
      <c r="F208" s="47"/>
      <c r="G208" s="47"/>
      <c r="H208" s="47"/>
      <c r="I208" s="47"/>
      <c r="J208" s="47"/>
      <c r="K208" s="47"/>
      <c r="L208" s="47"/>
      <c r="M208" s="46"/>
    </row>
    <row r="209" spans="1:13" x14ac:dyDescent="0.2">
      <c r="A209" s="46"/>
      <c r="B209" s="46"/>
      <c r="C209" s="46"/>
      <c r="D209" s="46"/>
      <c r="E209" s="46"/>
      <c r="F209" s="47"/>
      <c r="G209" s="47"/>
      <c r="H209" s="47"/>
      <c r="I209" s="47"/>
      <c r="J209" s="47"/>
      <c r="K209" s="47"/>
      <c r="L209" s="47"/>
      <c r="M209" s="46"/>
    </row>
    <row r="210" spans="1:13" x14ac:dyDescent="0.2">
      <c r="A210" s="46"/>
      <c r="B210" s="46"/>
      <c r="C210" s="46"/>
      <c r="D210" s="46"/>
      <c r="E210" s="46"/>
      <c r="F210" s="47"/>
      <c r="G210" s="47"/>
      <c r="H210" s="47"/>
      <c r="I210" s="47"/>
      <c r="J210" s="47"/>
      <c r="K210" s="47"/>
      <c r="L210" s="47"/>
      <c r="M210" s="46"/>
    </row>
    <row r="211" spans="1:13" x14ac:dyDescent="0.2">
      <c r="A211" s="46"/>
      <c r="B211" s="46"/>
      <c r="C211" s="46"/>
      <c r="D211" s="46"/>
      <c r="E211" s="46"/>
      <c r="F211" s="47"/>
      <c r="G211" s="47"/>
      <c r="H211" s="47"/>
      <c r="I211" s="47"/>
      <c r="J211" s="47"/>
      <c r="K211" s="47"/>
      <c r="L211" s="47"/>
      <c r="M211" s="46"/>
    </row>
    <row r="212" spans="1:13" x14ac:dyDescent="0.2">
      <c r="A212" s="46"/>
      <c r="B212" s="46"/>
      <c r="C212" s="46"/>
      <c r="D212" s="46"/>
      <c r="E212" s="46"/>
      <c r="F212" s="47"/>
      <c r="G212" s="47"/>
      <c r="H212" s="47"/>
      <c r="I212" s="47"/>
      <c r="J212" s="47"/>
      <c r="K212" s="47"/>
      <c r="L212" s="47"/>
      <c r="M212" s="46"/>
    </row>
    <row r="213" spans="1:13" x14ac:dyDescent="0.2">
      <c r="A213" s="46"/>
      <c r="B213" s="46"/>
      <c r="C213" s="46"/>
      <c r="D213" s="46"/>
      <c r="E213" s="46"/>
      <c r="F213" s="47"/>
      <c r="G213" s="47"/>
      <c r="H213" s="47"/>
      <c r="I213" s="47"/>
      <c r="J213" s="47"/>
      <c r="K213" s="47"/>
      <c r="L213" s="47"/>
      <c r="M213" s="46"/>
    </row>
    <row r="214" spans="1:13" x14ac:dyDescent="0.2">
      <c r="A214" s="46"/>
      <c r="B214" s="46"/>
      <c r="C214" s="46"/>
      <c r="D214" s="46"/>
      <c r="E214" s="46"/>
      <c r="F214" s="47"/>
      <c r="G214" s="47"/>
      <c r="H214" s="47"/>
      <c r="I214" s="47"/>
      <c r="J214" s="47"/>
      <c r="K214" s="47"/>
      <c r="L214" s="47"/>
      <c r="M214" s="46"/>
    </row>
    <row r="215" spans="1:13" x14ac:dyDescent="0.2">
      <c r="A215" s="46"/>
      <c r="B215" s="46"/>
      <c r="C215" s="46"/>
      <c r="D215" s="46"/>
      <c r="E215" s="46"/>
      <c r="F215" s="47"/>
      <c r="G215" s="47"/>
      <c r="H215" s="47"/>
      <c r="I215" s="47"/>
      <c r="J215" s="47"/>
      <c r="K215" s="47"/>
      <c r="L215" s="47"/>
      <c r="M215" s="46"/>
    </row>
    <row r="216" spans="1:13" x14ac:dyDescent="0.2">
      <c r="A216" s="46"/>
      <c r="B216" s="46"/>
      <c r="C216" s="46"/>
      <c r="D216" s="46"/>
      <c r="E216" s="46"/>
      <c r="F216" s="47"/>
      <c r="G216" s="47"/>
      <c r="H216" s="47"/>
      <c r="I216" s="47"/>
      <c r="J216" s="47"/>
      <c r="K216" s="47"/>
      <c r="L216" s="47"/>
      <c r="M216" s="46"/>
    </row>
    <row r="217" spans="1:13" x14ac:dyDescent="0.2">
      <c r="A217" s="46"/>
      <c r="B217" s="46"/>
      <c r="C217" s="46"/>
      <c r="D217" s="46"/>
      <c r="E217" s="46"/>
      <c r="F217" s="47"/>
      <c r="G217" s="47"/>
      <c r="H217" s="47"/>
      <c r="I217" s="47"/>
      <c r="J217" s="47"/>
      <c r="K217" s="47"/>
      <c r="L217" s="47"/>
      <c r="M217" s="46"/>
    </row>
    <row r="218" spans="1:13" x14ac:dyDescent="0.2">
      <c r="A218" s="46"/>
      <c r="B218" s="46"/>
      <c r="C218" s="46"/>
      <c r="D218" s="46"/>
      <c r="E218" s="46"/>
      <c r="F218" s="47"/>
      <c r="G218" s="47"/>
      <c r="H218" s="47"/>
      <c r="I218" s="47"/>
      <c r="J218" s="47"/>
      <c r="K218" s="47"/>
      <c r="L218" s="47"/>
      <c r="M218" s="46"/>
    </row>
    <row r="219" spans="1:13" x14ac:dyDescent="0.2">
      <c r="A219" s="46"/>
      <c r="B219" s="46"/>
      <c r="C219" s="46"/>
      <c r="D219" s="46"/>
      <c r="E219" s="46"/>
      <c r="F219" s="47"/>
      <c r="G219" s="47"/>
      <c r="H219" s="47"/>
      <c r="I219" s="47"/>
      <c r="J219" s="47"/>
      <c r="K219" s="47"/>
      <c r="L219" s="47"/>
      <c r="M219" s="46"/>
    </row>
    <row r="220" spans="1:13" x14ac:dyDescent="0.2">
      <c r="A220" s="46"/>
      <c r="B220" s="46"/>
      <c r="C220" s="46"/>
      <c r="D220" s="46"/>
      <c r="E220" s="46"/>
      <c r="F220" s="47"/>
      <c r="G220" s="47"/>
      <c r="H220" s="47"/>
      <c r="I220" s="47"/>
      <c r="J220" s="47"/>
      <c r="K220" s="47"/>
      <c r="L220" s="47"/>
      <c r="M220" s="46"/>
    </row>
    <row r="221" spans="1:13" x14ac:dyDescent="0.2">
      <c r="A221" s="46"/>
      <c r="B221" s="46"/>
      <c r="C221" s="46"/>
      <c r="D221" s="46"/>
      <c r="E221" s="46"/>
      <c r="F221" s="47"/>
      <c r="G221" s="47"/>
      <c r="H221" s="47"/>
      <c r="I221" s="47"/>
      <c r="J221" s="47"/>
      <c r="K221" s="47"/>
      <c r="L221" s="47"/>
      <c r="M221" s="46"/>
    </row>
    <row r="222" spans="1:13" x14ac:dyDescent="0.2">
      <c r="A222" s="46"/>
      <c r="B222" s="46"/>
      <c r="C222" s="46"/>
      <c r="D222" s="46"/>
      <c r="E222" s="46"/>
      <c r="F222" s="47"/>
      <c r="G222" s="47"/>
      <c r="H222" s="47"/>
      <c r="I222" s="47"/>
      <c r="J222" s="47"/>
      <c r="K222" s="47"/>
      <c r="L222" s="47"/>
      <c r="M222" s="46"/>
    </row>
    <row r="223" spans="1:13" x14ac:dyDescent="0.2">
      <c r="A223" s="46"/>
      <c r="B223" s="46"/>
      <c r="C223" s="46"/>
      <c r="D223" s="46"/>
      <c r="E223" s="46"/>
      <c r="F223" s="47"/>
      <c r="G223" s="47"/>
      <c r="H223" s="47"/>
      <c r="I223" s="47"/>
      <c r="J223" s="47"/>
      <c r="K223" s="47"/>
      <c r="L223" s="47"/>
      <c r="M223" s="46"/>
    </row>
    <row r="224" spans="1:13" x14ac:dyDescent="0.2">
      <c r="A224" s="46"/>
      <c r="B224" s="46"/>
      <c r="C224" s="46"/>
      <c r="D224" s="46"/>
      <c r="E224" s="46"/>
      <c r="F224" s="47"/>
      <c r="G224" s="47"/>
      <c r="H224" s="47"/>
      <c r="I224" s="47"/>
      <c r="J224" s="47"/>
      <c r="K224" s="47"/>
      <c r="L224" s="47"/>
      <c r="M224" s="46"/>
    </row>
    <row r="225" spans="1:13" x14ac:dyDescent="0.2">
      <c r="A225" s="46"/>
      <c r="B225" s="46"/>
      <c r="C225" s="46"/>
      <c r="D225" s="46"/>
      <c r="E225" s="46"/>
      <c r="F225" s="47"/>
      <c r="G225" s="47"/>
      <c r="H225" s="47"/>
      <c r="I225" s="47"/>
      <c r="J225" s="47"/>
      <c r="K225" s="47"/>
      <c r="L225" s="47"/>
      <c r="M225" s="46"/>
    </row>
    <row r="226" spans="1:13" x14ac:dyDescent="0.2">
      <c r="A226" s="46"/>
      <c r="B226" s="46"/>
      <c r="C226" s="46"/>
      <c r="D226" s="46"/>
      <c r="E226" s="46"/>
      <c r="F226" s="47"/>
      <c r="G226" s="47"/>
      <c r="H226" s="47"/>
      <c r="I226" s="47"/>
      <c r="J226" s="47"/>
      <c r="K226" s="47"/>
      <c r="L226" s="47"/>
      <c r="M226" s="46"/>
    </row>
    <row r="227" spans="1:13" x14ac:dyDescent="0.2">
      <c r="A227" s="46"/>
      <c r="B227" s="46"/>
      <c r="C227" s="46"/>
      <c r="D227" s="46"/>
      <c r="E227" s="46"/>
      <c r="F227" s="47"/>
      <c r="G227" s="47"/>
      <c r="H227" s="47"/>
      <c r="I227" s="47"/>
      <c r="J227" s="47"/>
      <c r="K227" s="47"/>
      <c r="L227" s="47"/>
      <c r="M227" s="46"/>
    </row>
    <row r="228" spans="1:13" x14ac:dyDescent="0.2">
      <c r="A228" s="46"/>
      <c r="B228" s="46"/>
      <c r="C228" s="46"/>
      <c r="D228" s="46"/>
      <c r="E228" s="46"/>
      <c r="F228" s="47"/>
      <c r="G228" s="47"/>
      <c r="H228" s="47"/>
      <c r="I228" s="47"/>
      <c r="J228" s="47"/>
      <c r="K228" s="47"/>
      <c r="L228" s="47"/>
      <c r="M228" s="46"/>
    </row>
    <row r="229" spans="1:13" x14ac:dyDescent="0.2">
      <c r="A229" s="46"/>
      <c r="B229" s="46"/>
      <c r="C229" s="46"/>
      <c r="D229" s="46"/>
      <c r="E229" s="46"/>
      <c r="F229" s="47"/>
      <c r="G229" s="47"/>
      <c r="H229" s="47"/>
      <c r="I229" s="47"/>
      <c r="J229" s="47"/>
      <c r="K229" s="47"/>
      <c r="L229" s="47"/>
      <c r="M229" s="46"/>
    </row>
    <row r="230" spans="1:13" x14ac:dyDescent="0.2">
      <c r="A230" s="46"/>
      <c r="B230" s="46"/>
      <c r="C230" s="46"/>
      <c r="D230" s="46"/>
      <c r="E230" s="46"/>
      <c r="F230" s="47"/>
      <c r="G230" s="47"/>
      <c r="H230" s="47"/>
      <c r="I230" s="47"/>
      <c r="J230" s="47"/>
      <c r="K230" s="47"/>
      <c r="L230" s="47"/>
      <c r="M230" s="46"/>
    </row>
    <row r="231" spans="1:13" x14ac:dyDescent="0.2">
      <c r="A231" s="46"/>
      <c r="B231" s="46"/>
      <c r="C231" s="46"/>
      <c r="D231" s="46"/>
      <c r="E231" s="46"/>
      <c r="F231" s="47"/>
      <c r="G231" s="47"/>
      <c r="H231" s="47"/>
      <c r="I231" s="47"/>
      <c r="J231" s="47"/>
      <c r="K231" s="47"/>
      <c r="L231" s="47"/>
      <c r="M231" s="46"/>
    </row>
    <row r="232" spans="1:13" x14ac:dyDescent="0.2">
      <c r="A232" s="46"/>
      <c r="B232" s="46"/>
      <c r="C232" s="46"/>
      <c r="D232" s="46"/>
      <c r="E232" s="46"/>
      <c r="F232" s="47"/>
      <c r="G232" s="47"/>
      <c r="H232" s="47"/>
      <c r="I232" s="47"/>
      <c r="J232" s="47"/>
      <c r="K232" s="47"/>
      <c r="L232" s="47"/>
      <c r="M232" s="46"/>
    </row>
    <row r="233" spans="1:13" x14ac:dyDescent="0.2">
      <c r="A233" s="46"/>
      <c r="B233" s="46"/>
      <c r="C233" s="46"/>
      <c r="D233" s="46"/>
      <c r="E233" s="46"/>
      <c r="F233" s="47"/>
      <c r="G233" s="47"/>
      <c r="H233" s="47"/>
      <c r="I233" s="47"/>
      <c r="J233" s="47"/>
      <c r="K233" s="47"/>
      <c r="L233" s="47"/>
      <c r="M233" s="46"/>
    </row>
    <row r="234" spans="1:13" x14ac:dyDescent="0.2">
      <c r="A234" s="46"/>
      <c r="B234" s="46"/>
      <c r="C234" s="46"/>
      <c r="D234" s="46"/>
      <c r="E234" s="46"/>
      <c r="F234" s="47"/>
      <c r="G234" s="47"/>
      <c r="H234" s="47"/>
      <c r="I234" s="47"/>
      <c r="J234" s="47"/>
      <c r="K234" s="47"/>
      <c r="L234" s="47"/>
      <c r="M234" s="46"/>
    </row>
    <row r="235" spans="1:13" x14ac:dyDescent="0.2">
      <c r="A235" s="46"/>
      <c r="B235" s="46"/>
      <c r="C235" s="46"/>
      <c r="D235" s="46"/>
      <c r="E235" s="46"/>
      <c r="F235" s="47"/>
      <c r="G235" s="47"/>
      <c r="H235" s="47"/>
      <c r="I235" s="47"/>
      <c r="J235" s="47"/>
      <c r="K235" s="47"/>
      <c r="L235" s="47"/>
      <c r="M235" s="46"/>
    </row>
    <row r="236" spans="1:13" x14ac:dyDescent="0.2">
      <c r="A236" s="46"/>
      <c r="B236" s="46"/>
      <c r="C236" s="46"/>
      <c r="D236" s="46"/>
      <c r="E236" s="46"/>
      <c r="F236" s="47"/>
      <c r="G236" s="47"/>
      <c r="H236" s="47"/>
      <c r="I236" s="47"/>
      <c r="J236" s="47"/>
      <c r="K236" s="47"/>
      <c r="L236" s="47"/>
      <c r="M236" s="46"/>
    </row>
    <row r="237" spans="1:13" x14ac:dyDescent="0.2">
      <c r="A237" s="46"/>
      <c r="B237" s="46"/>
      <c r="C237" s="46"/>
      <c r="D237" s="46"/>
      <c r="E237" s="46"/>
      <c r="F237" s="47"/>
      <c r="G237" s="47"/>
      <c r="H237" s="47"/>
      <c r="I237" s="47"/>
      <c r="J237" s="47"/>
      <c r="K237" s="47"/>
      <c r="L237" s="47"/>
      <c r="M237" s="46"/>
    </row>
    <row r="238" spans="1:13" x14ac:dyDescent="0.2">
      <c r="A238" s="46"/>
      <c r="B238" s="46"/>
      <c r="C238" s="46"/>
      <c r="D238" s="46"/>
      <c r="E238" s="46"/>
      <c r="F238" s="47"/>
      <c r="G238" s="47"/>
      <c r="H238" s="47"/>
      <c r="I238" s="47"/>
      <c r="J238" s="47"/>
      <c r="K238" s="47"/>
      <c r="L238" s="47"/>
      <c r="M238" s="46"/>
    </row>
    <row r="239" spans="1:13" x14ac:dyDescent="0.2">
      <c r="A239" s="46"/>
      <c r="B239" s="46"/>
      <c r="C239" s="46"/>
      <c r="D239" s="46"/>
      <c r="E239" s="46"/>
      <c r="F239" s="47"/>
      <c r="G239" s="47"/>
      <c r="H239" s="47"/>
      <c r="I239" s="47"/>
      <c r="J239" s="47"/>
      <c r="K239" s="47"/>
      <c r="L239" s="47"/>
      <c r="M239" s="46"/>
    </row>
    <row r="240" spans="1:13" x14ac:dyDescent="0.2">
      <c r="A240" s="46"/>
      <c r="B240" s="46"/>
      <c r="C240" s="46"/>
      <c r="D240" s="46"/>
      <c r="E240" s="46"/>
      <c r="F240" s="47"/>
      <c r="G240" s="47"/>
      <c r="H240" s="47"/>
      <c r="I240" s="47"/>
      <c r="J240" s="47"/>
      <c r="K240" s="47"/>
      <c r="L240" s="47"/>
      <c r="M240" s="46"/>
    </row>
    <row r="241" spans="1:13" x14ac:dyDescent="0.2">
      <c r="A241" s="46"/>
      <c r="B241" s="46"/>
      <c r="C241" s="46"/>
      <c r="D241" s="46"/>
      <c r="E241" s="46"/>
      <c r="F241" s="47"/>
      <c r="G241" s="47"/>
      <c r="H241" s="47"/>
      <c r="I241" s="47"/>
      <c r="J241" s="47"/>
      <c r="K241" s="47"/>
      <c r="L241" s="47"/>
      <c r="M241" s="46"/>
    </row>
    <row r="242" spans="1:13" x14ac:dyDescent="0.2">
      <c r="A242" s="46"/>
      <c r="B242" s="46"/>
      <c r="C242" s="46"/>
      <c r="D242" s="46"/>
      <c r="E242" s="46"/>
      <c r="F242" s="47"/>
      <c r="G242" s="47"/>
      <c r="H242" s="47"/>
      <c r="I242" s="47"/>
      <c r="J242" s="47"/>
      <c r="K242" s="47"/>
      <c r="L242" s="47"/>
      <c r="M242" s="46"/>
    </row>
    <row r="243" spans="1:13" x14ac:dyDescent="0.2">
      <c r="A243" s="46"/>
      <c r="B243" s="46"/>
      <c r="C243" s="46"/>
      <c r="D243" s="46"/>
      <c r="E243" s="46"/>
      <c r="F243" s="47"/>
      <c r="G243" s="47"/>
      <c r="H243" s="47"/>
      <c r="I243" s="47"/>
      <c r="J243" s="47"/>
      <c r="K243" s="47"/>
      <c r="L243" s="47"/>
      <c r="M243" s="46"/>
    </row>
    <row r="244" spans="1:13" x14ac:dyDescent="0.2">
      <c r="A244" s="46"/>
      <c r="B244" s="46"/>
      <c r="C244" s="46"/>
      <c r="D244" s="46"/>
      <c r="E244" s="46"/>
      <c r="F244" s="47"/>
      <c r="G244" s="47"/>
      <c r="H244" s="47"/>
      <c r="I244" s="47"/>
      <c r="J244" s="47"/>
      <c r="K244" s="47"/>
      <c r="L244" s="47"/>
      <c r="M244" s="46"/>
    </row>
    <row r="245" spans="1:13" x14ac:dyDescent="0.2">
      <c r="A245" s="46"/>
      <c r="B245" s="46"/>
      <c r="C245" s="46"/>
      <c r="D245" s="46"/>
      <c r="E245" s="46"/>
      <c r="F245" s="47"/>
      <c r="G245" s="47"/>
      <c r="H245" s="47"/>
      <c r="I245" s="47"/>
      <c r="J245" s="47"/>
      <c r="K245" s="47"/>
      <c r="L245" s="47"/>
      <c r="M245" s="46"/>
    </row>
    <row r="246" spans="1:13" x14ac:dyDescent="0.2">
      <c r="A246" s="46"/>
      <c r="B246" s="46"/>
      <c r="C246" s="46"/>
      <c r="D246" s="46"/>
      <c r="E246" s="46"/>
      <c r="F246" s="47"/>
      <c r="G246" s="47"/>
      <c r="H246" s="47"/>
      <c r="I246" s="47"/>
      <c r="J246" s="47"/>
      <c r="K246" s="47"/>
      <c r="L246" s="47"/>
      <c r="M246" s="46"/>
    </row>
    <row r="247" spans="1:13" x14ac:dyDescent="0.2">
      <c r="A247" s="46"/>
      <c r="B247" s="46"/>
      <c r="C247" s="46"/>
      <c r="D247" s="46"/>
      <c r="E247" s="46"/>
      <c r="F247" s="47"/>
      <c r="G247" s="47"/>
      <c r="H247" s="47"/>
      <c r="I247" s="47"/>
      <c r="J247" s="47"/>
      <c r="K247" s="47"/>
      <c r="L247" s="47"/>
      <c r="M247" s="46"/>
    </row>
    <row r="248" spans="1:13" x14ac:dyDescent="0.2">
      <c r="A248" s="46"/>
      <c r="B248" s="46"/>
      <c r="C248" s="46"/>
      <c r="D248" s="46"/>
      <c r="E248" s="46"/>
      <c r="F248" s="47"/>
      <c r="G248" s="47"/>
      <c r="H248" s="47"/>
      <c r="I248" s="47"/>
      <c r="J248" s="47"/>
      <c r="K248" s="47"/>
      <c r="L248" s="47"/>
      <c r="M248" s="46"/>
    </row>
    <row r="249" spans="1:13" x14ac:dyDescent="0.2">
      <c r="A249" s="46"/>
      <c r="B249" s="46"/>
      <c r="C249" s="46"/>
      <c r="D249" s="46"/>
      <c r="E249" s="46"/>
      <c r="F249" s="47"/>
      <c r="G249" s="47"/>
      <c r="H249" s="47"/>
      <c r="I249" s="47"/>
      <c r="J249" s="47"/>
      <c r="K249" s="47"/>
      <c r="L249" s="47"/>
      <c r="M249" s="46"/>
    </row>
    <row r="250" spans="1:13" x14ac:dyDescent="0.2">
      <c r="A250" s="46"/>
      <c r="B250" s="46"/>
      <c r="C250" s="46"/>
      <c r="D250" s="46"/>
      <c r="E250" s="46"/>
      <c r="F250" s="47"/>
      <c r="G250" s="47"/>
      <c r="H250" s="47"/>
      <c r="I250" s="47"/>
      <c r="J250" s="47"/>
      <c r="K250" s="47"/>
      <c r="L250" s="47"/>
      <c r="M250" s="46"/>
    </row>
    <row r="251" spans="1:13" x14ac:dyDescent="0.2">
      <c r="A251" s="46"/>
      <c r="B251" s="46"/>
      <c r="C251" s="46"/>
      <c r="D251" s="46"/>
      <c r="E251" s="46"/>
      <c r="F251" s="47"/>
      <c r="G251" s="47"/>
      <c r="H251" s="47"/>
      <c r="I251" s="47"/>
      <c r="J251" s="47"/>
      <c r="K251" s="47"/>
      <c r="L251" s="47"/>
      <c r="M251" s="46"/>
    </row>
    <row r="252" spans="1:13" x14ac:dyDescent="0.2">
      <c r="A252" s="46"/>
      <c r="B252" s="46"/>
      <c r="C252" s="46"/>
      <c r="D252" s="46"/>
      <c r="E252" s="46"/>
      <c r="F252" s="47"/>
      <c r="G252" s="47"/>
      <c r="H252" s="47"/>
      <c r="I252" s="47"/>
      <c r="J252" s="47"/>
      <c r="K252" s="47"/>
      <c r="L252" s="47"/>
      <c r="M252" s="46"/>
    </row>
  </sheetData>
  <phoneticPr fontId="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zoomScale="90" zoomScaleNormal="90" zoomScalePageLayoutView="90" workbookViewId="0">
      <selection activeCell="O1" sqref="O1:O1048576"/>
    </sheetView>
  </sheetViews>
  <sheetFormatPr baseColWidth="10" defaultColWidth="11.5" defaultRowHeight="16" x14ac:dyDescent="0.2"/>
  <cols>
    <col min="1" max="1" width="40.83203125" style="86" customWidth="1"/>
    <col min="2" max="2" width="20" style="86" customWidth="1"/>
    <col min="3" max="3" width="28.83203125" style="86" customWidth="1"/>
    <col min="4" max="4" width="13.83203125" style="86" customWidth="1"/>
    <col min="5" max="5" width="11.5" style="86"/>
    <col min="6" max="6" width="10" style="87" customWidth="1"/>
    <col min="7" max="7" width="6.1640625" style="87" customWidth="1"/>
    <col min="8" max="8" width="10" style="87" customWidth="1"/>
    <col min="9" max="9" width="7" style="87" customWidth="1"/>
    <col min="10" max="10" width="10.1640625" style="87" customWidth="1"/>
    <col min="11" max="11" width="7.1640625" style="87" customWidth="1"/>
    <col min="12" max="12" width="10.1640625" style="87" customWidth="1"/>
    <col min="13" max="13" width="8.1640625" style="86" customWidth="1"/>
    <col min="14" max="14" width="11.5" style="228"/>
  </cols>
  <sheetData>
    <row r="1" spans="1:14" s="57" customFormat="1" ht="43" customHeight="1" thickBot="1" x14ac:dyDescent="0.25">
      <c r="A1" s="58" t="s">
        <v>51</v>
      </c>
      <c r="B1" s="58" t="s">
        <v>52</v>
      </c>
      <c r="C1" s="58" t="s">
        <v>50</v>
      </c>
      <c r="D1" s="58" t="s">
        <v>27</v>
      </c>
      <c r="E1" s="58" t="s">
        <v>28</v>
      </c>
      <c r="F1" s="58" t="s">
        <v>216</v>
      </c>
      <c r="G1" s="59" t="s">
        <v>15</v>
      </c>
      <c r="H1" s="58" t="s">
        <v>217</v>
      </c>
      <c r="I1" s="59" t="s">
        <v>15</v>
      </c>
      <c r="J1" s="58" t="s">
        <v>218</v>
      </c>
      <c r="K1" s="59" t="s">
        <v>15</v>
      </c>
      <c r="L1" s="58" t="s">
        <v>219</v>
      </c>
      <c r="M1" s="59" t="s">
        <v>15</v>
      </c>
      <c r="N1" s="58" t="s">
        <v>2439</v>
      </c>
    </row>
    <row r="2" spans="1:14" s="10" customFormat="1" ht="14" x14ac:dyDescent="0.15">
      <c r="A2" s="60" t="s">
        <v>19</v>
      </c>
      <c r="B2" s="61"/>
      <c r="C2" s="62"/>
      <c r="D2" s="62"/>
      <c r="E2" s="62"/>
      <c r="F2" s="63"/>
      <c r="G2" s="63"/>
      <c r="H2" s="63"/>
      <c r="I2" s="63"/>
      <c r="J2" s="63"/>
      <c r="K2" s="63"/>
      <c r="L2" s="63"/>
      <c r="M2" s="64"/>
      <c r="N2" s="63"/>
    </row>
    <row r="3" spans="1:14" s="10" customFormat="1" ht="14" x14ac:dyDescent="0.15">
      <c r="A3" s="65"/>
      <c r="B3" s="66"/>
      <c r="C3" s="67"/>
      <c r="D3" s="67"/>
      <c r="E3" s="67"/>
      <c r="F3" s="53"/>
      <c r="G3" s="53"/>
      <c r="H3" s="53"/>
      <c r="I3" s="53"/>
      <c r="J3" s="53"/>
      <c r="K3" s="53"/>
      <c r="L3" s="53"/>
      <c r="M3" s="54"/>
      <c r="N3" s="53"/>
    </row>
    <row r="4" spans="1:14" s="10" customFormat="1" ht="14" x14ac:dyDescent="0.15">
      <c r="A4" s="68" t="s">
        <v>221</v>
      </c>
      <c r="B4" s="66"/>
      <c r="C4" s="67"/>
      <c r="D4" s="67"/>
      <c r="E4" s="67"/>
      <c r="F4" s="53"/>
      <c r="G4" s="53"/>
      <c r="H4" s="53"/>
      <c r="I4" s="53"/>
      <c r="J4" s="53"/>
      <c r="K4" s="53"/>
      <c r="L4" s="53"/>
      <c r="M4" s="54"/>
      <c r="N4" s="53"/>
    </row>
    <row r="5" spans="1:14" s="10" customFormat="1" ht="14" x14ac:dyDescent="0.15">
      <c r="A5" s="69" t="s">
        <v>0</v>
      </c>
      <c r="B5" s="66" t="s">
        <v>48</v>
      </c>
      <c r="C5" s="67" t="s">
        <v>44</v>
      </c>
      <c r="D5" s="70">
        <v>40446</v>
      </c>
      <c r="E5" s="67">
        <v>3.7</v>
      </c>
      <c r="F5" s="53">
        <v>-0.74</v>
      </c>
      <c r="G5" s="53">
        <v>0.06</v>
      </c>
      <c r="H5" s="53">
        <v>0.45</v>
      </c>
      <c r="I5" s="53">
        <v>0.06</v>
      </c>
      <c r="J5" s="53">
        <v>0.19</v>
      </c>
      <c r="K5" s="53">
        <v>0.06</v>
      </c>
      <c r="L5" s="53">
        <v>0.5</v>
      </c>
      <c r="M5" s="54">
        <v>0.06</v>
      </c>
      <c r="N5" s="24">
        <v>-0.55000000000000004</v>
      </c>
    </row>
    <row r="6" spans="1:14" s="10" customFormat="1" ht="14" x14ac:dyDescent="0.15">
      <c r="A6" s="66"/>
      <c r="B6" s="66" t="s">
        <v>48</v>
      </c>
      <c r="C6" s="67" t="s">
        <v>44</v>
      </c>
      <c r="D6" s="70">
        <v>40465</v>
      </c>
      <c r="E6" s="67">
        <v>17.600000000000001</v>
      </c>
      <c r="F6" s="53">
        <v>-0.39</v>
      </c>
      <c r="G6" s="53">
        <v>0.06</v>
      </c>
      <c r="H6" s="53">
        <v>0.61</v>
      </c>
      <c r="I6" s="53">
        <v>0.06</v>
      </c>
      <c r="J6" s="53">
        <v>0.17</v>
      </c>
      <c r="K6" s="53">
        <v>0.06</v>
      </c>
      <c r="L6" s="53">
        <v>0.82</v>
      </c>
      <c r="M6" s="54">
        <v>0.06</v>
      </c>
      <c r="N6" s="24">
        <v>-0.26</v>
      </c>
    </row>
    <row r="7" spans="1:14" s="10" customFormat="1" ht="14" x14ac:dyDescent="0.15">
      <c r="A7" s="66"/>
      <c r="B7" s="66" t="s">
        <v>48</v>
      </c>
      <c r="C7" s="67" t="s">
        <v>44</v>
      </c>
      <c r="D7" s="70">
        <v>40476</v>
      </c>
      <c r="E7" s="67">
        <v>7.5</v>
      </c>
      <c r="F7" s="53">
        <v>0.06</v>
      </c>
      <c r="G7" s="53">
        <v>0.06</v>
      </c>
      <c r="H7" s="53">
        <v>0.4</v>
      </c>
      <c r="I7" s="53">
        <v>0.06</v>
      </c>
      <c r="J7" s="53">
        <v>0.26</v>
      </c>
      <c r="K7" s="53">
        <v>0.06</v>
      </c>
      <c r="L7" s="53">
        <v>0.64</v>
      </c>
      <c r="M7" s="54">
        <v>0.06</v>
      </c>
      <c r="N7" s="24">
        <v>-0.28000000000000003</v>
      </c>
    </row>
    <row r="8" spans="1:14" s="10" customFormat="1" ht="14" x14ac:dyDescent="0.15">
      <c r="A8" s="66"/>
      <c r="B8" s="66" t="s">
        <v>48</v>
      </c>
      <c r="C8" s="67" t="s">
        <v>44</v>
      </c>
      <c r="D8" s="70">
        <v>40480</v>
      </c>
      <c r="E8" s="67">
        <v>4</v>
      </c>
      <c r="F8" s="53">
        <v>-0.41</v>
      </c>
      <c r="G8" s="53">
        <v>0.06</v>
      </c>
      <c r="H8" s="53">
        <v>0.5</v>
      </c>
      <c r="I8" s="53">
        <v>0.06</v>
      </c>
      <c r="J8" s="53">
        <v>0.19</v>
      </c>
      <c r="K8" s="53">
        <v>0.06</v>
      </c>
      <c r="L8" s="53">
        <v>0.28000000000000003</v>
      </c>
      <c r="M8" s="54">
        <v>0.06</v>
      </c>
      <c r="N8" s="24">
        <v>0.03</v>
      </c>
    </row>
    <row r="9" spans="1:14" s="10" customFormat="1" ht="14" x14ac:dyDescent="0.15">
      <c r="A9" s="66"/>
      <c r="B9" s="66" t="s">
        <v>48</v>
      </c>
      <c r="C9" s="67" t="s">
        <v>44</v>
      </c>
      <c r="D9" s="70">
        <v>40500</v>
      </c>
      <c r="E9" s="67">
        <v>7.9</v>
      </c>
      <c r="F9" s="53">
        <v>-0.23</v>
      </c>
      <c r="G9" s="53">
        <v>0.06</v>
      </c>
      <c r="H9" s="53">
        <v>0.26</v>
      </c>
      <c r="I9" s="53">
        <v>0.06</v>
      </c>
      <c r="J9" s="53">
        <v>0.11</v>
      </c>
      <c r="K9" s="53">
        <v>0.06</v>
      </c>
      <c r="L9" s="53">
        <v>0.16</v>
      </c>
      <c r="M9" s="54">
        <v>0.06</v>
      </c>
      <c r="N9" s="24">
        <v>-0.18</v>
      </c>
    </row>
    <row r="10" spans="1:14" s="11" customFormat="1" ht="14" x14ac:dyDescent="0.15">
      <c r="A10" s="71" t="s">
        <v>1</v>
      </c>
      <c r="B10" s="72" t="s">
        <v>36</v>
      </c>
      <c r="C10" s="55" t="s">
        <v>37</v>
      </c>
      <c r="D10" s="73">
        <v>39199</v>
      </c>
      <c r="E10" s="55">
        <v>9.5</v>
      </c>
      <c r="F10" s="53">
        <v>-0.40009331616897015</v>
      </c>
      <c r="G10" s="53"/>
      <c r="H10" s="53">
        <v>0.24517359002378925</v>
      </c>
      <c r="I10" s="53"/>
      <c r="J10" s="53">
        <v>0.21530151702192057</v>
      </c>
      <c r="K10" s="53"/>
      <c r="L10" s="53">
        <v>0.50251575901221734</v>
      </c>
      <c r="M10" s="53"/>
      <c r="N10" s="53"/>
    </row>
    <row r="11" spans="1:14" s="11" customFormat="1" ht="14" x14ac:dyDescent="0.15">
      <c r="A11" s="72"/>
      <c r="B11" s="72" t="s">
        <v>36</v>
      </c>
      <c r="C11" s="55" t="s">
        <v>37</v>
      </c>
      <c r="D11" s="73">
        <v>39204</v>
      </c>
      <c r="E11" s="55">
        <v>29.3</v>
      </c>
      <c r="F11" s="53">
        <v>-0.32102773152886677</v>
      </c>
      <c r="G11" s="53"/>
      <c r="H11" s="53">
        <v>0.46059230998827871</v>
      </c>
      <c r="I11" s="53"/>
      <c r="J11" s="53">
        <v>0.20798077064336296</v>
      </c>
      <c r="K11" s="53"/>
      <c r="L11" s="53">
        <v>0.42831772844485538</v>
      </c>
      <c r="M11" s="53"/>
      <c r="N11" s="53"/>
    </row>
    <row r="12" spans="1:14" s="11" customFormat="1" ht="14" x14ac:dyDescent="0.15">
      <c r="A12" s="72"/>
      <c r="B12" s="72" t="s">
        <v>36</v>
      </c>
      <c r="C12" s="55" t="s">
        <v>37</v>
      </c>
      <c r="D12" s="73">
        <v>39219</v>
      </c>
      <c r="E12" s="55">
        <v>6.9</v>
      </c>
      <c r="F12" s="53">
        <v>-0.13531752458562085</v>
      </c>
      <c r="G12" s="53"/>
      <c r="H12" s="53">
        <v>9.4313689418473956E-2</v>
      </c>
      <c r="I12" s="53"/>
      <c r="J12" s="53">
        <v>0.2205616503425325</v>
      </c>
      <c r="K12" s="53"/>
      <c r="L12" s="53">
        <v>0.45190008496803236</v>
      </c>
      <c r="M12" s="53"/>
      <c r="N12" s="53"/>
    </row>
    <row r="13" spans="1:14" s="11" customFormat="1" ht="14" x14ac:dyDescent="0.15">
      <c r="A13" s="72"/>
      <c r="B13" s="72" t="s">
        <v>36</v>
      </c>
      <c r="C13" s="55" t="s">
        <v>37</v>
      </c>
      <c r="D13" s="73">
        <v>39237</v>
      </c>
      <c r="E13" s="55">
        <v>9</v>
      </c>
      <c r="F13" s="53">
        <v>-0.32161791765539238</v>
      </c>
      <c r="G13" s="53"/>
      <c r="H13" s="53">
        <v>0.18130712982358066</v>
      </c>
      <c r="I13" s="53"/>
      <c r="J13" s="53">
        <v>8.7983835253872433E-2</v>
      </c>
      <c r="K13" s="53"/>
      <c r="L13" s="53">
        <v>0.20280522434886583</v>
      </c>
      <c r="M13" s="53"/>
      <c r="N13" s="53"/>
    </row>
    <row r="14" spans="1:14" s="11" customFormat="1" ht="14" x14ac:dyDescent="0.15">
      <c r="A14" s="72"/>
      <c r="B14" s="72" t="s">
        <v>36</v>
      </c>
      <c r="C14" s="55" t="s">
        <v>37</v>
      </c>
      <c r="D14" s="73">
        <v>39262</v>
      </c>
      <c r="E14" s="55">
        <v>10.4</v>
      </c>
      <c r="F14" s="53">
        <v>-0.60218435512693347</v>
      </c>
      <c r="G14" s="53"/>
      <c r="H14" s="53">
        <v>0.42565396420340207</v>
      </c>
      <c r="I14" s="53"/>
      <c r="J14" s="53">
        <v>0.11000948541888622</v>
      </c>
      <c r="K14" s="53"/>
      <c r="L14" s="53">
        <v>0.26257021984026707</v>
      </c>
      <c r="M14" s="53"/>
      <c r="N14" s="53"/>
    </row>
    <row r="15" spans="1:14" s="11" customFormat="1" ht="14" x14ac:dyDescent="0.15">
      <c r="A15" s="72"/>
      <c r="B15" s="72" t="s">
        <v>36</v>
      </c>
      <c r="C15" s="55" t="s">
        <v>37</v>
      </c>
      <c r="D15" s="73">
        <v>39314</v>
      </c>
      <c r="E15" s="55">
        <v>9.6999999999999993</v>
      </c>
      <c r="F15" s="53">
        <v>-0.50823677358413644</v>
      </c>
      <c r="G15" s="53"/>
      <c r="H15" s="53">
        <v>0.32395892907408275</v>
      </c>
      <c r="I15" s="53"/>
      <c r="J15" s="53">
        <v>8.0688699540034436E-2</v>
      </c>
      <c r="K15" s="53"/>
      <c r="L15" s="53">
        <v>0.15621534586243913</v>
      </c>
      <c r="M15" s="53"/>
      <c r="N15" s="53"/>
    </row>
    <row r="16" spans="1:14" s="11" customFormat="1" ht="14" x14ac:dyDescent="0.15">
      <c r="A16" s="72"/>
      <c r="B16" s="72" t="s">
        <v>36</v>
      </c>
      <c r="C16" s="55" t="s">
        <v>37</v>
      </c>
      <c r="D16" s="73">
        <v>39330</v>
      </c>
      <c r="E16" s="55">
        <v>19.2</v>
      </c>
      <c r="F16" s="53">
        <v>-0.21401449532365557</v>
      </c>
      <c r="G16" s="53"/>
      <c r="H16" s="53">
        <v>0.2717840237630238</v>
      </c>
      <c r="I16" s="53"/>
      <c r="J16" s="53">
        <v>0.10555135200319321</v>
      </c>
      <c r="K16" s="53"/>
      <c r="L16" s="53">
        <v>0.23696543456722852</v>
      </c>
      <c r="M16" s="53"/>
      <c r="N16" s="53"/>
    </row>
    <row r="17" spans="1:14" s="11" customFormat="1" ht="14" x14ac:dyDescent="0.15">
      <c r="A17" s="72"/>
      <c r="B17" s="72" t="s">
        <v>36</v>
      </c>
      <c r="C17" s="55" t="s">
        <v>37</v>
      </c>
      <c r="D17" s="73">
        <v>39538</v>
      </c>
      <c r="E17" s="55">
        <v>11.6</v>
      </c>
      <c r="F17" s="53">
        <v>-0.35999544499432101</v>
      </c>
      <c r="G17" s="53"/>
      <c r="H17" s="53">
        <v>4.4744691331752406E-2</v>
      </c>
      <c r="I17" s="53"/>
      <c r="J17" s="53">
        <v>8.1978026915699553E-2</v>
      </c>
      <c r="K17" s="53"/>
      <c r="L17" s="53">
        <v>4.3612636199283461E-2</v>
      </c>
      <c r="M17" s="53"/>
      <c r="N17" s="53"/>
    </row>
    <row r="18" spans="1:14" s="11" customFormat="1" ht="14" x14ac:dyDescent="0.15">
      <c r="A18" s="72"/>
      <c r="B18" s="72" t="s">
        <v>36</v>
      </c>
      <c r="C18" s="55" t="s">
        <v>37</v>
      </c>
      <c r="D18" s="73">
        <v>39555</v>
      </c>
      <c r="E18" s="55">
        <v>15.4</v>
      </c>
      <c r="F18" s="53">
        <v>7.9228279411980296E-2</v>
      </c>
      <c r="G18" s="53"/>
      <c r="H18" s="53">
        <v>0.27427785672239935</v>
      </c>
      <c r="I18" s="53"/>
      <c r="J18" s="53">
        <v>0.21569055142106075</v>
      </c>
      <c r="K18" s="53"/>
      <c r="L18" s="53">
        <v>0.32923260220829054</v>
      </c>
      <c r="M18" s="53"/>
      <c r="N18" s="53"/>
    </row>
    <row r="19" spans="1:14" s="11" customFormat="1" ht="14" x14ac:dyDescent="0.15">
      <c r="A19" s="72"/>
      <c r="B19" s="72" t="s">
        <v>36</v>
      </c>
      <c r="C19" s="55" t="s">
        <v>37</v>
      </c>
      <c r="D19" s="73">
        <v>39583</v>
      </c>
      <c r="E19" s="55">
        <v>12.9</v>
      </c>
      <c r="F19" s="53">
        <v>-0.30377751959975718</v>
      </c>
      <c r="G19" s="53"/>
      <c r="H19" s="53">
        <v>0.193070667835892</v>
      </c>
      <c r="I19" s="53"/>
      <c r="J19" s="53">
        <v>0.14844622530133433</v>
      </c>
      <c r="K19" s="53"/>
      <c r="L19" s="53">
        <v>0.24985397042307422</v>
      </c>
      <c r="M19" s="53"/>
      <c r="N19" s="53"/>
    </row>
    <row r="20" spans="1:14" s="11" customFormat="1" ht="14" x14ac:dyDescent="0.15">
      <c r="A20" s="72"/>
      <c r="B20" s="72" t="s">
        <v>36</v>
      </c>
      <c r="C20" s="55" t="s">
        <v>37</v>
      </c>
      <c r="D20" s="73">
        <v>39607</v>
      </c>
      <c r="E20" s="55">
        <v>11.6</v>
      </c>
      <c r="F20" s="53">
        <v>-0.52910909018544228</v>
      </c>
      <c r="G20" s="53"/>
      <c r="H20" s="53">
        <v>0.29192109896978735</v>
      </c>
      <c r="I20" s="53"/>
      <c r="J20" s="53">
        <v>0.14405082656233525</v>
      </c>
      <c r="K20" s="53"/>
      <c r="L20" s="53">
        <v>0.22773467159801664</v>
      </c>
      <c r="M20" s="53"/>
      <c r="N20" s="53"/>
    </row>
    <row r="21" spans="1:14" s="11" customFormat="1" ht="14" x14ac:dyDescent="0.15">
      <c r="A21" s="71" t="s">
        <v>83</v>
      </c>
      <c r="B21" s="74" t="s">
        <v>94</v>
      </c>
      <c r="C21" s="75" t="s">
        <v>89</v>
      </c>
      <c r="D21" s="76">
        <v>38172</v>
      </c>
      <c r="E21" s="77">
        <v>9.9</v>
      </c>
      <c r="F21" s="78">
        <v>-0.35</v>
      </c>
      <c r="G21" s="78"/>
      <c r="H21" s="78">
        <v>0.3</v>
      </c>
      <c r="I21" s="78"/>
      <c r="J21" s="78">
        <v>0.2</v>
      </c>
      <c r="K21" s="78"/>
      <c r="L21" s="78">
        <v>0.36</v>
      </c>
      <c r="M21" s="78"/>
      <c r="N21" s="78"/>
    </row>
    <row r="22" spans="1:14" s="11" customFormat="1" ht="14" x14ac:dyDescent="0.15">
      <c r="A22" s="72"/>
      <c r="B22" s="74" t="s">
        <v>94</v>
      </c>
      <c r="C22" s="75" t="s">
        <v>89</v>
      </c>
      <c r="D22" s="76">
        <v>38180</v>
      </c>
      <c r="E22" s="77">
        <v>10</v>
      </c>
      <c r="F22" s="78">
        <v>-0.51</v>
      </c>
      <c r="G22" s="78"/>
      <c r="H22" s="78">
        <v>0.37</v>
      </c>
      <c r="I22" s="78"/>
      <c r="J22" s="78">
        <v>0.28999999999999998</v>
      </c>
      <c r="K22" s="78"/>
      <c r="L22" s="78">
        <v>0.28999999999999998</v>
      </c>
      <c r="M22" s="78"/>
      <c r="N22" s="78"/>
    </row>
    <row r="23" spans="1:14" s="11" customFormat="1" ht="14" x14ac:dyDescent="0.15">
      <c r="A23" s="72"/>
      <c r="B23" s="74" t="s">
        <v>94</v>
      </c>
      <c r="C23" s="75" t="s">
        <v>91</v>
      </c>
      <c r="D23" s="76" t="s">
        <v>84</v>
      </c>
      <c r="E23" s="77">
        <v>14.7</v>
      </c>
      <c r="F23" s="78">
        <v>-0.47</v>
      </c>
      <c r="G23" s="78"/>
      <c r="H23" s="78">
        <v>0.08</v>
      </c>
      <c r="I23" s="78"/>
      <c r="J23" s="78">
        <v>0.24</v>
      </c>
      <c r="K23" s="78"/>
      <c r="L23" s="78">
        <v>-0.13</v>
      </c>
      <c r="M23" s="78"/>
      <c r="N23" s="78"/>
    </row>
    <row r="24" spans="1:14" s="10" customFormat="1" ht="14" x14ac:dyDescent="0.15">
      <c r="A24" s="66"/>
      <c r="B24" s="79" t="s">
        <v>94</v>
      </c>
      <c r="C24" s="80" t="s">
        <v>91</v>
      </c>
      <c r="D24" s="81" t="s">
        <v>85</v>
      </c>
      <c r="E24" s="82">
        <v>32.700000000000003</v>
      </c>
      <c r="F24" s="78">
        <v>7.0000000000000007E-2</v>
      </c>
      <c r="G24" s="78"/>
      <c r="H24" s="78">
        <v>0.38</v>
      </c>
      <c r="I24" s="78"/>
      <c r="J24" s="78">
        <v>0.21</v>
      </c>
      <c r="K24" s="78"/>
      <c r="L24" s="78">
        <v>0.36</v>
      </c>
      <c r="M24" s="83"/>
      <c r="N24" s="78"/>
    </row>
    <row r="25" spans="1:14" s="10" customFormat="1" ht="14" x14ac:dyDescent="0.15">
      <c r="A25" s="66"/>
      <c r="B25" s="79" t="s">
        <v>94</v>
      </c>
      <c r="C25" s="80" t="s">
        <v>91</v>
      </c>
      <c r="D25" s="81">
        <v>38169</v>
      </c>
      <c r="E25" s="82">
        <v>21.1</v>
      </c>
      <c r="F25" s="78">
        <v>-0.06</v>
      </c>
      <c r="G25" s="78"/>
      <c r="H25" s="78">
        <v>0.08</v>
      </c>
      <c r="I25" s="78"/>
      <c r="J25" s="78">
        <v>0.33</v>
      </c>
      <c r="K25" s="78"/>
      <c r="L25" s="78">
        <v>0.16</v>
      </c>
      <c r="M25" s="83"/>
      <c r="N25" s="78"/>
    </row>
    <row r="26" spans="1:14" s="10" customFormat="1" ht="14" x14ac:dyDescent="0.15">
      <c r="A26" s="66"/>
      <c r="B26" s="79" t="s">
        <v>94</v>
      </c>
      <c r="C26" s="80" t="s">
        <v>91</v>
      </c>
      <c r="D26" s="81" t="s">
        <v>86</v>
      </c>
      <c r="E26" s="82">
        <v>11.5</v>
      </c>
      <c r="F26" s="78">
        <v>-0.17</v>
      </c>
      <c r="G26" s="78"/>
      <c r="H26" s="78">
        <v>0.15</v>
      </c>
      <c r="I26" s="78"/>
      <c r="J26" s="78">
        <v>0.22</v>
      </c>
      <c r="K26" s="78"/>
      <c r="L26" s="78">
        <v>0.99</v>
      </c>
      <c r="M26" s="83"/>
      <c r="N26" s="78"/>
    </row>
    <row r="27" spans="1:14" s="10" customFormat="1" ht="14" x14ac:dyDescent="0.15">
      <c r="A27" s="66"/>
      <c r="B27" s="79" t="s">
        <v>94</v>
      </c>
      <c r="C27" s="80" t="s">
        <v>91</v>
      </c>
      <c r="D27" s="81">
        <v>38538</v>
      </c>
      <c r="E27" s="82">
        <v>25.6</v>
      </c>
      <c r="F27" s="78">
        <v>-0.15</v>
      </c>
      <c r="G27" s="78"/>
      <c r="H27" s="78">
        <v>-0.11</v>
      </c>
      <c r="I27" s="78"/>
      <c r="J27" s="78">
        <v>0.34</v>
      </c>
      <c r="K27" s="78"/>
      <c r="L27" s="78">
        <v>-0.09</v>
      </c>
      <c r="M27" s="83"/>
      <c r="N27" s="78"/>
    </row>
    <row r="28" spans="1:14" s="10" customFormat="1" ht="14" x14ac:dyDescent="0.15">
      <c r="A28" s="66"/>
      <c r="B28" s="79" t="s">
        <v>94</v>
      </c>
      <c r="C28" s="80" t="s">
        <v>91</v>
      </c>
      <c r="D28" s="81">
        <v>38595</v>
      </c>
      <c r="E28" s="82">
        <v>13.5</v>
      </c>
      <c r="F28" s="78">
        <v>-0.2</v>
      </c>
      <c r="G28" s="78"/>
      <c r="H28" s="78">
        <v>0.56000000000000005</v>
      </c>
      <c r="I28" s="78"/>
      <c r="J28" s="78">
        <v>0.22</v>
      </c>
      <c r="K28" s="78"/>
      <c r="L28" s="78">
        <v>0.42</v>
      </c>
      <c r="M28" s="83"/>
      <c r="N28" s="78"/>
    </row>
    <row r="29" spans="1:14" s="10" customFormat="1" ht="14" x14ac:dyDescent="0.15">
      <c r="A29" s="66"/>
      <c r="B29" s="79" t="s">
        <v>94</v>
      </c>
      <c r="C29" s="80" t="s">
        <v>92</v>
      </c>
      <c r="D29" s="81">
        <v>38096</v>
      </c>
      <c r="E29" s="82">
        <v>42.2</v>
      </c>
      <c r="F29" s="78">
        <v>0.13</v>
      </c>
      <c r="G29" s="78"/>
      <c r="H29" s="78">
        <v>0.82</v>
      </c>
      <c r="I29" s="78"/>
      <c r="J29" s="78">
        <v>0.31</v>
      </c>
      <c r="K29" s="78"/>
      <c r="L29" s="78">
        <v>0.66</v>
      </c>
      <c r="M29" s="83"/>
      <c r="N29" s="78"/>
    </row>
    <row r="30" spans="1:14" s="10" customFormat="1" ht="14" x14ac:dyDescent="0.15">
      <c r="A30" s="66"/>
      <c r="B30" s="79" t="s">
        <v>94</v>
      </c>
      <c r="C30" s="80" t="s">
        <v>92</v>
      </c>
      <c r="D30" s="81">
        <v>38130</v>
      </c>
      <c r="E30" s="82">
        <v>11.7</v>
      </c>
      <c r="F30" s="78">
        <v>-7.0000000000000007E-2</v>
      </c>
      <c r="G30" s="78"/>
      <c r="H30" s="78">
        <v>0.49</v>
      </c>
      <c r="I30" s="78"/>
      <c r="J30" s="78">
        <v>0.18</v>
      </c>
      <c r="K30" s="78"/>
      <c r="L30" s="78">
        <v>0.35</v>
      </c>
      <c r="M30" s="83"/>
      <c r="N30" s="78"/>
    </row>
    <row r="31" spans="1:14" s="10" customFormat="1" ht="14" x14ac:dyDescent="0.15">
      <c r="A31" s="66"/>
      <c r="B31" s="79" t="s">
        <v>94</v>
      </c>
      <c r="C31" s="80" t="s">
        <v>92</v>
      </c>
      <c r="D31" s="81">
        <v>38583</v>
      </c>
      <c r="E31" s="82">
        <v>11.5</v>
      </c>
      <c r="F31" s="78">
        <v>-0.31</v>
      </c>
      <c r="G31" s="78"/>
      <c r="H31" s="78">
        <v>0.24</v>
      </c>
      <c r="I31" s="78"/>
      <c r="J31" s="78">
        <v>0.27</v>
      </c>
      <c r="K31" s="78"/>
      <c r="L31" s="78">
        <v>0.15</v>
      </c>
      <c r="M31" s="83"/>
      <c r="N31" s="78"/>
    </row>
    <row r="32" spans="1:14" s="10" customFormat="1" ht="14" x14ac:dyDescent="0.15">
      <c r="A32" s="66"/>
      <c r="B32" s="79" t="s">
        <v>94</v>
      </c>
      <c r="C32" s="80" t="s">
        <v>92</v>
      </c>
      <c r="D32" s="81">
        <v>38848</v>
      </c>
      <c r="E32" s="82">
        <v>21.4</v>
      </c>
      <c r="F32" s="78">
        <v>-0.08</v>
      </c>
      <c r="G32" s="78"/>
      <c r="H32" s="78">
        <v>0.08</v>
      </c>
      <c r="I32" s="78"/>
      <c r="J32" s="78">
        <v>0.21</v>
      </c>
      <c r="K32" s="78"/>
      <c r="L32" s="78">
        <v>0.11</v>
      </c>
      <c r="M32" s="83"/>
      <c r="N32" s="78"/>
    </row>
    <row r="33" spans="1:14" s="10" customFormat="1" ht="14" x14ac:dyDescent="0.15">
      <c r="A33" s="66"/>
      <c r="B33" s="79"/>
      <c r="C33" s="80"/>
      <c r="D33" s="81"/>
      <c r="E33" s="82"/>
      <c r="F33" s="233"/>
      <c r="G33" s="78"/>
      <c r="H33" s="78"/>
      <c r="I33" s="78"/>
      <c r="J33" s="78"/>
      <c r="K33" s="78"/>
      <c r="L33" s="78"/>
      <c r="M33" s="83"/>
      <c r="N33" s="78"/>
    </row>
    <row r="34" spans="1:14" s="10" customFormat="1" ht="14" x14ac:dyDescent="0.15">
      <c r="A34" s="66"/>
      <c r="B34" s="79"/>
      <c r="C34" s="80"/>
      <c r="D34" s="81"/>
      <c r="E34" s="82"/>
      <c r="F34" s="233"/>
      <c r="G34" s="78"/>
      <c r="H34" s="78"/>
      <c r="I34" s="78"/>
      <c r="J34" s="78"/>
      <c r="K34" s="78"/>
      <c r="L34" s="78"/>
      <c r="M34" s="83"/>
      <c r="N34" s="78"/>
    </row>
    <row r="35" spans="1:14" s="10" customFormat="1" ht="14" x14ac:dyDescent="0.15">
      <c r="A35" s="66"/>
      <c r="B35" s="79"/>
      <c r="C35" s="80"/>
      <c r="D35" s="81"/>
      <c r="E35" s="82"/>
      <c r="F35" s="78"/>
      <c r="G35" s="78"/>
      <c r="H35" s="78"/>
      <c r="I35" s="78"/>
      <c r="J35" s="78"/>
      <c r="K35" s="78"/>
      <c r="L35" s="78"/>
      <c r="M35" s="83"/>
      <c r="N35" s="78"/>
    </row>
    <row r="36" spans="1:14" s="10" customFormat="1" ht="14" x14ac:dyDescent="0.15">
      <c r="A36" s="68" t="s">
        <v>222</v>
      </c>
      <c r="B36" s="66"/>
      <c r="C36" s="67"/>
      <c r="D36" s="67"/>
      <c r="E36" s="67"/>
      <c r="F36" s="53"/>
      <c r="G36" s="53"/>
      <c r="H36" s="53"/>
      <c r="I36" s="53"/>
      <c r="J36" s="53"/>
      <c r="K36" s="53"/>
      <c r="L36" s="53"/>
      <c r="M36" s="54"/>
      <c r="N36" s="53"/>
    </row>
    <row r="37" spans="1:14" s="10" customFormat="1" ht="14" x14ac:dyDescent="0.15">
      <c r="A37" s="71" t="s">
        <v>74</v>
      </c>
      <c r="B37" s="79" t="s">
        <v>48</v>
      </c>
      <c r="C37" s="80" t="s">
        <v>75</v>
      </c>
      <c r="D37" s="81">
        <v>41518</v>
      </c>
      <c r="E37" s="82">
        <v>8.3000000000000007</v>
      </c>
      <c r="F37" s="78">
        <v>-0.8</v>
      </c>
      <c r="G37" s="78"/>
      <c r="H37" s="78"/>
      <c r="I37" s="78"/>
      <c r="J37" s="78"/>
      <c r="K37" s="78"/>
      <c r="L37" s="78">
        <v>0.38</v>
      </c>
      <c r="M37" s="83"/>
      <c r="N37" s="78"/>
    </row>
    <row r="38" spans="1:14" s="10" customFormat="1" ht="14" x14ac:dyDescent="0.15">
      <c r="A38" s="66"/>
      <c r="B38" s="79" t="s">
        <v>48</v>
      </c>
      <c r="C38" s="80" t="s">
        <v>75</v>
      </c>
      <c r="D38" s="81">
        <v>41519</v>
      </c>
      <c r="E38" s="82">
        <v>5.3</v>
      </c>
      <c r="F38" s="78">
        <v>-0.45</v>
      </c>
      <c r="G38" s="78"/>
      <c r="H38" s="78"/>
      <c r="I38" s="78"/>
      <c r="J38" s="78"/>
      <c r="K38" s="78"/>
      <c r="L38" s="78">
        <v>0.62</v>
      </c>
      <c r="M38" s="83"/>
      <c r="N38" s="78"/>
    </row>
    <row r="39" spans="1:14" s="10" customFormat="1" ht="14" x14ac:dyDescent="0.15">
      <c r="A39" s="66"/>
      <c r="B39" s="79" t="s">
        <v>48</v>
      </c>
      <c r="C39" s="80" t="s">
        <v>75</v>
      </c>
      <c r="D39" s="81">
        <v>41520</v>
      </c>
      <c r="E39" s="82">
        <v>4.8</v>
      </c>
      <c r="F39" s="78">
        <v>-0.42</v>
      </c>
      <c r="G39" s="78"/>
      <c r="H39" s="78"/>
      <c r="I39" s="78"/>
      <c r="J39" s="78"/>
      <c r="K39" s="78"/>
      <c r="L39" s="78">
        <v>0.67</v>
      </c>
      <c r="M39" s="83"/>
      <c r="N39" s="78"/>
    </row>
    <row r="40" spans="1:14" s="10" customFormat="1" ht="14" x14ac:dyDescent="0.15">
      <c r="A40" s="66"/>
      <c r="B40" s="79" t="s">
        <v>48</v>
      </c>
      <c r="C40" s="80" t="s">
        <v>75</v>
      </c>
      <c r="D40" s="81">
        <v>41521</v>
      </c>
      <c r="E40" s="82">
        <v>3.1</v>
      </c>
      <c r="F40" s="78">
        <v>-0.6</v>
      </c>
      <c r="G40" s="78"/>
      <c r="H40" s="78"/>
      <c r="I40" s="78"/>
      <c r="J40" s="78"/>
      <c r="K40" s="78"/>
      <c r="L40" s="78">
        <v>0.76</v>
      </c>
      <c r="M40" s="83"/>
      <c r="N40" s="78"/>
    </row>
    <row r="41" spans="1:14" s="10" customFormat="1" ht="14" x14ac:dyDescent="0.15">
      <c r="A41" s="66"/>
      <c r="B41" s="79"/>
      <c r="C41" s="80"/>
      <c r="D41" s="81"/>
      <c r="E41" s="82"/>
      <c r="F41" s="78"/>
      <c r="G41" s="78"/>
      <c r="H41" s="78"/>
      <c r="I41" s="78"/>
      <c r="J41" s="78"/>
      <c r="K41" s="78"/>
      <c r="L41" s="78"/>
      <c r="M41" s="83"/>
      <c r="N41" s="78"/>
    </row>
    <row r="42" spans="1:14" s="10" customFormat="1" ht="14" x14ac:dyDescent="0.15">
      <c r="A42" s="68" t="s">
        <v>223</v>
      </c>
      <c r="B42" s="66"/>
      <c r="C42" s="67"/>
      <c r="D42" s="67"/>
      <c r="E42" s="67"/>
      <c r="F42" s="53"/>
      <c r="G42" s="53"/>
      <c r="H42" s="53"/>
      <c r="I42" s="53"/>
      <c r="J42" s="53"/>
      <c r="K42" s="53"/>
      <c r="L42" s="53"/>
      <c r="M42" s="54"/>
      <c r="N42" s="53"/>
    </row>
    <row r="43" spans="1:14" s="11" customFormat="1" ht="14" x14ac:dyDescent="0.15">
      <c r="A43" s="71" t="s">
        <v>25</v>
      </c>
      <c r="B43" s="72" t="s">
        <v>48</v>
      </c>
      <c r="C43" s="55" t="s">
        <v>49</v>
      </c>
      <c r="D43" s="73">
        <v>40251</v>
      </c>
      <c r="E43" s="55">
        <v>3.8</v>
      </c>
      <c r="F43" s="53">
        <v>-0.42</v>
      </c>
      <c r="G43" s="53">
        <v>0.05</v>
      </c>
      <c r="H43" s="53">
        <v>0.32</v>
      </c>
      <c r="I43" s="53">
        <v>0.1</v>
      </c>
      <c r="J43" s="53">
        <v>0.74</v>
      </c>
      <c r="K43" s="53">
        <v>0.03</v>
      </c>
      <c r="L43" s="53">
        <v>0.37</v>
      </c>
      <c r="M43" s="53">
        <v>0.01</v>
      </c>
      <c r="N43" s="53"/>
    </row>
    <row r="44" spans="1:14" s="11" customFormat="1" ht="14" x14ac:dyDescent="0.15">
      <c r="A44" s="72"/>
      <c r="B44" s="72" t="s">
        <v>48</v>
      </c>
      <c r="C44" s="55" t="s">
        <v>49</v>
      </c>
      <c r="D44" s="73">
        <v>40261</v>
      </c>
      <c r="E44" s="55">
        <v>7.5</v>
      </c>
      <c r="F44" s="53">
        <v>-0.82</v>
      </c>
      <c r="G44" s="53">
        <v>0.15</v>
      </c>
      <c r="H44" s="53">
        <v>0.94</v>
      </c>
      <c r="I44" s="53">
        <v>0.05</v>
      </c>
      <c r="J44" s="53">
        <v>0.59</v>
      </c>
      <c r="K44" s="53">
        <v>0.01</v>
      </c>
      <c r="L44" s="53">
        <v>0.97</v>
      </c>
      <c r="M44" s="53">
        <v>7.0000000000000007E-2</v>
      </c>
      <c r="N44" s="53"/>
    </row>
    <row r="45" spans="1:14" s="11" customFormat="1" ht="14" x14ac:dyDescent="0.15">
      <c r="A45" s="72"/>
      <c r="B45" s="72" t="s">
        <v>48</v>
      </c>
      <c r="C45" s="55" t="s">
        <v>49</v>
      </c>
      <c r="D45" s="73">
        <v>40266</v>
      </c>
      <c r="E45" s="55">
        <v>3.43</v>
      </c>
      <c r="F45" s="53">
        <v>-0.72</v>
      </c>
      <c r="G45" s="53">
        <v>0.16</v>
      </c>
      <c r="H45" s="53">
        <v>-0.28999999999999998</v>
      </c>
      <c r="I45" s="53">
        <v>0.02</v>
      </c>
      <c r="J45" s="53">
        <v>0.5</v>
      </c>
      <c r="K45" s="53">
        <v>0.13</v>
      </c>
      <c r="L45" s="53">
        <v>-0.01</v>
      </c>
      <c r="M45" s="53">
        <v>0.04</v>
      </c>
      <c r="N45" s="53"/>
    </row>
    <row r="46" spans="1:14" s="11" customFormat="1" ht="14" x14ac:dyDescent="0.15">
      <c r="A46" s="72"/>
      <c r="B46" s="72" t="s">
        <v>48</v>
      </c>
      <c r="C46" s="55" t="s">
        <v>49</v>
      </c>
      <c r="D46" s="73">
        <v>40273</v>
      </c>
      <c r="E46" s="55">
        <v>9.9</v>
      </c>
      <c r="F46" s="53">
        <v>-0.68</v>
      </c>
      <c r="G46" s="53">
        <v>0.05</v>
      </c>
      <c r="H46" s="53">
        <v>0.54</v>
      </c>
      <c r="I46" s="53">
        <v>7.0000000000000007E-2</v>
      </c>
      <c r="J46" s="53">
        <v>0.34</v>
      </c>
      <c r="K46" s="53">
        <v>0.08</v>
      </c>
      <c r="L46" s="53">
        <v>0.59</v>
      </c>
      <c r="M46" s="53">
        <v>0.15</v>
      </c>
      <c r="N46" s="53"/>
    </row>
    <row r="47" spans="1:14" s="11" customFormat="1" ht="14" x14ac:dyDescent="0.15">
      <c r="A47" s="72"/>
      <c r="B47" s="72" t="s">
        <v>48</v>
      </c>
      <c r="C47" s="55" t="s">
        <v>49</v>
      </c>
      <c r="D47" s="73">
        <v>40301</v>
      </c>
      <c r="E47" s="55">
        <v>9.24</v>
      </c>
      <c r="F47" s="53">
        <v>-1.19</v>
      </c>
      <c r="G47" s="53">
        <v>0.12</v>
      </c>
      <c r="H47" s="53">
        <v>0.35</v>
      </c>
      <c r="I47" s="53">
        <v>0.04</v>
      </c>
      <c r="J47" s="53">
        <v>0.22</v>
      </c>
      <c r="K47" s="53">
        <v>0.02</v>
      </c>
      <c r="L47" s="53">
        <v>0.32</v>
      </c>
      <c r="M47" s="53">
        <v>0.16</v>
      </c>
      <c r="N47" s="53"/>
    </row>
    <row r="48" spans="1:14" s="11" customFormat="1" ht="14" x14ac:dyDescent="0.15">
      <c r="A48" s="72"/>
      <c r="B48" s="72" t="s">
        <v>48</v>
      </c>
      <c r="C48" s="55" t="s">
        <v>49</v>
      </c>
      <c r="D48" s="73">
        <v>40304</v>
      </c>
      <c r="E48" s="55">
        <v>6.37</v>
      </c>
      <c r="F48" s="53">
        <v>-0.68</v>
      </c>
      <c r="G48" s="53">
        <v>0.06</v>
      </c>
      <c r="H48" s="53">
        <v>0.47</v>
      </c>
      <c r="I48" s="53">
        <v>0.04</v>
      </c>
      <c r="J48" s="53">
        <v>0.21</v>
      </c>
      <c r="K48" s="53">
        <v>0.04</v>
      </c>
      <c r="L48" s="53">
        <v>0.54</v>
      </c>
      <c r="M48" s="53">
        <v>0.16</v>
      </c>
      <c r="N48" s="53"/>
    </row>
    <row r="49" spans="1:14" s="11" customFormat="1" ht="14" x14ac:dyDescent="0.15">
      <c r="A49" s="72"/>
      <c r="B49" s="72" t="s">
        <v>48</v>
      </c>
      <c r="C49" s="55" t="s">
        <v>49</v>
      </c>
      <c r="D49" s="73">
        <v>40308</v>
      </c>
      <c r="E49" s="55">
        <v>5.64</v>
      </c>
      <c r="F49" s="53">
        <v>-0.55000000000000004</v>
      </c>
      <c r="G49" s="53">
        <v>0.12</v>
      </c>
      <c r="H49" s="53">
        <v>0.48</v>
      </c>
      <c r="I49" s="53">
        <v>0.12</v>
      </c>
      <c r="J49" s="53">
        <v>0.25</v>
      </c>
      <c r="K49" s="53">
        <v>0.08</v>
      </c>
      <c r="L49" s="53">
        <v>0.47</v>
      </c>
      <c r="M49" s="53">
        <v>0.03</v>
      </c>
      <c r="N49" s="53"/>
    </row>
    <row r="50" spans="1:14" s="11" customFormat="1" ht="14" x14ac:dyDescent="0.15">
      <c r="A50" s="72"/>
      <c r="B50" s="72" t="s">
        <v>48</v>
      </c>
      <c r="C50" s="55" t="s">
        <v>49</v>
      </c>
      <c r="D50" s="73">
        <v>40312</v>
      </c>
      <c r="E50" s="55">
        <v>11</v>
      </c>
      <c r="F50" s="53">
        <v>-1.25</v>
      </c>
      <c r="G50" s="53">
        <v>0.09</v>
      </c>
      <c r="H50" s="53">
        <v>0.61</v>
      </c>
      <c r="I50" s="53">
        <v>0.03</v>
      </c>
      <c r="J50" s="53">
        <v>0.28000000000000003</v>
      </c>
      <c r="K50" s="53">
        <v>0.04</v>
      </c>
      <c r="L50" s="53">
        <v>0.49</v>
      </c>
      <c r="M50" s="53">
        <v>7.0000000000000007E-2</v>
      </c>
      <c r="N50" s="53"/>
    </row>
    <row r="51" spans="1:14" s="11" customFormat="1" ht="14" x14ac:dyDescent="0.15">
      <c r="A51" s="72"/>
      <c r="B51" s="72" t="s">
        <v>48</v>
      </c>
      <c r="C51" s="55" t="s">
        <v>49</v>
      </c>
      <c r="D51" s="73">
        <v>40332</v>
      </c>
      <c r="E51" s="55">
        <v>3.15</v>
      </c>
      <c r="F51" s="53">
        <v>-1.02</v>
      </c>
      <c r="G51" s="53">
        <v>0.16</v>
      </c>
      <c r="H51" s="53">
        <v>0.74</v>
      </c>
      <c r="I51" s="53">
        <v>0.16</v>
      </c>
      <c r="J51" s="53">
        <v>0.39</v>
      </c>
      <c r="K51" s="53">
        <v>0.02</v>
      </c>
      <c r="L51" s="53">
        <v>0.73</v>
      </c>
      <c r="M51" s="53">
        <v>0.04</v>
      </c>
      <c r="N51" s="53"/>
    </row>
    <row r="52" spans="1:14" s="11" customFormat="1" ht="14" x14ac:dyDescent="0.15">
      <c r="A52" s="72"/>
      <c r="B52" s="72" t="s">
        <v>48</v>
      </c>
      <c r="C52" s="55" t="s">
        <v>49</v>
      </c>
      <c r="D52" s="73">
        <v>40336</v>
      </c>
      <c r="E52" s="55">
        <v>4.3499999999999996</v>
      </c>
      <c r="F52" s="53">
        <v>-1.27</v>
      </c>
      <c r="G52" s="53">
        <v>0.16</v>
      </c>
      <c r="H52" s="53">
        <v>0.65</v>
      </c>
      <c r="I52" s="53">
        <v>0.18</v>
      </c>
      <c r="J52" s="53">
        <v>0.28000000000000003</v>
      </c>
      <c r="K52" s="53">
        <v>0.11</v>
      </c>
      <c r="L52" s="53">
        <v>0.72</v>
      </c>
      <c r="M52" s="53">
        <v>7.0000000000000007E-2</v>
      </c>
      <c r="N52" s="53"/>
    </row>
    <row r="53" spans="1:14" s="11" customFormat="1" ht="14" x14ac:dyDescent="0.15">
      <c r="A53" s="72"/>
      <c r="B53" s="72" t="s">
        <v>48</v>
      </c>
      <c r="C53" s="55" t="s">
        <v>49</v>
      </c>
      <c r="D53" s="73">
        <v>40343</v>
      </c>
      <c r="E53" s="55">
        <v>4.53</v>
      </c>
      <c r="F53" s="53">
        <v>0.08</v>
      </c>
      <c r="G53" s="53">
        <v>0.11</v>
      </c>
      <c r="H53" s="53">
        <v>0.51</v>
      </c>
      <c r="I53" s="53">
        <v>0.11</v>
      </c>
      <c r="J53" s="53">
        <v>0.43</v>
      </c>
      <c r="K53" s="53">
        <v>0.09</v>
      </c>
      <c r="L53" s="53">
        <v>0.56000000000000005</v>
      </c>
      <c r="M53" s="53">
        <v>0.08</v>
      </c>
      <c r="N53" s="53"/>
    </row>
    <row r="54" spans="1:14" s="11" customFormat="1" ht="14" x14ac:dyDescent="0.15">
      <c r="A54" s="72"/>
      <c r="B54" s="72" t="s">
        <v>48</v>
      </c>
      <c r="C54" s="55" t="s">
        <v>49</v>
      </c>
      <c r="D54" s="73">
        <v>40378</v>
      </c>
      <c r="E54" s="55">
        <v>6.09</v>
      </c>
      <c r="F54" s="53">
        <v>-1.04</v>
      </c>
      <c r="G54" s="53">
        <v>7.0000000000000007E-2</v>
      </c>
      <c r="H54" s="53">
        <v>1</v>
      </c>
      <c r="I54" s="53">
        <v>0.02</v>
      </c>
      <c r="J54" s="53">
        <v>0.41</v>
      </c>
      <c r="K54" s="53">
        <v>0.02</v>
      </c>
      <c r="L54" s="53">
        <v>1.1299999999999999</v>
      </c>
      <c r="M54" s="53">
        <v>0.02</v>
      </c>
      <c r="N54" s="53"/>
    </row>
    <row r="55" spans="1:14" s="11" customFormat="1" ht="14" x14ac:dyDescent="0.15">
      <c r="A55" s="72"/>
      <c r="B55" s="72" t="s">
        <v>48</v>
      </c>
      <c r="C55" s="55" t="s">
        <v>49</v>
      </c>
      <c r="D55" s="73">
        <v>40388</v>
      </c>
      <c r="E55" s="55">
        <v>6.24</v>
      </c>
      <c r="F55" s="53">
        <v>-1.18</v>
      </c>
      <c r="G55" s="53">
        <v>0.14000000000000001</v>
      </c>
      <c r="H55" s="53">
        <v>0.25</v>
      </c>
      <c r="I55" s="53">
        <v>0.14000000000000001</v>
      </c>
      <c r="J55" s="53">
        <v>0.28000000000000003</v>
      </c>
      <c r="K55" s="53">
        <v>0.09</v>
      </c>
      <c r="L55" s="53">
        <v>0.43</v>
      </c>
      <c r="M55" s="53">
        <v>0.06</v>
      </c>
      <c r="N55" s="53"/>
    </row>
    <row r="56" spans="1:14" s="11" customFormat="1" ht="14" x14ac:dyDescent="0.15">
      <c r="A56" s="72"/>
      <c r="B56" s="72" t="s">
        <v>48</v>
      </c>
      <c r="C56" s="55" t="s">
        <v>49</v>
      </c>
      <c r="D56" s="73">
        <v>40406</v>
      </c>
      <c r="E56" s="55">
        <v>10.39</v>
      </c>
      <c r="F56" s="53">
        <v>-1.59</v>
      </c>
      <c r="G56" s="53">
        <v>0.14000000000000001</v>
      </c>
      <c r="H56" s="53">
        <v>0.78</v>
      </c>
      <c r="I56" s="53">
        <v>0.14000000000000001</v>
      </c>
      <c r="J56" s="53">
        <v>0.3</v>
      </c>
      <c r="K56" s="53">
        <v>0.09</v>
      </c>
      <c r="L56" s="53">
        <v>0.75</v>
      </c>
      <c r="M56" s="53">
        <v>0.06</v>
      </c>
      <c r="N56" s="53"/>
    </row>
    <row r="57" spans="1:14" s="11" customFormat="1" ht="14" x14ac:dyDescent="0.15">
      <c r="A57" s="72"/>
      <c r="B57" s="72" t="s">
        <v>48</v>
      </c>
      <c r="C57" s="55" t="s">
        <v>49</v>
      </c>
      <c r="D57" s="73">
        <v>40413</v>
      </c>
      <c r="E57" s="55">
        <v>8.16</v>
      </c>
      <c r="F57" s="53">
        <v>-1.37</v>
      </c>
      <c r="G57" s="53">
        <v>0.05</v>
      </c>
      <c r="H57" s="53">
        <v>0.71</v>
      </c>
      <c r="I57" s="53">
        <v>0.1</v>
      </c>
      <c r="J57" s="53">
        <v>0.26</v>
      </c>
      <c r="K57" s="53">
        <v>0.02</v>
      </c>
      <c r="L57" s="53">
        <v>0.75</v>
      </c>
      <c r="M57" s="53">
        <v>0.02</v>
      </c>
      <c r="N57" s="53"/>
    </row>
    <row r="58" spans="1:14" s="11" customFormat="1" ht="14" x14ac:dyDescent="0.15">
      <c r="A58" s="72"/>
      <c r="B58" s="72" t="s">
        <v>48</v>
      </c>
      <c r="C58" s="55" t="s">
        <v>49</v>
      </c>
      <c r="D58" s="73">
        <v>40437</v>
      </c>
      <c r="E58" s="55">
        <v>3.92</v>
      </c>
      <c r="F58" s="53">
        <v>-1.03</v>
      </c>
      <c r="G58" s="53">
        <v>0.03</v>
      </c>
      <c r="H58" s="53">
        <v>0.61</v>
      </c>
      <c r="I58" s="53">
        <v>0.02</v>
      </c>
      <c r="J58" s="53">
        <v>0.27</v>
      </c>
      <c r="K58" s="53">
        <v>0.05</v>
      </c>
      <c r="L58" s="53">
        <v>0.72</v>
      </c>
      <c r="M58" s="53">
        <v>0.04</v>
      </c>
      <c r="N58" s="53"/>
    </row>
    <row r="59" spans="1:14" s="11" customFormat="1" ht="14" x14ac:dyDescent="0.15">
      <c r="A59" s="72"/>
      <c r="B59" s="72" t="s">
        <v>48</v>
      </c>
      <c r="C59" s="55" t="s">
        <v>49</v>
      </c>
      <c r="D59" s="73">
        <v>40442</v>
      </c>
      <c r="E59" s="55">
        <v>9.75</v>
      </c>
      <c r="F59" s="53">
        <v>-1.48</v>
      </c>
      <c r="G59" s="53">
        <v>0.03</v>
      </c>
      <c r="H59" s="53">
        <v>0.71</v>
      </c>
      <c r="I59" s="53">
        <v>0.02</v>
      </c>
      <c r="J59" s="53">
        <v>0.24</v>
      </c>
      <c r="K59" s="53">
        <v>0.02</v>
      </c>
      <c r="L59" s="53">
        <v>0.7</v>
      </c>
      <c r="M59" s="53">
        <v>0.02</v>
      </c>
      <c r="N59" s="53"/>
    </row>
    <row r="60" spans="1:14" s="11" customFormat="1" ht="14" x14ac:dyDescent="0.15">
      <c r="A60" s="72"/>
      <c r="B60" s="72" t="s">
        <v>48</v>
      </c>
      <c r="C60" s="55" t="s">
        <v>49</v>
      </c>
      <c r="D60" s="73">
        <v>40448</v>
      </c>
      <c r="E60" s="55">
        <v>2.33</v>
      </c>
      <c r="F60" s="53">
        <v>-1.2</v>
      </c>
      <c r="G60" s="53">
        <v>0.11</v>
      </c>
      <c r="H60" s="53">
        <v>0.38</v>
      </c>
      <c r="I60" s="53">
        <v>0.04</v>
      </c>
      <c r="J60" s="53">
        <v>0.23</v>
      </c>
      <c r="K60" s="53">
        <v>0.01</v>
      </c>
      <c r="L60" s="53">
        <v>0.5</v>
      </c>
      <c r="M60" s="53">
        <v>7.0000000000000007E-2</v>
      </c>
      <c r="N60" s="53"/>
    </row>
    <row r="61" spans="1:14" s="11" customFormat="1" ht="14" x14ac:dyDescent="0.15">
      <c r="A61" s="72"/>
      <c r="B61" s="72" t="s">
        <v>48</v>
      </c>
      <c r="C61" s="55" t="s">
        <v>49</v>
      </c>
      <c r="D61" s="73">
        <v>40507</v>
      </c>
      <c r="E61" s="55">
        <v>3.22</v>
      </c>
      <c r="F61" s="53">
        <v>-1.41</v>
      </c>
      <c r="G61" s="53">
        <v>0.14000000000000001</v>
      </c>
      <c r="H61" s="53">
        <v>0.56999999999999995</v>
      </c>
      <c r="I61" s="53">
        <v>0.14000000000000001</v>
      </c>
      <c r="J61" s="53">
        <v>0.18</v>
      </c>
      <c r="K61" s="53">
        <v>0.09</v>
      </c>
      <c r="L61" s="53">
        <v>0.47</v>
      </c>
      <c r="M61" s="53">
        <v>0.06</v>
      </c>
      <c r="N61" s="53"/>
    </row>
    <row r="62" spans="1:14" s="11" customFormat="1" ht="14" x14ac:dyDescent="0.15">
      <c r="A62" s="71" t="s">
        <v>12</v>
      </c>
      <c r="B62" s="72" t="s">
        <v>30</v>
      </c>
      <c r="C62" s="75" t="s">
        <v>31</v>
      </c>
      <c r="D62" s="55"/>
      <c r="E62" s="77">
        <v>7.68</v>
      </c>
      <c r="F62" s="78">
        <v>5.0000000000000001E-3</v>
      </c>
      <c r="G62" s="53"/>
      <c r="H62" s="78">
        <v>0.25</v>
      </c>
      <c r="I62" s="53"/>
      <c r="J62" s="78">
        <v>0.18</v>
      </c>
      <c r="K62" s="53"/>
      <c r="L62" s="78">
        <v>0.245</v>
      </c>
      <c r="M62" s="53"/>
      <c r="N62" s="8">
        <v>-0.26</v>
      </c>
    </row>
    <row r="63" spans="1:14" s="11" customFormat="1" ht="14" x14ac:dyDescent="0.15">
      <c r="A63" s="72"/>
      <c r="B63" s="72" t="s">
        <v>30</v>
      </c>
      <c r="C63" s="75" t="s">
        <v>32</v>
      </c>
      <c r="D63" s="55"/>
      <c r="E63" s="77">
        <v>4.68</v>
      </c>
      <c r="F63" s="78">
        <v>-0.01</v>
      </c>
      <c r="G63" s="53"/>
      <c r="H63" s="78">
        <v>0.19</v>
      </c>
      <c r="I63" s="53"/>
      <c r="J63" s="78">
        <v>0.12</v>
      </c>
      <c r="K63" s="53"/>
      <c r="L63" s="78">
        <v>0.35</v>
      </c>
      <c r="M63" s="53"/>
      <c r="N63" s="8">
        <v>-0.13</v>
      </c>
    </row>
    <row r="64" spans="1:14" s="11" customFormat="1" ht="14" x14ac:dyDescent="0.15">
      <c r="A64" s="72"/>
      <c r="B64" s="72" t="s">
        <v>30</v>
      </c>
      <c r="C64" s="75" t="s">
        <v>33</v>
      </c>
      <c r="D64" s="55"/>
      <c r="E64" s="77">
        <v>7.91</v>
      </c>
      <c r="F64" s="78">
        <v>0.19</v>
      </c>
      <c r="G64" s="53"/>
      <c r="H64" s="78">
        <v>0.27</v>
      </c>
      <c r="I64" s="53"/>
      <c r="J64" s="78">
        <v>0.16</v>
      </c>
      <c r="K64" s="53"/>
      <c r="L64" s="78">
        <v>0.28999999999999998</v>
      </c>
      <c r="M64" s="53"/>
      <c r="N64" s="8">
        <v>-0.33</v>
      </c>
    </row>
    <row r="65" spans="1:14" s="11" customFormat="1" ht="14" x14ac:dyDescent="0.15">
      <c r="A65" s="71" t="s">
        <v>1</v>
      </c>
      <c r="B65" s="72" t="s">
        <v>36</v>
      </c>
      <c r="C65" s="55" t="s">
        <v>38</v>
      </c>
      <c r="D65" s="73">
        <v>39317</v>
      </c>
      <c r="E65" s="55">
        <v>20.6</v>
      </c>
      <c r="F65" s="53">
        <v>-0.44908965277268287</v>
      </c>
      <c r="G65" s="53"/>
      <c r="H65" s="53">
        <v>0.50815224656131441</v>
      </c>
      <c r="I65" s="53"/>
      <c r="J65" s="53">
        <v>0.14000000000000001</v>
      </c>
      <c r="K65" s="53"/>
      <c r="L65" s="53">
        <v>0.51654992277183975</v>
      </c>
      <c r="M65" s="53"/>
      <c r="N65" s="53"/>
    </row>
    <row r="66" spans="1:14" s="11" customFormat="1" ht="14" x14ac:dyDescent="0.15">
      <c r="A66" s="72"/>
      <c r="B66" s="72" t="s">
        <v>36</v>
      </c>
      <c r="C66" s="55" t="s">
        <v>38</v>
      </c>
      <c r="D66" s="73">
        <v>39363</v>
      </c>
      <c r="E66" s="55">
        <v>10.7</v>
      </c>
      <c r="F66" s="53">
        <v>5.0132850886175362E-2</v>
      </c>
      <c r="G66" s="53"/>
      <c r="H66" s="53">
        <v>0.48591118753224194</v>
      </c>
      <c r="I66" s="53"/>
      <c r="J66" s="53">
        <v>0.25</v>
      </c>
      <c r="K66" s="53"/>
      <c r="L66" s="53">
        <v>0.42319822309363708</v>
      </c>
      <c r="M66" s="53"/>
      <c r="N66" s="53"/>
    </row>
    <row r="67" spans="1:14" s="11" customFormat="1" ht="14" x14ac:dyDescent="0.15">
      <c r="A67" s="72"/>
      <c r="B67" s="72" t="s">
        <v>36</v>
      </c>
      <c r="C67" s="55" t="s">
        <v>38</v>
      </c>
      <c r="D67" s="73">
        <v>39377</v>
      </c>
      <c r="E67" s="55">
        <v>17.600000000000001</v>
      </c>
      <c r="F67" s="53">
        <v>-0.47826926399063829</v>
      </c>
      <c r="G67" s="53"/>
      <c r="H67" s="53">
        <v>0.16211723469704165</v>
      </c>
      <c r="I67" s="53"/>
      <c r="J67" s="53">
        <v>0.1</v>
      </c>
      <c r="K67" s="53"/>
      <c r="L67" s="53">
        <v>0.12095290716416951</v>
      </c>
      <c r="M67" s="53"/>
      <c r="N67" s="53"/>
    </row>
    <row r="68" spans="1:14" s="11" customFormat="1" ht="14" x14ac:dyDescent="0.15">
      <c r="A68" s="72"/>
      <c r="B68" s="72"/>
      <c r="C68" s="55"/>
      <c r="D68" s="73"/>
      <c r="E68" s="55"/>
      <c r="F68" s="53"/>
      <c r="G68" s="53"/>
      <c r="H68" s="53"/>
      <c r="I68" s="53"/>
      <c r="J68" s="53"/>
      <c r="K68" s="53"/>
      <c r="L68" s="53"/>
      <c r="M68" s="53"/>
      <c r="N68" s="53"/>
    </row>
    <row r="69" spans="1:14" s="11" customFormat="1" ht="14" x14ac:dyDescent="0.15">
      <c r="A69" s="68" t="s">
        <v>224</v>
      </c>
      <c r="B69" s="72"/>
      <c r="C69" s="55"/>
      <c r="D69" s="73"/>
      <c r="E69" s="55"/>
      <c r="F69" s="53"/>
      <c r="G69" s="53"/>
      <c r="H69" s="53"/>
      <c r="I69" s="53"/>
      <c r="J69" s="53"/>
      <c r="K69" s="53"/>
      <c r="L69" s="53"/>
      <c r="M69" s="53"/>
      <c r="N69" s="53"/>
    </row>
    <row r="70" spans="1:14" s="11" customFormat="1" ht="14" x14ac:dyDescent="0.15">
      <c r="A70" s="71" t="s">
        <v>11</v>
      </c>
      <c r="B70" s="74" t="s">
        <v>47</v>
      </c>
      <c r="C70" s="75" t="s">
        <v>16</v>
      </c>
      <c r="D70" s="76">
        <v>40024</v>
      </c>
      <c r="E70" s="84">
        <v>30.536000000000005</v>
      </c>
      <c r="F70" s="78">
        <v>-0.26</v>
      </c>
      <c r="G70" s="78"/>
      <c r="H70" s="78">
        <v>0.25</v>
      </c>
      <c r="I70" s="78"/>
      <c r="J70" s="78">
        <v>0.09</v>
      </c>
      <c r="K70" s="78"/>
      <c r="L70" s="78">
        <v>0.12</v>
      </c>
      <c r="M70" s="78"/>
      <c r="N70" s="24">
        <v>-0.15</v>
      </c>
    </row>
    <row r="71" spans="1:14" s="11" customFormat="1" ht="14" x14ac:dyDescent="0.15">
      <c r="A71" s="72"/>
      <c r="B71" s="74" t="s">
        <v>47</v>
      </c>
      <c r="C71" s="75" t="s">
        <v>16</v>
      </c>
      <c r="D71" s="76">
        <v>40025</v>
      </c>
      <c r="E71" s="84">
        <v>63.544000000000004</v>
      </c>
      <c r="F71" s="78">
        <v>-0.53</v>
      </c>
      <c r="G71" s="78"/>
      <c r="H71" s="78">
        <v>0.5</v>
      </c>
      <c r="I71" s="78"/>
      <c r="J71" s="78">
        <v>0.17</v>
      </c>
      <c r="K71" s="78"/>
      <c r="L71" s="78">
        <v>0.5</v>
      </c>
      <c r="M71" s="78"/>
      <c r="N71" s="24">
        <v>-0.23</v>
      </c>
    </row>
    <row r="72" spans="1:14" s="11" customFormat="1" ht="14" x14ac:dyDescent="0.15">
      <c r="A72" s="72"/>
      <c r="B72" s="74" t="s">
        <v>47</v>
      </c>
      <c r="C72" s="75" t="s">
        <v>17</v>
      </c>
      <c r="D72" s="76">
        <v>40020</v>
      </c>
      <c r="E72" s="84">
        <v>27.262133513149021</v>
      </c>
      <c r="F72" s="78">
        <v>0.13</v>
      </c>
      <c r="G72" s="78"/>
      <c r="H72" s="78">
        <v>0.3</v>
      </c>
      <c r="I72" s="78"/>
      <c r="J72" s="78">
        <v>0.19</v>
      </c>
      <c r="K72" s="78"/>
      <c r="L72" s="78">
        <v>0.35</v>
      </c>
      <c r="M72" s="78"/>
      <c r="N72" s="24">
        <v>-0.06</v>
      </c>
    </row>
    <row r="73" spans="1:14" s="11" customFormat="1" ht="14" x14ac:dyDescent="0.15">
      <c r="A73" s="72"/>
      <c r="B73" s="74" t="s">
        <v>47</v>
      </c>
      <c r="C73" s="75" t="s">
        <v>2</v>
      </c>
      <c r="D73" s="76">
        <v>40057</v>
      </c>
      <c r="E73" s="84">
        <v>20.517642341619887</v>
      </c>
      <c r="F73" s="78">
        <v>0.31</v>
      </c>
      <c r="G73" s="78"/>
      <c r="H73" s="78">
        <v>0.24</v>
      </c>
      <c r="I73" s="78"/>
      <c r="J73" s="78">
        <v>0.1</v>
      </c>
      <c r="K73" s="78"/>
      <c r="L73" s="78">
        <v>0.25</v>
      </c>
      <c r="M73" s="78"/>
      <c r="N73" s="24">
        <v>-0.39</v>
      </c>
    </row>
    <row r="74" spans="1:14" s="11" customFormat="1" ht="14" x14ac:dyDescent="0.15">
      <c r="A74" s="72"/>
      <c r="B74" s="74" t="s">
        <v>47</v>
      </c>
      <c r="C74" s="75" t="s">
        <v>3</v>
      </c>
      <c r="D74" s="76">
        <v>40023</v>
      </c>
      <c r="E74" s="84">
        <v>34.841061253598198</v>
      </c>
      <c r="F74" s="78">
        <v>0.1</v>
      </c>
      <c r="G74" s="78"/>
      <c r="H74" s="78">
        <v>0.12</v>
      </c>
      <c r="I74" s="78"/>
      <c r="J74" s="78">
        <v>0.23</v>
      </c>
      <c r="K74" s="78"/>
      <c r="L74" s="78">
        <v>-0.03</v>
      </c>
      <c r="M74" s="78"/>
      <c r="N74" s="24">
        <v>-0.31</v>
      </c>
    </row>
    <row r="75" spans="1:14" s="11" customFormat="1" ht="14" x14ac:dyDescent="0.15">
      <c r="A75" s="72"/>
      <c r="B75" s="74" t="s">
        <v>47</v>
      </c>
      <c r="C75" s="75" t="s">
        <v>4</v>
      </c>
      <c r="D75" s="76">
        <v>40037</v>
      </c>
      <c r="E75" s="84">
        <v>22.750051345245435</v>
      </c>
      <c r="F75" s="78">
        <v>-0.43</v>
      </c>
      <c r="G75" s="78"/>
      <c r="H75" s="78">
        <v>0.56000000000000005</v>
      </c>
      <c r="I75" s="78"/>
      <c r="J75" s="78">
        <v>0.23</v>
      </c>
      <c r="K75" s="78"/>
      <c r="L75" s="78">
        <v>0.54</v>
      </c>
      <c r="M75" s="78"/>
      <c r="N75" s="24">
        <v>-0.25</v>
      </c>
    </row>
    <row r="76" spans="1:14" s="11" customFormat="1" ht="14" x14ac:dyDescent="0.15">
      <c r="A76" s="72"/>
      <c r="B76" s="74" t="s">
        <v>47</v>
      </c>
      <c r="C76" s="75" t="s">
        <v>5</v>
      </c>
      <c r="D76" s="76">
        <v>40019</v>
      </c>
      <c r="E76" s="84">
        <v>61.279770106595436</v>
      </c>
      <c r="F76" s="78">
        <v>-0.04</v>
      </c>
      <c r="G76" s="78"/>
      <c r="H76" s="78">
        <v>-0.11</v>
      </c>
      <c r="I76" s="78"/>
      <c r="J76" s="78">
        <v>7.0000000000000007E-2</v>
      </c>
      <c r="K76" s="78"/>
      <c r="L76" s="78">
        <v>-0.18</v>
      </c>
      <c r="M76" s="78"/>
      <c r="N76" s="24">
        <v>-0.44</v>
      </c>
    </row>
    <row r="77" spans="1:14" s="11" customFormat="1" ht="14" x14ac:dyDescent="0.15">
      <c r="A77" s="72"/>
      <c r="B77" s="74" t="s">
        <v>47</v>
      </c>
      <c r="C77" s="75" t="s">
        <v>6</v>
      </c>
      <c r="D77" s="76">
        <v>40019</v>
      </c>
      <c r="E77" s="84">
        <v>24.687799232305419</v>
      </c>
      <c r="F77" s="78">
        <v>0.21</v>
      </c>
      <c r="G77" s="78"/>
      <c r="H77" s="78">
        <v>0.5</v>
      </c>
      <c r="I77" s="78"/>
      <c r="J77" s="78">
        <v>0.14000000000000001</v>
      </c>
      <c r="K77" s="78"/>
      <c r="L77" s="78">
        <v>0.43</v>
      </c>
      <c r="M77" s="78"/>
      <c r="N77" s="24">
        <v>-0.48</v>
      </c>
    </row>
    <row r="78" spans="1:14" s="11" customFormat="1" ht="14" x14ac:dyDescent="0.15">
      <c r="A78" s="72"/>
      <c r="B78" s="74" t="s">
        <v>47</v>
      </c>
      <c r="C78" s="75" t="s">
        <v>20</v>
      </c>
      <c r="D78" s="76">
        <v>40012</v>
      </c>
      <c r="E78" s="84">
        <v>65.096000000000004</v>
      </c>
      <c r="F78" s="78">
        <v>0.125</v>
      </c>
      <c r="G78" s="78">
        <v>7.0710678118654814E-3</v>
      </c>
      <c r="H78" s="78">
        <v>0</v>
      </c>
      <c r="I78" s="78">
        <v>1.4142135623730951E-2</v>
      </c>
      <c r="J78" s="78">
        <v>0.13</v>
      </c>
      <c r="K78" s="78">
        <v>4.2426406871192889E-2</v>
      </c>
      <c r="L78" s="78">
        <v>-0.09</v>
      </c>
      <c r="M78" s="78">
        <v>4.2426406871192847E-2</v>
      </c>
      <c r="N78" s="8">
        <v>-0.155</v>
      </c>
    </row>
    <row r="79" spans="1:14" s="11" customFormat="1" ht="14" x14ac:dyDescent="0.15">
      <c r="A79" s="72"/>
      <c r="B79" s="74" t="s">
        <v>47</v>
      </c>
      <c r="C79" s="75" t="s">
        <v>7</v>
      </c>
      <c r="D79" s="76">
        <v>40057</v>
      </c>
      <c r="E79" s="84">
        <v>19.92421052631579</v>
      </c>
      <c r="F79" s="78">
        <v>0.13</v>
      </c>
      <c r="G79" s="78"/>
      <c r="H79" s="78">
        <v>0.15</v>
      </c>
      <c r="I79" s="78"/>
      <c r="J79" s="78">
        <v>0.2</v>
      </c>
      <c r="K79" s="78"/>
      <c r="L79" s="78">
        <v>0.28999999999999998</v>
      </c>
      <c r="M79" s="78"/>
      <c r="N79" s="24">
        <v>-0.15</v>
      </c>
    </row>
    <row r="80" spans="1:14" s="11" customFormat="1" ht="14" x14ac:dyDescent="0.15">
      <c r="A80" s="72"/>
      <c r="B80" s="74" t="s">
        <v>47</v>
      </c>
      <c r="C80" s="75" t="s">
        <v>8</v>
      </c>
      <c r="D80" s="76">
        <v>39999</v>
      </c>
      <c r="E80" s="84">
        <v>30.457999999999998</v>
      </c>
      <c r="F80" s="78">
        <v>0.08</v>
      </c>
      <c r="G80" s="78"/>
      <c r="H80" s="78">
        <v>0.44</v>
      </c>
      <c r="I80" s="78"/>
      <c r="J80" s="78">
        <v>0.18</v>
      </c>
      <c r="K80" s="78"/>
      <c r="L80" s="78">
        <v>0.4</v>
      </c>
      <c r="M80" s="78"/>
      <c r="N80" s="24">
        <v>-0.28000000000000003</v>
      </c>
    </row>
    <row r="81" spans="1:14" s="11" customFormat="1" ht="14" x14ac:dyDescent="0.15">
      <c r="A81" s="72"/>
      <c r="B81" s="74" t="s">
        <v>47</v>
      </c>
      <c r="C81" s="75" t="s">
        <v>8</v>
      </c>
      <c r="D81" s="76">
        <v>40003</v>
      </c>
      <c r="E81" s="84">
        <v>55.188000000000002</v>
      </c>
      <c r="F81" s="78">
        <v>0.11431717795867824</v>
      </c>
      <c r="G81" s="78"/>
      <c r="H81" s="78">
        <v>0.06</v>
      </c>
      <c r="I81" s="78"/>
      <c r="J81" s="78">
        <v>8.4999999999999992E-2</v>
      </c>
      <c r="K81" s="78"/>
      <c r="L81" s="78">
        <v>-0.08</v>
      </c>
      <c r="M81" s="78"/>
      <c r="N81" s="24">
        <v>-0.21</v>
      </c>
    </row>
    <row r="82" spans="1:14" s="11" customFormat="1" ht="14" x14ac:dyDescent="0.15">
      <c r="A82" s="72"/>
      <c r="B82" s="74" t="s">
        <v>47</v>
      </c>
      <c r="C82" s="75" t="s">
        <v>8</v>
      </c>
      <c r="D82" s="76">
        <v>40007</v>
      </c>
      <c r="E82" s="84">
        <v>19.928000000000001</v>
      </c>
      <c r="F82" s="78">
        <v>7.0000000000000007E-2</v>
      </c>
      <c r="G82" s="78"/>
      <c r="H82" s="78">
        <v>0.01</v>
      </c>
      <c r="I82" s="78"/>
      <c r="J82" s="78">
        <v>7.0000000000000007E-2</v>
      </c>
      <c r="K82" s="78"/>
      <c r="L82" s="78">
        <v>-0.02</v>
      </c>
      <c r="M82" s="78"/>
      <c r="N82" s="24">
        <v>-0.4</v>
      </c>
    </row>
    <row r="83" spans="1:14" s="11" customFormat="1" ht="14" x14ac:dyDescent="0.15">
      <c r="A83" s="72"/>
      <c r="B83" s="74" t="s">
        <v>47</v>
      </c>
      <c r="C83" s="75" t="s">
        <v>21</v>
      </c>
      <c r="D83" s="76">
        <v>40009</v>
      </c>
      <c r="E83" s="84">
        <v>17.715999999999998</v>
      </c>
      <c r="F83" s="78">
        <v>5.0000000000000044E-3</v>
      </c>
      <c r="G83" s="78">
        <v>0.13435028842544403</v>
      </c>
      <c r="H83" s="78">
        <v>0.39500000000000002</v>
      </c>
      <c r="I83" s="78">
        <v>0.10606601717798178</v>
      </c>
      <c r="J83" s="78">
        <v>0.17499999999999999</v>
      </c>
      <c r="K83" s="78">
        <v>6.3639610306789315E-2</v>
      </c>
      <c r="L83" s="78">
        <v>0.23499999999999999</v>
      </c>
      <c r="M83" s="78">
        <v>9.1923881554251255E-2</v>
      </c>
      <c r="N83" s="8">
        <v>-0.245</v>
      </c>
    </row>
    <row r="84" spans="1:14" s="11" customFormat="1" ht="14" x14ac:dyDescent="0.15">
      <c r="A84" s="72"/>
      <c r="B84" s="74" t="s">
        <v>47</v>
      </c>
      <c r="C84" s="75" t="s">
        <v>22</v>
      </c>
      <c r="D84" s="76">
        <v>40013</v>
      </c>
      <c r="E84" s="77">
        <v>69.223000000000013</v>
      </c>
      <c r="F84" s="78">
        <v>8.5000000000000006E-2</v>
      </c>
      <c r="G84" s="78">
        <v>7.7781745930520244E-2</v>
      </c>
      <c r="H84" s="78">
        <v>-3.5000000000000003E-2</v>
      </c>
      <c r="I84" s="78">
        <v>7.0710678118654537E-3</v>
      </c>
      <c r="J84" s="78">
        <v>4.4999999999999998E-2</v>
      </c>
      <c r="K84" s="78">
        <v>2.1213203435596423E-2</v>
      </c>
      <c r="L84" s="78">
        <v>-0.11499999999999999</v>
      </c>
      <c r="M84" s="78">
        <v>7.0710678118654719E-3</v>
      </c>
      <c r="N84" s="8">
        <v>-6.5000000000000002E-2</v>
      </c>
    </row>
    <row r="85" spans="1:14" s="11" customFormat="1" ht="14" x14ac:dyDescent="0.15">
      <c r="A85" s="71" t="s">
        <v>83</v>
      </c>
      <c r="B85" s="74" t="s">
        <v>96</v>
      </c>
      <c r="C85" s="75" t="s">
        <v>95</v>
      </c>
      <c r="D85" s="76">
        <v>37829</v>
      </c>
      <c r="E85" s="77">
        <v>22.5</v>
      </c>
      <c r="F85" s="78">
        <v>-0.5</v>
      </c>
      <c r="G85" s="78"/>
      <c r="H85" s="78">
        <v>0.12</v>
      </c>
      <c r="I85" s="78"/>
      <c r="J85" s="78">
        <v>0.12</v>
      </c>
      <c r="K85" s="78"/>
      <c r="L85" s="78">
        <v>-0.2</v>
      </c>
      <c r="M85" s="78"/>
      <c r="N85" s="8">
        <v>-0.3</v>
      </c>
    </row>
    <row r="86" spans="1:14" s="11" customFormat="1" ht="14" x14ac:dyDescent="0.15">
      <c r="A86" s="72"/>
      <c r="B86" s="74" t="s">
        <v>96</v>
      </c>
      <c r="C86" s="75" t="s">
        <v>95</v>
      </c>
      <c r="D86" s="76">
        <v>37835</v>
      </c>
      <c r="E86" s="77">
        <v>23.2</v>
      </c>
      <c r="F86" s="78">
        <v>0.03</v>
      </c>
      <c r="G86" s="78"/>
      <c r="H86" s="78">
        <v>-0.19</v>
      </c>
      <c r="I86" s="78"/>
      <c r="J86" s="78">
        <v>0.21</v>
      </c>
      <c r="K86" s="78"/>
      <c r="L86" s="78">
        <v>-0.87</v>
      </c>
      <c r="M86" s="78"/>
      <c r="N86" s="8">
        <v>-0.28000000000000003</v>
      </c>
    </row>
    <row r="87" spans="1:14" s="11" customFormat="1" ht="14" x14ac:dyDescent="0.15">
      <c r="A87" s="72"/>
      <c r="B87" s="74" t="s">
        <v>96</v>
      </c>
      <c r="C87" s="75" t="s">
        <v>95</v>
      </c>
      <c r="D87" s="76">
        <v>38147</v>
      </c>
      <c r="E87" s="77">
        <v>21.6</v>
      </c>
      <c r="F87" s="78">
        <v>0.1</v>
      </c>
      <c r="G87" s="78"/>
      <c r="H87" s="78">
        <v>0.05</v>
      </c>
      <c r="I87" s="78"/>
      <c r="J87" s="78">
        <v>0.12</v>
      </c>
      <c r="K87" s="78"/>
      <c r="L87" s="78">
        <v>0.19</v>
      </c>
      <c r="M87" s="78"/>
      <c r="N87" s="234">
        <v>-0.45</v>
      </c>
    </row>
    <row r="88" spans="1:14" s="11" customFormat="1" ht="14" x14ac:dyDescent="0.15">
      <c r="A88" s="72"/>
      <c r="B88" s="74" t="s">
        <v>96</v>
      </c>
      <c r="C88" s="75" t="s">
        <v>90</v>
      </c>
      <c r="D88" s="76">
        <v>37927</v>
      </c>
      <c r="E88" s="77">
        <v>7</v>
      </c>
      <c r="F88" s="78">
        <v>7.0000000000000007E-2</v>
      </c>
      <c r="G88" s="78"/>
      <c r="H88" s="78">
        <v>0.26</v>
      </c>
      <c r="I88" s="78"/>
      <c r="J88" s="78">
        <v>0.3</v>
      </c>
      <c r="K88" s="78"/>
      <c r="L88" s="78">
        <v>0.24</v>
      </c>
      <c r="M88" s="78"/>
      <c r="N88" s="8">
        <v>-0.67</v>
      </c>
    </row>
    <row r="89" spans="1:14" s="11" customFormat="1" ht="14" x14ac:dyDescent="0.15">
      <c r="A89" s="72"/>
      <c r="B89" s="74" t="s">
        <v>96</v>
      </c>
      <c r="C89" s="75" t="s">
        <v>90</v>
      </c>
      <c r="D89" s="76">
        <v>38128</v>
      </c>
      <c r="E89" s="77">
        <v>16.100000000000001</v>
      </c>
      <c r="F89" s="78">
        <v>-0.06</v>
      </c>
      <c r="G89" s="78"/>
      <c r="H89" s="78">
        <v>0.54</v>
      </c>
      <c r="I89" s="78"/>
      <c r="J89" s="78">
        <v>0.21</v>
      </c>
      <c r="K89" s="78"/>
      <c r="L89" s="78">
        <v>0.4</v>
      </c>
      <c r="M89" s="78"/>
      <c r="N89" s="8">
        <v>-0.4</v>
      </c>
    </row>
    <row r="90" spans="1:14" s="11" customFormat="1" ht="14" x14ac:dyDescent="0.15">
      <c r="A90" s="72"/>
      <c r="B90" s="74" t="s">
        <v>96</v>
      </c>
      <c r="C90" s="75" t="s">
        <v>90</v>
      </c>
      <c r="D90" s="76">
        <v>38137</v>
      </c>
      <c r="E90" s="77">
        <v>12.9</v>
      </c>
      <c r="F90" s="78">
        <v>0.02</v>
      </c>
      <c r="G90" s="78"/>
      <c r="H90" s="78">
        <v>0.47</v>
      </c>
      <c r="I90" s="78"/>
      <c r="J90" s="78">
        <v>0.23</v>
      </c>
      <c r="K90" s="78"/>
      <c r="L90" s="78">
        <v>0.51</v>
      </c>
      <c r="M90" s="78"/>
      <c r="N90" s="8">
        <v>-0.25</v>
      </c>
    </row>
    <row r="91" spans="1:14" s="11" customFormat="1" ht="14" x14ac:dyDescent="0.15">
      <c r="A91" s="72"/>
      <c r="B91" s="74" t="s">
        <v>96</v>
      </c>
      <c r="C91" s="75" t="s">
        <v>90</v>
      </c>
      <c r="D91" s="76">
        <v>38283</v>
      </c>
      <c r="E91" s="77">
        <v>17.3</v>
      </c>
      <c r="F91" s="78">
        <v>-0.17</v>
      </c>
      <c r="G91" s="78"/>
      <c r="H91" s="78">
        <v>0.31</v>
      </c>
      <c r="I91" s="78"/>
      <c r="J91" s="78">
        <v>0.1</v>
      </c>
      <c r="K91" s="78"/>
      <c r="L91" s="78">
        <v>0.14000000000000001</v>
      </c>
      <c r="M91" s="78"/>
      <c r="N91" s="8">
        <v>-0.21</v>
      </c>
    </row>
    <row r="92" spans="1:14" s="11" customFormat="1" ht="14" x14ac:dyDescent="0.15">
      <c r="A92" s="72"/>
      <c r="B92" s="74" t="s">
        <v>96</v>
      </c>
      <c r="C92" s="75" t="s">
        <v>90</v>
      </c>
      <c r="D92" s="76">
        <v>38485</v>
      </c>
      <c r="E92" s="77">
        <v>20</v>
      </c>
      <c r="F92" s="78">
        <v>-0.05</v>
      </c>
      <c r="G92" s="78"/>
      <c r="H92" s="78">
        <v>0.57999999999999996</v>
      </c>
      <c r="I92" s="78"/>
      <c r="J92" s="78">
        <v>0.28000000000000003</v>
      </c>
      <c r="K92" s="78"/>
      <c r="L92" s="78">
        <v>0.46</v>
      </c>
      <c r="M92" s="78"/>
      <c r="N92" s="8">
        <v>-0.46</v>
      </c>
    </row>
    <row r="93" spans="1:14" s="11" customFormat="1" ht="14" x14ac:dyDescent="0.15">
      <c r="A93" s="72"/>
      <c r="B93" s="74" t="s">
        <v>96</v>
      </c>
      <c r="C93" s="75" t="s">
        <v>90</v>
      </c>
      <c r="D93" s="76">
        <v>38556</v>
      </c>
      <c r="E93" s="77">
        <v>36.799999999999997</v>
      </c>
      <c r="F93" s="78">
        <v>-0.12</v>
      </c>
      <c r="G93" s="78"/>
      <c r="H93" s="78">
        <v>0.52</v>
      </c>
      <c r="I93" s="78"/>
      <c r="J93" s="78">
        <v>0.25</v>
      </c>
      <c r="K93" s="78"/>
      <c r="L93" s="78">
        <v>0.52</v>
      </c>
      <c r="M93" s="78"/>
      <c r="N93" s="8">
        <v>-0.31</v>
      </c>
    </row>
    <row r="94" spans="1:14" s="11" customFormat="1" ht="14" x14ac:dyDescent="0.15">
      <c r="A94" s="72"/>
      <c r="B94" s="74" t="s">
        <v>96</v>
      </c>
      <c r="C94" s="75" t="s">
        <v>90</v>
      </c>
      <c r="D94" s="76">
        <v>38617</v>
      </c>
      <c r="E94" s="77">
        <v>23.3</v>
      </c>
      <c r="F94" s="78">
        <v>7.0000000000000007E-2</v>
      </c>
      <c r="G94" s="78"/>
      <c r="H94" s="78">
        <v>0.35</v>
      </c>
      <c r="I94" s="78"/>
      <c r="J94" s="78">
        <v>7.0000000000000007E-2</v>
      </c>
      <c r="K94" s="78"/>
      <c r="L94" s="78">
        <v>0.27</v>
      </c>
      <c r="M94" s="78"/>
      <c r="N94" s="8">
        <v>-0.54</v>
      </c>
    </row>
    <row r="95" spans="1:14" s="11" customFormat="1" ht="14" x14ac:dyDescent="0.15">
      <c r="A95" s="72"/>
      <c r="B95" s="74" t="s">
        <v>96</v>
      </c>
      <c r="C95" s="75" t="s">
        <v>90</v>
      </c>
      <c r="D95" s="76">
        <v>38661</v>
      </c>
      <c r="E95" s="77">
        <v>17.600000000000001</v>
      </c>
      <c r="F95" s="78">
        <v>0.09</v>
      </c>
      <c r="G95" s="78"/>
      <c r="H95" s="78">
        <v>0.34</v>
      </c>
      <c r="I95" s="78"/>
      <c r="J95" s="78">
        <v>0.22</v>
      </c>
      <c r="K95" s="78"/>
      <c r="L95" s="78">
        <v>0.33</v>
      </c>
      <c r="M95" s="78"/>
      <c r="N95" s="8">
        <v>-0.43</v>
      </c>
    </row>
    <row r="96" spans="1:14" s="11" customFormat="1" ht="14" x14ac:dyDescent="0.15">
      <c r="A96" s="72"/>
      <c r="B96" s="74" t="s">
        <v>96</v>
      </c>
      <c r="C96" s="75" t="s">
        <v>90</v>
      </c>
      <c r="D96" s="76">
        <v>38992</v>
      </c>
      <c r="E96" s="77">
        <v>28.4</v>
      </c>
      <c r="F96" s="78">
        <v>-0.06</v>
      </c>
      <c r="G96" s="78"/>
      <c r="H96" s="78">
        <v>0.49</v>
      </c>
      <c r="I96" s="78"/>
      <c r="J96" s="78">
        <v>0.18</v>
      </c>
      <c r="K96" s="78"/>
      <c r="L96" s="78">
        <v>0.51</v>
      </c>
      <c r="M96" s="78"/>
      <c r="N96" s="8">
        <v>-0.43</v>
      </c>
    </row>
    <row r="97" spans="1:14" s="11" customFormat="1" ht="14" x14ac:dyDescent="0.15">
      <c r="A97" s="72"/>
      <c r="B97" s="74" t="s">
        <v>97</v>
      </c>
      <c r="C97" s="75" t="s">
        <v>93</v>
      </c>
      <c r="D97" s="76">
        <v>38218</v>
      </c>
      <c r="E97" s="77">
        <v>14.3</v>
      </c>
      <c r="F97" s="78">
        <v>-0.3</v>
      </c>
      <c r="G97" s="78"/>
      <c r="H97" s="78">
        <v>0.51</v>
      </c>
      <c r="I97" s="78"/>
      <c r="J97" s="78">
        <v>0.28000000000000003</v>
      </c>
      <c r="K97" s="78"/>
      <c r="L97" s="78">
        <v>0.85</v>
      </c>
      <c r="M97" s="78"/>
      <c r="N97" s="8">
        <v>-0.39</v>
      </c>
    </row>
    <row r="98" spans="1:14" s="11" customFormat="1" ht="14" x14ac:dyDescent="0.15">
      <c r="A98" s="72"/>
      <c r="B98" s="74" t="s">
        <v>97</v>
      </c>
      <c r="C98" s="75" t="s">
        <v>93</v>
      </c>
      <c r="D98" s="76" t="s">
        <v>87</v>
      </c>
      <c r="E98" s="77">
        <v>34.200000000000003</v>
      </c>
      <c r="F98" s="78">
        <v>-0.37</v>
      </c>
      <c r="G98" s="78"/>
      <c r="H98" s="78">
        <v>0.3</v>
      </c>
      <c r="I98" s="78"/>
      <c r="J98" s="78">
        <v>0.1</v>
      </c>
      <c r="K98" s="78"/>
      <c r="L98" s="78">
        <v>0.4</v>
      </c>
      <c r="M98" s="78"/>
      <c r="N98" s="8">
        <v>-0.32</v>
      </c>
    </row>
    <row r="99" spans="1:14" s="11" customFormat="1" ht="14" x14ac:dyDescent="0.15">
      <c r="A99" s="72"/>
      <c r="B99" s="74" t="s">
        <v>97</v>
      </c>
      <c r="C99" s="75" t="s">
        <v>93</v>
      </c>
      <c r="D99" s="76">
        <v>38238</v>
      </c>
      <c r="E99" s="77">
        <v>19.2</v>
      </c>
      <c r="F99" s="78">
        <v>-0.68</v>
      </c>
      <c r="G99" s="78"/>
      <c r="H99" s="78">
        <v>-0.11</v>
      </c>
      <c r="I99" s="78"/>
      <c r="J99" s="78">
        <v>0.12</v>
      </c>
      <c r="K99" s="78"/>
      <c r="L99" s="78">
        <v>0.51</v>
      </c>
      <c r="M99" s="78"/>
      <c r="N99" s="8">
        <v>-0.14000000000000001</v>
      </c>
    </row>
    <row r="100" spans="1:14" s="11" customFormat="1" ht="14" x14ac:dyDescent="0.15">
      <c r="A100" s="72"/>
      <c r="B100" s="74" t="s">
        <v>97</v>
      </c>
      <c r="C100" s="75" t="s">
        <v>93</v>
      </c>
      <c r="D100" s="76">
        <v>38363</v>
      </c>
      <c r="E100" s="77">
        <v>15.3</v>
      </c>
      <c r="F100" s="78">
        <v>-0.68</v>
      </c>
      <c r="G100" s="78"/>
      <c r="H100" s="78">
        <v>0.19</v>
      </c>
      <c r="I100" s="78"/>
      <c r="J100" s="78">
        <v>0.11</v>
      </c>
      <c r="K100" s="78"/>
      <c r="L100" s="78">
        <v>0.05</v>
      </c>
      <c r="M100" s="78"/>
      <c r="N100" s="8">
        <v>-0.31</v>
      </c>
    </row>
    <row r="101" spans="1:14" s="11" customFormat="1" ht="14" x14ac:dyDescent="0.15">
      <c r="A101" s="72"/>
      <c r="B101" s="74" t="s">
        <v>97</v>
      </c>
      <c r="C101" s="75" t="s">
        <v>93</v>
      </c>
      <c r="D101" s="76" t="s">
        <v>88</v>
      </c>
      <c r="E101" s="77">
        <v>13.2</v>
      </c>
      <c r="F101" s="78">
        <v>-1.1299999999999999</v>
      </c>
      <c r="G101" s="78"/>
      <c r="H101" s="78">
        <v>-7.0000000000000007E-2</v>
      </c>
      <c r="I101" s="78"/>
      <c r="J101" s="78">
        <v>-0.03</v>
      </c>
      <c r="K101" s="78"/>
      <c r="L101" s="78">
        <v>-0.14000000000000001</v>
      </c>
      <c r="M101" s="78"/>
      <c r="N101" s="8">
        <v>-0.28000000000000003</v>
      </c>
    </row>
    <row r="102" spans="1:14" s="11" customFormat="1" ht="14" x14ac:dyDescent="0.15">
      <c r="A102" s="72"/>
      <c r="B102" s="74" t="s">
        <v>97</v>
      </c>
      <c r="C102" s="75" t="s">
        <v>93</v>
      </c>
      <c r="D102" s="76">
        <v>38439</v>
      </c>
      <c r="E102" s="77">
        <v>9.3000000000000007</v>
      </c>
      <c r="F102" s="78">
        <v>-0.6</v>
      </c>
      <c r="G102" s="78"/>
      <c r="H102" s="78">
        <v>0.36</v>
      </c>
      <c r="I102" s="78"/>
      <c r="J102" s="78">
        <v>0.26</v>
      </c>
      <c r="K102" s="78"/>
      <c r="L102" s="78">
        <v>0.33</v>
      </c>
      <c r="M102" s="78"/>
      <c r="N102" s="8">
        <v>-0.61</v>
      </c>
    </row>
    <row r="103" spans="1:14" s="11" customFormat="1" ht="14" x14ac:dyDescent="0.15">
      <c r="A103" s="72"/>
      <c r="B103" s="74" t="s">
        <v>97</v>
      </c>
      <c r="C103" s="75" t="s">
        <v>93</v>
      </c>
      <c r="D103" s="76">
        <v>38444</v>
      </c>
      <c r="E103" s="77">
        <v>12.6</v>
      </c>
      <c r="F103" s="78">
        <v>-0.63</v>
      </c>
      <c r="G103" s="78"/>
      <c r="H103" s="78">
        <v>0.02</v>
      </c>
      <c r="I103" s="78"/>
      <c r="J103" s="78">
        <v>0.21</v>
      </c>
      <c r="K103" s="78"/>
      <c r="L103" s="78">
        <v>0.14000000000000001</v>
      </c>
      <c r="M103" s="78"/>
      <c r="N103" s="8">
        <v>-0.48</v>
      </c>
    </row>
    <row r="104" spans="1:14" s="11" customFormat="1" ht="14" x14ac:dyDescent="0.15">
      <c r="A104" s="72"/>
      <c r="B104" s="74" t="s">
        <v>97</v>
      </c>
      <c r="C104" s="75" t="s">
        <v>93</v>
      </c>
      <c r="D104" s="76">
        <v>38462</v>
      </c>
      <c r="E104" s="77">
        <v>15.5</v>
      </c>
      <c r="F104" s="78">
        <v>-0.09</v>
      </c>
      <c r="G104" s="78"/>
      <c r="H104" s="78">
        <v>0.33</v>
      </c>
      <c r="I104" s="78"/>
      <c r="J104" s="78">
        <v>0.21</v>
      </c>
      <c r="K104" s="78"/>
      <c r="L104" s="78">
        <v>0.48</v>
      </c>
      <c r="M104" s="78"/>
      <c r="N104" s="8">
        <v>-0.36</v>
      </c>
    </row>
    <row r="105" spans="1:14" s="11" customFormat="1" ht="14" x14ac:dyDescent="0.15">
      <c r="A105" s="72"/>
      <c r="B105" s="74" t="s">
        <v>97</v>
      </c>
      <c r="C105" s="75" t="s">
        <v>93</v>
      </c>
      <c r="D105" s="76">
        <v>38485</v>
      </c>
      <c r="E105" s="77">
        <v>20.6</v>
      </c>
      <c r="F105" s="78">
        <v>-0.37</v>
      </c>
      <c r="G105" s="78"/>
      <c r="H105" s="78">
        <v>0.54</v>
      </c>
      <c r="I105" s="78"/>
      <c r="J105" s="78">
        <v>0.24</v>
      </c>
      <c r="K105" s="78"/>
      <c r="L105" s="78">
        <v>0.41</v>
      </c>
      <c r="M105" s="78"/>
      <c r="N105" s="8">
        <v>-0.46</v>
      </c>
    </row>
    <row r="106" spans="1:14" s="11" customFormat="1" ht="14" x14ac:dyDescent="0.15">
      <c r="A106" s="72"/>
      <c r="B106" s="74" t="s">
        <v>97</v>
      </c>
      <c r="C106" s="75" t="s">
        <v>93</v>
      </c>
      <c r="D106" s="76">
        <v>38531</v>
      </c>
      <c r="E106" s="77">
        <v>39</v>
      </c>
      <c r="F106" s="78">
        <v>-0.5</v>
      </c>
      <c r="G106" s="78"/>
      <c r="H106" s="78">
        <v>-0.03</v>
      </c>
      <c r="I106" s="78"/>
      <c r="J106" s="78">
        <v>0.15</v>
      </c>
      <c r="K106" s="78"/>
      <c r="L106" s="78">
        <v>-0.14000000000000001</v>
      </c>
      <c r="M106" s="78"/>
      <c r="N106" s="8">
        <v>-0.39</v>
      </c>
    </row>
    <row r="107" spans="1:14" s="11" customFormat="1" ht="14" x14ac:dyDescent="0.15">
      <c r="A107" s="72"/>
      <c r="B107" s="74" t="s">
        <v>97</v>
      </c>
      <c r="C107" s="75" t="s">
        <v>93</v>
      </c>
      <c r="D107" s="76">
        <v>38533</v>
      </c>
      <c r="E107" s="77">
        <v>17</v>
      </c>
      <c r="F107" s="78">
        <v>-0.34</v>
      </c>
      <c r="G107" s="78"/>
      <c r="H107" s="78">
        <v>-0.02</v>
      </c>
      <c r="I107" s="78"/>
      <c r="J107" s="78">
        <v>0.19</v>
      </c>
      <c r="K107" s="78"/>
      <c r="L107" s="78">
        <v>7.0000000000000007E-2</v>
      </c>
      <c r="M107" s="78"/>
      <c r="N107" s="8">
        <v>-0.17</v>
      </c>
    </row>
    <row r="108" spans="1:14" s="11" customFormat="1" ht="14" x14ac:dyDescent="0.15">
      <c r="A108" s="72"/>
      <c r="B108" s="74" t="s">
        <v>97</v>
      </c>
      <c r="C108" s="75" t="s">
        <v>93</v>
      </c>
      <c r="D108" s="76">
        <v>38670</v>
      </c>
      <c r="E108" s="77">
        <v>18.5</v>
      </c>
      <c r="F108" s="78">
        <v>-0.8</v>
      </c>
      <c r="G108" s="78"/>
      <c r="H108" s="78">
        <v>0.05</v>
      </c>
      <c r="I108" s="78"/>
      <c r="J108" s="78">
        <v>0.09</v>
      </c>
      <c r="K108" s="78"/>
      <c r="L108" s="72">
        <v>0.02</v>
      </c>
      <c r="M108" s="78"/>
      <c r="N108" s="8">
        <v>-0.2</v>
      </c>
    </row>
    <row r="109" spans="1:14" s="11" customFormat="1" ht="14" x14ac:dyDescent="0.15">
      <c r="A109" s="72"/>
      <c r="B109" s="74" t="s">
        <v>97</v>
      </c>
      <c r="C109" s="75" t="s">
        <v>93</v>
      </c>
      <c r="D109" s="76">
        <v>38719</v>
      </c>
      <c r="E109" s="77">
        <v>13.6</v>
      </c>
      <c r="F109" s="78">
        <v>-0.63</v>
      </c>
      <c r="G109" s="78"/>
      <c r="H109" s="78">
        <v>0.35</v>
      </c>
      <c r="I109" s="78"/>
      <c r="J109" s="78">
        <v>0.16</v>
      </c>
      <c r="K109" s="78"/>
      <c r="L109" s="78">
        <v>0.19</v>
      </c>
      <c r="M109" s="78"/>
      <c r="N109" s="8">
        <v>-0.15</v>
      </c>
    </row>
    <row r="110" spans="1:14" s="11" customFormat="1" ht="14" x14ac:dyDescent="0.15">
      <c r="A110" s="72"/>
      <c r="B110" s="74" t="s">
        <v>97</v>
      </c>
      <c r="C110" s="75" t="s">
        <v>93</v>
      </c>
      <c r="D110" s="76">
        <v>38828</v>
      </c>
      <c r="E110" s="77">
        <v>12.1</v>
      </c>
      <c r="F110" s="78">
        <v>-0.15</v>
      </c>
      <c r="G110" s="78"/>
      <c r="H110" s="78">
        <v>0.24</v>
      </c>
      <c r="I110" s="78"/>
      <c r="J110" s="78">
        <v>0.19</v>
      </c>
      <c r="K110" s="78"/>
      <c r="L110" s="78">
        <v>0.28000000000000003</v>
      </c>
      <c r="M110" s="78"/>
      <c r="N110" s="8">
        <v>-0.13</v>
      </c>
    </row>
    <row r="111" spans="1:14" s="11" customFormat="1" ht="14" x14ac:dyDescent="0.15">
      <c r="A111" s="72"/>
      <c r="B111" s="74" t="s">
        <v>97</v>
      </c>
      <c r="C111" s="75" t="s">
        <v>93</v>
      </c>
      <c r="D111" s="76">
        <v>38890</v>
      </c>
      <c r="E111" s="77">
        <v>12.4</v>
      </c>
      <c r="F111" s="78">
        <v>-0.14000000000000001</v>
      </c>
      <c r="G111" s="78"/>
      <c r="H111" s="78">
        <v>0.76</v>
      </c>
      <c r="I111" s="78"/>
      <c r="J111" s="78">
        <v>0.13</v>
      </c>
      <c r="K111" s="78"/>
      <c r="L111" s="78">
        <v>0.73</v>
      </c>
      <c r="M111" s="78"/>
      <c r="N111" s="8">
        <v>-0.5</v>
      </c>
    </row>
    <row r="112" spans="1:14" s="11" customFormat="1" ht="14" x14ac:dyDescent="0.15">
      <c r="A112" s="72"/>
      <c r="B112" s="74" t="s">
        <v>97</v>
      </c>
      <c r="C112" s="75" t="s">
        <v>93</v>
      </c>
      <c r="D112" s="85">
        <v>39087</v>
      </c>
      <c r="E112" s="77">
        <v>12.6</v>
      </c>
      <c r="F112" s="78">
        <v>-7.0000000000000007E-2</v>
      </c>
      <c r="G112" s="78"/>
      <c r="H112" s="78">
        <v>0.17</v>
      </c>
      <c r="I112" s="78"/>
      <c r="J112" s="78">
        <v>0.15</v>
      </c>
      <c r="K112" s="78"/>
      <c r="L112" s="78">
        <v>0.09</v>
      </c>
      <c r="M112" s="78"/>
      <c r="N112" s="8">
        <v>-0.73</v>
      </c>
    </row>
    <row r="113" spans="1:14" s="11" customFormat="1" ht="14" x14ac:dyDescent="0.15">
      <c r="A113" s="71" t="s">
        <v>1</v>
      </c>
      <c r="B113" s="72" t="s">
        <v>36</v>
      </c>
      <c r="C113" s="55" t="s">
        <v>39</v>
      </c>
      <c r="D113" s="73">
        <v>39311</v>
      </c>
      <c r="E113" s="55">
        <v>15.4</v>
      </c>
      <c r="F113" s="53">
        <v>-0.26876574454559599</v>
      </c>
      <c r="G113" s="53"/>
      <c r="H113" s="53">
        <v>0.37069401914482292</v>
      </c>
      <c r="I113" s="53"/>
      <c r="J113" s="53">
        <v>0.15725053443465442</v>
      </c>
      <c r="K113" s="53"/>
      <c r="L113" s="53">
        <v>0.4306499171745295</v>
      </c>
      <c r="M113" s="53"/>
      <c r="N113" s="53"/>
    </row>
    <row r="114" spans="1:14" s="11" customFormat="1" ht="14" x14ac:dyDescent="0.15">
      <c r="A114" s="72"/>
      <c r="B114" s="72" t="s">
        <v>36</v>
      </c>
      <c r="C114" s="55" t="s">
        <v>39</v>
      </c>
      <c r="D114" s="73" t="s">
        <v>40</v>
      </c>
      <c r="E114" s="55">
        <v>18.3</v>
      </c>
      <c r="F114" s="53">
        <v>-0.37678986940248294</v>
      </c>
      <c r="G114" s="53"/>
      <c r="H114" s="53">
        <v>0.34454884089293891</v>
      </c>
      <c r="I114" s="53"/>
      <c r="J114" s="53">
        <v>0.20673969973736295</v>
      </c>
      <c r="K114" s="53"/>
      <c r="L114" s="53">
        <v>0.39909141142699411</v>
      </c>
      <c r="M114" s="53"/>
      <c r="N114" s="53"/>
    </row>
    <row r="115" spans="1:14" s="11" customFormat="1" ht="14" x14ac:dyDescent="0.15">
      <c r="A115" s="72"/>
      <c r="B115" s="72" t="s">
        <v>36</v>
      </c>
      <c r="C115" s="55" t="s">
        <v>39</v>
      </c>
      <c r="D115" s="73">
        <v>39318</v>
      </c>
      <c r="E115" s="55">
        <v>13.8</v>
      </c>
      <c r="F115" s="53">
        <v>-0.37048113651116932</v>
      </c>
      <c r="G115" s="53"/>
      <c r="H115" s="53">
        <v>0.37050366627273768</v>
      </c>
      <c r="I115" s="53"/>
      <c r="J115" s="53">
        <v>0.21374783594106472</v>
      </c>
      <c r="K115" s="53"/>
      <c r="L115" s="53">
        <v>0.33195121554187113</v>
      </c>
      <c r="M115" s="53"/>
      <c r="N115" s="53"/>
    </row>
    <row r="116" spans="1:14" s="11" customFormat="1" ht="14" x14ac:dyDescent="0.15">
      <c r="A116" s="72"/>
      <c r="B116" s="72" t="s">
        <v>36</v>
      </c>
      <c r="C116" s="55" t="s">
        <v>39</v>
      </c>
      <c r="D116" s="73">
        <v>39363</v>
      </c>
      <c r="E116" s="55">
        <v>12.4</v>
      </c>
      <c r="F116" s="53">
        <v>-0.7873541318641486</v>
      </c>
      <c r="G116" s="53"/>
      <c r="H116" s="53">
        <v>0.42723035721309177</v>
      </c>
      <c r="I116" s="53"/>
      <c r="J116" s="53">
        <v>0.18109132206817069</v>
      </c>
      <c r="K116" s="53"/>
      <c r="L116" s="53">
        <v>0.19180184389205746</v>
      </c>
      <c r="M116" s="53"/>
      <c r="N116" s="53"/>
    </row>
    <row r="117" spans="1:14" s="11" customFormat="1" ht="14" x14ac:dyDescent="0.15">
      <c r="A117" s="72"/>
      <c r="B117" s="72" t="s">
        <v>36</v>
      </c>
      <c r="C117" s="55" t="s">
        <v>39</v>
      </c>
      <c r="D117" s="73">
        <v>39377</v>
      </c>
      <c r="E117" s="55">
        <v>17.8</v>
      </c>
      <c r="F117" s="53">
        <v>-0.37822015098032402</v>
      </c>
      <c r="G117" s="53"/>
      <c r="H117" s="53">
        <v>0.22152508436885388</v>
      </c>
      <c r="I117" s="53"/>
      <c r="J117" s="53">
        <v>0.13152233639480437</v>
      </c>
      <c r="K117" s="53"/>
      <c r="L117" s="53">
        <v>0.1581334909223715</v>
      </c>
      <c r="M117" s="53"/>
      <c r="N117" s="53"/>
    </row>
    <row r="118" spans="1:14" s="11" customFormat="1" ht="14" x14ac:dyDescent="0.15">
      <c r="A118" s="72"/>
      <c r="B118" s="72" t="s">
        <v>36</v>
      </c>
      <c r="C118" s="55" t="s">
        <v>39</v>
      </c>
      <c r="D118" s="73">
        <v>39399</v>
      </c>
      <c r="E118" s="55">
        <v>14.8</v>
      </c>
      <c r="F118" s="53">
        <v>0.18322298770900858</v>
      </c>
      <c r="G118" s="53"/>
      <c r="H118" s="53">
        <v>0.15614723144766884</v>
      </c>
      <c r="I118" s="53"/>
      <c r="J118" s="53">
        <v>9.629485632981627E-2</v>
      </c>
      <c r="K118" s="53"/>
      <c r="L118" s="53">
        <v>0.34435411801984195</v>
      </c>
      <c r="M118" s="53"/>
      <c r="N118" s="53"/>
    </row>
    <row r="119" spans="1:14" s="11" customFormat="1" ht="14" x14ac:dyDescent="0.15">
      <c r="A119" s="72"/>
      <c r="B119" s="72"/>
      <c r="C119" s="55"/>
      <c r="D119" s="73"/>
      <c r="E119" s="55"/>
      <c r="F119" s="53"/>
      <c r="G119" s="53"/>
      <c r="H119" s="53"/>
      <c r="I119" s="53"/>
      <c r="J119" s="53"/>
      <c r="K119" s="53"/>
      <c r="L119" s="53"/>
      <c r="M119" s="53"/>
      <c r="N119" s="53"/>
    </row>
    <row r="120" spans="1:14" x14ac:dyDescent="0.2">
      <c r="A120" s="68" t="s">
        <v>225</v>
      </c>
    </row>
    <row r="121" spans="1:14" s="11" customFormat="1" ht="14" x14ac:dyDescent="0.15">
      <c r="A121" s="72" t="s">
        <v>79</v>
      </c>
      <c r="B121" s="74" t="s">
        <v>48</v>
      </c>
      <c r="C121" s="75" t="s">
        <v>80</v>
      </c>
      <c r="D121" s="76">
        <v>41173</v>
      </c>
      <c r="E121" s="77">
        <v>3.75</v>
      </c>
      <c r="F121" s="78">
        <v>-0.65</v>
      </c>
      <c r="G121" s="78">
        <v>0.1</v>
      </c>
      <c r="H121" s="78">
        <v>0.21</v>
      </c>
      <c r="I121" s="78">
        <v>0.04</v>
      </c>
      <c r="J121" s="78">
        <v>-0.01</v>
      </c>
      <c r="K121" s="78">
        <v>0.02</v>
      </c>
      <c r="L121" s="78">
        <v>0.19</v>
      </c>
      <c r="M121" s="78">
        <v>0.04</v>
      </c>
      <c r="N121" s="78"/>
    </row>
    <row r="122" spans="1:14" s="11" customFormat="1" ht="14" x14ac:dyDescent="0.15">
      <c r="A122" s="72"/>
      <c r="B122" s="74" t="s">
        <v>48</v>
      </c>
      <c r="C122" s="75" t="s">
        <v>80</v>
      </c>
      <c r="D122" s="76">
        <v>41269</v>
      </c>
      <c r="E122" s="77">
        <v>6.62</v>
      </c>
      <c r="F122" s="78">
        <v>-0.71</v>
      </c>
      <c r="G122" s="78">
        <v>0.1</v>
      </c>
      <c r="H122" s="78">
        <v>0.9</v>
      </c>
      <c r="I122" s="78">
        <v>0.04</v>
      </c>
      <c r="J122" s="78">
        <v>0.01</v>
      </c>
      <c r="K122" s="78">
        <v>0.02</v>
      </c>
      <c r="L122" s="78">
        <v>1</v>
      </c>
      <c r="M122" s="78">
        <v>0.04</v>
      </c>
      <c r="N122" s="78"/>
    </row>
    <row r="123" spans="1:14" s="11" customFormat="1" ht="14" x14ac:dyDescent="0.15">
      <c r="A123" s="72"/>
      <c r="B123" s="74" t="s">
        <v>82</v>
      </c>
      <c r="C123" s="75" t="s">
        <v>80</v>
      </c>
      <c r="D123" s="76">
        <v>41487</v>
      </c>
      <c r="E123" s="77">
        <v>16.18</v>
      </c>
      <c r="F123" s="78">
        <v>-1.1599999999999999</v>
      </c>
      <c r="G123" s="78">
        <v>0.04</v>
      </c>
      <c r="H123" s="78">
        <v>0.96</v>
      </c>
      <c r="I123" s="78">
        <v>0.02</v>
      </c>
      <c r="J123" s="78">
        <v>0.04</v>
      </c>
      <c r="K123" s="78">
        <v>0.02</v>
      </c>
      <c r="L123" s="78">
        <v>1.1599999999999999</v>
      </c>
      <c r="M123" s="78">
        <v>0.04</v>
      </c>
      <c r="N123" s="78"/>
    </row>
    <row r="124" spans="1:14" s="11" customFormat="1" ht="14" x14ac:dyDescent="0.15">
      <c r="A124" s="72"/>
      <c r="B124" s="74" t="s">
        <v>45</v>
      </c>
      <c r="C124" s="75" t="s">
        <v>80</v>
      </c>
      <c r="D124" s="76">
        <v>41283</v>
      </c>
      <c r="E124" s="77">
        <v>9.02</v>
      </c>
      <c r="F124" s="78">
        <v>-0.62</v>
      </c>
      <c r="G124" s="78">
        <v>0.02</v>
      </c>
      <c r="H124" s="78">
        <v>0.61</v>
      </c>
      <c r="I124" s="78">
        <v>0</v>
      </c>
      <c r="J124" s="78">
        <v>0</v>
      </c>
      <c r="K124" s="78">
        <v>0.04</v>
      </c>
      <c r="L124" s="78">
        <v>0.9</v>
      </c>
      <c r="M124" s="78">
        <v>0.04</v>
      </c>
      <c r="N124" s="78"/>
    </row>
    <row r="125" spans="1:14" s="11" customFormat="1" ht="14" x14ac:dyDescent="0.15">
      <c r="A125" s="72"/>
      <c r="B125" s="74" t="s">
        <v>48</v>
      </c>
      <c r="C125" s="75" t="s">
        <v>80</v>
      </c>
      <c r="D125" s="76">
        <v>41352</v>
      </c>
      <c r="E125" s="77">
        <v>10.210000000000001</v>
      </c>
      <c r="F125" s="78">
        <v>-0.78</v>
      </c>
      <c r="G125" s="78">
        <v>0.08</v>
      </c>
      <c r="H125" s="78">
        <v>0.62</v>
      </c>
      <c r="I125" s="78">
        <v>0.06</v>
      </c>
      <c r="J125" s="78">
        <v>0.02</v>
      </c>
      <c r="K125" s="78">
        <v>0.06</v>
      </c>
      <c r="L125" s="78">
        <v>0.73</v>
      </c>
      <c r="M125" s="78">
        <v>0.04</v>
      </c>
      <c r="N125" s="78"/>
    </row>
    <row r="126" spans="1:14" s="11" customFormat="1" ht="14" x14ac:dyDescent="0.15">
      <c r="A126" s="72"/>
      <c r="B126" s="74" t="s">
        <v>48</v>
      </c>
      <c r="C126" s="75" t="s">
        <v>80</v>
      </c>
      <c r="D126" s="76">
        <v>41359</v>
      </c>
      <c r="E126" s="77">
        <v>23.84</v>
      </c>
      <c r="F126" s="78">
        <v>-0.92</v>
      </c>
      <c r="G126" s="78">
        <v>0.1</v>
      </c>
      <c r="H126" s="78">
        <v>0.48</v>
      </c>
      <c r="I126" s="78">
        <v>0.02</v>
      </c>
      <c r="J126" s="78">
        <v>0.09</v>
      </c>
      <c r="K126" s="78">
        <v>0</v>
      </c>
      <c r="L126" s="78">
        <v>0.48</v>
      </c>
      <c r="M126" s="78">
        <v>0</v>
      </c>
      <c r="N126" s="78"/>
    </row>
    <row r="127" spans="1:14" s="11" customFormat="1" ht="14" x14ac:dyDescent="0.15">
      <c r="A127" s="72"/>
      <c r="B127" s="74" t="s">
        <v>48</v>
      </c>
      <c r="C127" s="75" t="s">
        <v>80</v>
      </c>
      <c r="D127" s="76">
        <v>41365</v>
      </c>
      <c r="E127" s="77">
        <v>6.54</v>
      </c>
      <c r="F127" s="78">
        <v>-0.83</v>
      </c>
      <c r="G127" s="78">
        <v>0.04</v>
      </c>
      <c r="H127" s="78">
        <v>0.35</v>
      </c>
      <c r="I127" s="78">
        <v>0.02</v>
      </c>
      <c r="J127" s="78">
        <v>0.05</v>
      </c>
      <c r="K127" s="78">
        <v>0.02</v>
      </c>
      <c r="L127" s="78">
        <v>0.4</v>
      </c>
      <c r="M127" s="78">
        <v>0.02</v>
      </c>
      <c r="N127" s="78"/>
    </row>
    <row r="128" spans="1:14" s="11" customFormat="1" ht="14" x14ac:dyDescent="0.15">
      <c r="A128" s="72"/>
      <c r="B128" s="74" t="s">
        <v>48</v>
      </c>
      <c r="C128" s="75" t="s">
        <v>80</v>
      </c>
      <c r="D128" s="76">
        <v>41387</v>
      </c>
      <c r="E128" s="77">
        <v>14.76</v>
      </c>
      <c r="F128" s="78">
        <v>-0.66</v>
      </c>
      <c r="G128" s="78">
        <v>0</v>
      </c>
      <c r="H128" s="78">
        <v>1.03</v>
      </c>
      <c r="I128" s="78">
        <v>0.08</v>
      </c>
      <c r="J128" s="78">
        <v>0.14000000000000001</v>
      </c>
      <c r="K128" s="78">
        <v>0.06</v>
      </c>
      <c r="L128" s="78">
        <v>1.0900000000000001</v>
      </c>
      <c r="M128" s="78">
        <v>0.04</v>
      </c>
      <c r="N128" s="78"/>
    </row>
    <row r="129" spans="1:14" s="11" customFormat="1" ht="14" x14ac:dyDescent="0.15">
      <c r="A129" s="72"/>
      <c r="B129" s="74" t="s">
        <v>48</v>
      </c>
      <c r="C129" s="75" t="s">
        <v>80</v>
      </c>
      <c r="D129" s="76">
        <v>41401</v>
      </c>
      <c r="E129" s="77">
        <v>3.73</v>
      </c>
      <c r="F129" s="78">
        <v>-1.69</v>
      </c>
      <c r="G129" s="78">
        <v>0.1</v>
      </c>
      <c r="H129" s="78">
        <v>0.37</v>
      </c>
      <c r="I129" s="78">
        <v>0.04</v>
      </c>
      <c r="J129" s="78">
        <v>0.08</v>
      </c>
      <c r="K129" s="78">
        <v>0.02</v>
      </c>
      <c r="L129" s="78">
        <v>0.39</v>
      </c>
      <c r="M129" s="78">
        <v>0.04</v>
      </c>
      <c r="N129" s="78"/>
    </row>
    <row r="130" spans="1:14" s="11" customFormat="1" ht="14" x14ac:dyDescent="0.15">
      <c r="A130" s="72"/>
      <c r="B130" s="74" t="s">
        <v>48</v>
      </c>
      <c r="C130" s="75" t="s">
        <v>80</v>
      </c>
      <c r="D130" s="76">
        <v>41402</v>
      </c>
      <c r="E130" s="77">
        <v>3.88</v>
      </c>
      <c r="F130" s="78">
        <v>-0.44</v>
      </c>
      <c r="G130" s="78">
        <v>0.1</v>
      </c>
      <c r="H130" s="78">
        <v>0.6</v>
      </c>
      <c r="I130" s="78">
        <v>0.04</v>
      </c>
      <c r="J130" s="78">
        <v>0.1</v>
      </c>
      <c r="K130" s="78">
        <v>0.02</v>
      </c>
      <c r="L130" s="78">
        <v>0.52</v>
      </c>
      <c r="M130" s="78">
        <v>0.04</v>
      </c>
      <c r="N130" s="78"/>
    </row>
    <row r="131" spans="1:14" s="11" customFormat="1" ht="14" x14ac:dyDescent="0.15">
      <c r="A131" s="72"/>
      <c r="B131" s="74" t="s">
        <v>48</v>
      </c>
      <c r="C131" s="75" t="s">
        <v>80</v>
      </c>
      <c r="D131" s="76">
        <v>41419</v>
      </c>
      <c r="E131" s="77">
        <v>4.03</v>
      </c>
      <c r="F131" s="78">
        <v>-0.88</v>
      </c>
      <c r="G131" s="78">
        <v>0.1</v>
      </c>
      <c r="H131" s="78">
        <v>0.35</v>
      </c>
      <c r="I131" s="78">
        <v>0.04</v>
      </c>
      <c r="J131" s="78">
        <v>0.14000000000000001</v>
      </c>
      <c r="K131" s="78">
        <v>0.02</v>
      </c>
      <c r="L131" s="78">
        <v>0.45</v>
      </c>
      <c r="M131" s="78">
        <v>0.04</v>
      </c>
      <c r="N131" s="78"/>
    </row>
    <row r="132" spans="1:14" s="11" customFormat="1" ht="14" x14ac:dyDescent="0.15">
      <c r="A132" s="72"/>
      <c r="B132" s="74" t="s">
        <v>48</v>
      </c>
      <c r="C132" s="75" t="s">
        <v>80</v>
      </c>
      <c r="D132" s="76">
        <v>41434</v>
      </c>
      <c r="E132" s="77">
        <v>6.68</v>
      </c>
      <c r="F132" s="78">
        <v>-1.21</v>
      </c>
      <c r="G132" s="78">
        <v>0.1</v>
      </c>
      <c r="H132" s="78">
        <v>0.44</v>
      </c>
      <c r="I132" s="78">
        <v>0.04</v>
      </c>
      <c r="J132" s="78">
        <v>0.2</v>
      </c>
      <c r="K132" s="78">
        <v>0.02</v>
      </c>
      <c r="L132" s="78">
        <v>0.47</v>
      </c>
      <c r="M132" s="78">
        <v>0.04</v>
      </c>
      <c r="N132" s="78"/>
    </row>
    <row r="133" spans="1:14" s="11" customFormat="1" ht="14" x14ac:dyDescent="0.15">
      <c r="A133" s="72"/>
      <c r="B133" s="74" t="s">
        <v>48</v>
      </c>
      <c r="C133" s="75" t="s">
        <v>80</v>
      </c>
      <c r="D133" s="76">
        <v>41459</v>
      </c>
      <c r="E133" s="77">
        <v>11.75</v>
      </c>
      <c r="F133" s="78">
        <v>-1.22</v>
      </c>
      <c r="G133" s="78">
        <v>0.1</v>
      </c>
      <c r="H133" s="78">
        <v>0.82</v>
      </c>
      <c r="I133" s="78">
        <v>0.04</v>
      </c>
      <c r="J133" s="78">
        <v>0.18</v>
      </c>
      <c r="K133" s="78">
        <v>0.02</v>
      </c>
      <c r="L133" s="78">
        <v>0.75</v>
      </c>
      <c r="M133" s="78">
        <v>0.04</v>
      </c>
      <c r="N133" s="78"/>
    </row>
    <row r="134" spans="1:14" s="11" customFormat="1" ht="14" x14ac:dyDescent="0.15">
      <c r="A134" s="72"/>
      <c r="B134" s="74" t="s">
        <v>48</v>
      </c>
      <c r="C134" s="75" t="s">
        <v>80</v>
      </c>
      <c r="D134" s="76">
        <v>41490</v>
      </c>
      <c r="E134" s="77">
        <v>8.3800000000000008</v>
      </c>
      <c r="F134" s="78">
        <v>-4.2699999999999996</v>
      </c>
      <c r="G134" s="78">
        <v>0.1</v>
      </c>
      <c r="H134" s="78">
        <v>0.18</v>
      </c>
      <c r="I134" s="78">
        <v>0.04</v>
      </c>
      <c r="J134" s="78">
        <v>0.03</v>
      </c>
      <c r="K134" s="78">
        <v>0.02</v>
      </c>
      <c r="L134" s="78">
        <v>0.27</v>
      </c>
      <c r="M134" s="78">
        <v>0.04</v>
      </c>
      <c r="N134" s="78"/>
    </row>
    <row r="135" spans="1:14" s="11" customFormat="1" ht="14" x14ac:dyDescent="0.15">
      <c r="A135" s="72"/>
      <c r="B135" s="74" t="s">
        <v>48</v>
      </c>
      <c r="C135" s="75" t="s">
        <v>80</v>
      </c>
      <c r="D135" s="76">
        <v>41510</v>
      </c>
      <c r="E135" s="77">
        <v>3.6</v>
      </c>
      <c r="F135" s="78">
        <v>-0.66</v>
      </c>
      <c r="G135" s="78">
        <v>0.1</v>
      </c>
      <c r="H135" s="78">
        <v>0.44</v>
      </c>
      <c r="I135" s="78">
        <v>0.04</v>
      </c>
      <c r="J135" s="78">
        <v>0.14000000000000001</v>
      </c>
      <c r="K135" s="78">
        <v>0.02</v>
      </c>
      <c r="L135" s="78">
        <v>0.46</v>
      </c>
      <c r="M135" s="78">
        <v>0.04</v>
      </c>
      <c r="N135" s="78"/>
    </row>
    <row r="136" spans="1:14" s="11" customFormat="1" ht="14" x14ac:dyDescent="0.15">
      <c r="A136" s="72"/>
      <c r="B136" s="74" t="s">
        <v>45</v>
      </c>
      <c r="C136" s="75" t="s">
        <v>81</v>
      </c>
      <c r="D136" s="76">
        <v>41569</v>
      </c>
      <c r="E136" s="77">
        <v>2.0299999999999998</v>
      </c>
      <c r="F136" s="78">
        <v>-0.1</v>
      </c>
      <c r="G136" s="78">
        <v>0.1</v>
      </c>
      <c r="H136" s="78">
        <v>1.53</v>
      </c>
      <c r="I136" s="78">
        <v>0.02</v>
      </c>
      <c r="J136" s="78">
        <v>0.12</v>
      </c>
      <c r="K136" s="78">
        <v>0.03</v>
      </c>
      <c r="L136" s="78">
        <v>1.57</v>
      </c>
      <c r="M136" s="78">
        <v>0.04</v>
      </c>
      <c r="N136" s="78"/>
    </row>
    <row r="138" spans="1:14" x14ac:dyDescent="0.2">
      <c r="A138" s="68" t="s">
        <v>226</v>
      </c>
    </row>
    <row r="139" spans="1:14" s="11" customFormat="1" ht="14" x14ac:dyDescent="0.15">
      <c r="A139" s="71" t="s">
        <v>11</v>
      </c>
      <c r="B139" s="74" t="s">
        <v>46</v>
      </c>
      <c r="C139" s="75" t="s">
        <v>9</v>
      </c>
      <c r="D139" s="76">
        <v>39998</v>
      </c>
      <c r="E139" s="84">
        <v>22.572000000000003</v>
      </c>
      <c r="F139" s="78">
        <v>-3.87</v>
      </c>
      <c r="G139" s="78"/>
      <c r="H139" s="78">
        <v>0.36</v>
      </c>
      <c r="I139" s="78"/>
      <c r="J139" s="78">
        <v>0.09</v>
      </c>
      <c r="K139" s="78"/>
      <c r="L139" s="78">
        <v>0.34</v>
      </c>
      <c r="M139" s="78"/>
      <c r="N139" s="24">
        <v>0.11</v>
      </c>
    </row>
    <row r="140" spans="1:14" s="11" customFormat="1" ht="14" x14ac:dyDescent="0.15">
      <c r="A140" s="72"/>
      <c r="B140" s="74" t="s">
        <v>46</v>
      </c>
      <c r="C140" s="75" t="s">
        <v>16</v>
      </c>
      <c r="D140" s="76">
        <v>39998</v>
      </c>
      <c r="E140" s="77">
        <v>3.95</v>
      </c>
      <c r="F140" s="78">
        <v>-1.1200000000000001</v>
      </c>
      <c r="G140" s="78"/>
      <c r="H140" s="78">
        <v>0.54</v>
      </c>
      <c r="I140" s="78"/>
      <c r="J140" s="78">
        <v>0.19</v>
      </c>
      <c r="K140" s="78"/>
      <c r="L140" s="78">
        <v>0.62</v>
      </c>
      <c r="M140" s="78"/>
      <c r="N140" s="24">
        <v>-0.49</v>
      </c>
    </row>
    <row r="141" spans="1:14" s="11" customFormat="1" ht="14" x14ac:dyDescent="0.15">
      <c r="A141" s="72"/>
      <c r="B141" s="74" t="s">
        <v>46</v>
      </c>
      <c r="C141" s="75" t="s">
        <v>53</v>
      </c>
      <c r="D141" s="76">
        <v>39998</v>
      </c>
      <c r="E141" s="84">
        <v>120</v>
      </c>
      <c r="F141" s="78">
        <v>-3.12</v>
      </c>
      <c r="G141" s="78"/>
      <c r="H141" s="78">
        <v>0.11</v>
      </c>
      <c r="I141" s="78"/>
      <c r="J141" s="78">
        <v>-0.03</v>
      </c>
      <c r="K141" s="78"/>
      <c r="L141" s="78">
        <v>0.22</v>
      </c>
      <c r="M141" s="78"/>
      <c r="N141" s="24">
        <v>-0.1</v>
      </c>
    </row>
    <row r="142" spans="1:14" s="11" customFormat="1" ht="14" x14ac:dyDescent="0.15">
      <c r="A142" s="72"/>
      <c r="B142" s="74" t="s">
        <v>46</v>
      </c>
      <c r="C142" s="75" t="s">
        <v>54</v>
      </c>
      <c r="D142" s="76">
        <v>39998</v>
      </c>
      <c r="E142" s="84">
        <v>19.296000000000003</v>
      </c>
      <c r="F142" s="78">
        <v>-3.15</v>
      </c>
      <c r="G142" s="78"/>
      <c r="H142" s="78">
        <v>0.21</v>
      </c>
      <c r="I142" s="78"/>
      <c r="J142" s="78">
        <v>0.13</v>
      </c>
      <c r="K142" s="78"/>
      <c r="L142" s="78">
        <v>0.45</v>
      </c>
      <c r="M142" s="78"/>
      <c r="N142" s="24">
        <v>-0.15</v>
      </c>
    </row>
    <row r="143" spans="1:14" s="11" customFormat="1" ht="14" x14ac:dyDescent="0.15">
      <c r="A143" s="72"/>
      <c r="B143" s="74" t="s">
        <v>46</v>
      </c>
      <c r="C143" s="75" t="s">
        <v>9</v>
      </c>
      <c r="D143" s="76">
        <v>40000</v>
      </c>
      <c r="E143" s="84">
        <v>15.873000000000001</v>
      </c>
      <c r="F143" s="78">
        <v>-1.52</v>
      </c>
      <c r="G143" s="78"/>
      <c r="H143" s="78">
        <v>0.42</v>
      </c>
      <c r="I143" s="78"/>
      <c r="J143" s="78">
        <v>0.16</v>
      </c>
      <c r="K143" s="78"/>
      <c r="L143" s="78">
        <v>0.49</v>
      </c>
      <c r="M143" s="78"/>
      <c r="N143" s="24">
        <v>-0.24</v>
      </c>
    </row>
    <row r="144" spans="1:14" s="11" customFormat="1" ht="14" x14ac:dyDescent="0.15">
      <c r="A144" s="72"/>
      <c r="B144" s="74" t="s">
        <v>46</v>
      </c>
      <c r="C144" s="75" t="s">
        <v>16</v>
      </c>
      <c r="D144" s="76">
        <v>40000</v>
      </c>
      <c r="E144" s="84">
        <v>36.049999999999997</v>
      </c>
      <c r="F144" s="78">
        <v>-3.05</v>
      </c>
      <c r="G144" s="78"/>
      <c r="H144" s="78">
        <v>0.37</v>
      </c>
      <c r="I144" s="78"/>
      <c r="J144" s="78">
        <v>0.17</v>
      </c>
      <c r="K144" s="78"/>
      <c r="L144" s="78">
        <v>0.43</v>
      </c>
      <c r="M144" s="78"/>
      <c r="N144" s="24">
        <v>-0.06</v>
      </c>
    </row>
    <row r="145" spans="1:14" s="11" customFormat="1" ht="14" x14ac:dyDescent="0.15">
      <c r="A145" s="72"/>
      <c r="B145" s="74" t="s">
        <v>46</v>
      </c>
      <c r="C145" s="75" t="s">
        <v>53</v>
      </c>
      <c r="D145" s="76">
        <v>40000</v>
      </c>
      <c r="E145" s="84">
        <v>47.94</v>
      </c>
      <c r="F145" s="78">
        <v>-3.4</v>
      </c>
      <c r="G145" s="78"/>
      <c r="H145" s="78">
        <v>0.17</v>
      </c>
      <c r="I145" s="78"/>
      <c r="J145" s="78">
        <v>0.1</v>
      </c>
      <c r="K145" s="78"/>
      <c r="L145" s="78">
        <v>0.37</v>
      </c>
      <c r="M145" s="78"/>
      <c r="N145" s="24">
        <v>-0.13</v>
      </c>
    </row>
    <row r="146" spans="1:14" s="11" customFormat="1" ht="14" x14ac:dyDescent="0.15">
      <c r="A146" s="72"/>
      <c r="B146" s="74" t="s">
        <v>46</v>
      </c>
      <c r="C146" s="75" t="s">
        <v>54</v>
      </c>
      <c r="D146" s="76">
        <v>40000</v>
      </c>
      <c r="E146" s="84">
        <v>20.75</v>
      </c>
      <c r="F146" s="78">
        <v>-2.71</v>
      </c>
      <c r="G146" s="78"/>
      <c r="H146" s="78">
        <v>0.3</v>
      </c>
      <c r="I146" s="78"/>
      <c r="J146" s="78">
        <v>0.15</v>
      </c>
      <c r="K146" s="78"/>
      <c r="L146" s="78">
        <v>0.45</v>
      </c>
      <c r="M146" s="78"/>
      <c r="N146" s="24">
        <v>-0.15</v>
      </c>
    </row>
    <row r="147" spans="1:14" s="11" customFormat="1" ht="14" x14ac:dyDescent="0.15">
      <c r="A147" s="72"/>
      <c r="B147" s="74" t="s">
        <v>46</v>
      </c>
      <c r="C147" s="75" t="s">
        <v>9</v>
      </c>
      <c r="D147" s="76" t="s">
        <v>24</v>
      </c>
      <c r="E147" s="84">
        <v>21.78</v>
      </c>
      <c r="F147" s="78">
        <v>-1.58</v>
      </c>
      <c r="G147" s="78"/>
      <c r="H147" s="78">
        <v>0.27</v>
      </c>
      <c r="I147" s="78"/>
      <c r="J147" s="78">
        <v>0.11</v>
      </c>
      <c r="K147" s="78"/>
      <c r="L147" s="78">
        <v>0.31</v>
      </c>
      <c r="M147" s="78"/>
      <c r="N147" s="24">
        <v>-0.18</v>
      </c>
    </row>
    <row r="148" spans="1:14" s="11" customFormat="1" ht="14" x14ac:dyDescent="0.15">
      <c r="A148" s="72"/>
      <c r="B148" s="74" t="s">
        <v>46</v>
      </c>
      <c r="C148" s="75" t="s">
        <v>53</v>
      </c>
      <c r="D148" s="76" t="s">
        <v>24</v>
      </c>
      <c r="E148" s="84">
        <v>130</v>
      </c>
      <c r="F148" s="78">
        <v>-3.96</v>
      </c>
      <c r="G148" s="78"/>
      <c r="H148" s="78">
        <v>0.17</v>
      </c>
      <c r="I148" s="78"/>
      <c r="J148" s="78">
        <v>-0.03</v>
      </c>
      <c r="K148" s="78"/>
      <c r="L148" s="78">
        <v>0.28999999999999998</v>
      </c>
      <c r="M148" s="78"/>
      <c r="N148" s="24">
        <v>0.05</v>
      </c>
    </row>
    <row r="149" spans="1:14" s="11" customFormat="1" ht="14" x14ac:dyDescent="0.15">
      <c r="A149" s="72"/>
      <c r="B149" s="74" t="s">
        <v>46</v>
      </c>
      <c r="C149" s="75" t="s">
        <v>54</v>
      </c>
      <c r="D149" s="76" t="s">
        <v>24</v>
      </c>
      <c r="E149" s="84">
        <v>35.229999999999997</v>
      </c>
      <c r="F149" s="78">
        <v>-2.9</v>
      </c>
      <c r="G149" s="78"/>
      <c r="H149" s="78">
        <v>0.23</v>
      </c>
      <c r="I149" s="78"/>
      <c r="J149" s="78">
        <v>0.11</v>
      </c>
      <c r="K149" s="78"/>
      <c r="L149" s="78">
        <v>0.31</v>
      </c>
      <c r="M149" s="78"/>
      <c r="N149" s="24">
        <v>-0.4</v>
      </c>
    </row>
    <row r="150" spans="1:14" s="11" customFormat="1" ht="14" x14ac:dyDescent="0.15">
      <c r="A150" s="72"/>
      <c r="B150" s="74" t="s">
        <v>46</v>
      </c>
      <c r="C150" s="75" t="s">
        <v>53</v>
      </c>
      <c r="D150" s="76" t="s">
        <v>24</v>
      </c>
      <c r="E150" s="84">
        <v>26.72</v>
      </c>
      <c r="F150" s="78">
        <v>-1.74</v>
      </c>
      <c r="G150" s="78"/>
      <c r="H150" s="78">
        <v>0.27</v>
      </c>
      <c r="I150" s="78"/>
      <c r="J150" s="78">
        <v>0.11</v>
      </c>
      <c r="K150" s="78"/>
      <c r="L150" s="78">
        <v>0.31</v>
      </c>
      <c r="M150" s="78"/>
      <c r="N150" s="24">
        <v>-0.04</v>
      </c>
    </row>
    <row r="151" spans="1:14" s="11" customFormat="1" ht="14" x14ac:dyDescent="0.15">
      <c r="A151" s="72"/>
      <c r="B151" s="74" t="s">
        <v>46</v>
      </c>
      <c r="C151" s="75" t="s">
        <v>9</v>
      </c>
      <c r="D151" s="76" t="s">
        <v>10</v>
      </c>
      <c r="E151" s="84">
        <v>120.39300000000001</v>
      </c>
      <c r="F151" s="78">
        <v>-3.76</v>
      </c>
      <c r="G151" s="78"/>
      <c r="H151" s="78">
        <v>0.19</v>
      </c>
      <c r="I151" s="78"/>
      <c r="J151" s="78">
        <v>0.05</v>
      </c>
      <c r="K151" s="78"/>
      <c r="L151" s="78">
        <v>0.32</v>
      </c>
      <c r="M151" s="78"/>
      <c r="N151" s="24">
        <v>-0.2</v>
      </c>
    </row>
    <row r="152" spans="1:14" s="11" customFormat="1" ht="14" x14ac:dyDescent="0.15">
      <c r="A152" s="72"/>
      <c r="B152" s="74" t="s">
        <v>46</v>
      </c>
      <c r="C152" s="75" t="s">
        <v>16</v>
      </c>
      <c r="D152" s="76" t="s">
        <v>10</v>
      </c>
      <c r="E152" s="84">
        <v>73.007999999999996</v>
      </c>
      <c r="F152" s="78">
        <v>-4.37</v>
      </c>
      <c r="G152" s="78"/>
      <c r="H152" s="78">
        <v>0.24</v>
      </c>
      <c r="I152" s="78"/>
      <c r="J152" s="78">
        <v>0.04</v>
      </c>
      <c r="K152" s="78"/>
      <c r="L152" s="78">
        <v>0.41</v>
      </c>
      <c r="M152" s="78"/>
      <c r="N152" s="24">
        <v>-0.16</v>
      </c>
    </row>
    <row r="153" spans="1:14" s="11" customFormat="1" ht="14" x14ac:dyDescent="0.15">
      <c r="A153" s="72"/>
      <c r="B153" s="74" t="s">
        <v>46</v>
      </c>
      <c r="C153" s="75" t="s">
        <v>53</v>
      </c>
      <c r="D153" s="76" t="s">
        <v>10</v>
      </c>
      <c r="E153" s="84">
        <v>44.17799999999999</v>
      </c>
      <c r="F153" s="78">
        <v>-3.8</v>
      </c>
      <c r="G153" s="78"/>
      <c r="H153" s="78">
        <v>0.28999999999999998</v>
      </c>
      <c r="I153" s="78"/>
      <c r="J153" s="78">
        <v>0.11</v>
      </c>
      <c r="K153" s="78"/>
      <c r="L153" s="78">
        <v>0.36</v>
      </c>
      <c r="M153" s="78"/>
      <c r="N153" s="24">
        <v>-0.14000000000000001</v>
      </c>
    </row>
    <row r="154" spans="1:14" s="11" customFormat="1" ht="14" x14ac:dyDescent="0.15">
      <c r="A154" s="72"/>
      <c r="B154" s="74" t="s">
        <v>46</v>
      </c>
      <c r="C154" s="75" t="s">
        <v>54</v>
      </c>
      <c r="D154" s="76" t="s">
        <v>10</v>
      </c>
      <c r="E154" s="84">
        <v>139.5</v>
      </c>
      <c r="F154" s="78">
        <v>-4</v>
      </c>
      <c r="G154" s="78"/>
      <c r="H154" s="78">
        <v>0.2</v>
      </c>
      <c r="I154" s="78"/>
      <c r="J154" s="78">
        <v>0.04</v>
      </c>
      <c r="K154" s="78"/>
      <c r="L154" s="78">
        <v>0.33</v>
      </c>
      <c r="M154" s="78"/>
      <c r="N154" s="24">
        <v>-0.08</v>
      </c>
    </row>
    <row r="155" spans="1:14" s="11" customFormat="1" ht="14" x14ac:dyDescent="0.15">
      <c r="A155" s="72"/>
      <c r="B155" s="74" t="s">
        <v>46</v>
      </c>
      <c r="C155" s="75" t="s">
        <v>16</v>
      </c>
      <c r="D155" s="76">
        <v>40006</v>
      </c>
      <c r="E155" s="84">
        <v>37.295999999999992</v>
      </c>
      <c r="F155" s="78">
        <v>-1.66</v>
      </c>
      <c r="G155" s="78"/>
      <c r="H155" s="78">
        <v>0.14000000000000001</v>
      </c>
      <c r="I155" s="78"/>
      <c r="J155" s="78">
        <v>0.14000000000000001</v>
      </c>
      <c r="K155" s="78"/>
      <c r="L155" s="78">
        <v>0.22</v>
      </c>
      <c r="M155" s="78"/>
      <c r="N155" s="24">
        <v>-0.3</v>
      </c>
    </row>
    <row r="156" spans="1:14" s="11" customFormat="1" ht="14" x14ac:dyDescent="0.15">
      <c r="A156" s="72"/>
      <c r="B156" s="74" t="s">
        <v>46</v>
      </c>
      <c r="C156" s="75" t="s">
        <v>54</v>
      </c>
      <c r="D156" s="76">
        <v>40006</v>
      </c>
      <c r="E156" s="84">
        <v>82.95</v>
      </c>
      <c r="F156" s="78">
        <v>-2.48</v>
      </c>
      <c r="G156" s="78"/>
      <c r="H156" s="78">
        <v>0</v>
      </c>
      <c r="I156" s="78"/>
      <c r="J156" s="78">
        <v>0.02</v>
      </c>
      <c r="K156" s="78"/>
      <c r="L156" s="78">
        <v>0.09</v>
      </c>
      <c r="M156" s="78"/>
      <c r="N156" s="24">
        <v>-0.17</v>
      </c>
    </row>
    <row r="157" spans="1:14" s="11" customFormat="1" ht="14" x14ac:dyDescent="0.15">
      <c r="A157" s="72"/>
      <c r="B157" s="74" t="s">
        <v>46</v>
      </c>
      <c r="C157" s="75" t="s">
        <v>16</v>
      </c>
      <c r="D157" s="76">
        <v>40011</v>
      </c>
      <c r="E157" s="84">
        <v>59.84</v>
      </c>
      <c r="F157" s="78">
        <v>-2.4700000000000002</v>
      </c>
      <c r="G157" s="78"/>
      <c r="H157" s="78">
        <v>0.19</v>
      </c>
      <c r="I157" s="78"/>
      <c r="J157" s="78">
        <v>0.08</v>
      </c>
      <c r="K157" s="78"/>
      <c r="L157" s="78">
        <v>0.15</v>
      </c>
      <c r="M157" s="78"/>
      <c r="N157" s="24">
        <v>-0.17</v>
      </c>
    </row>
    <row r="158" spans="1:14" s="11" customFormat="1" ht="14" x14ac:dyDescent="0.15">
      <c r="A158" s="72"/>
      <c r="B158" s="74" t="s">
        <v>46</v>
      </c>
      <c r="C158" s="75" t="s">
        <v>53</v>
      </c>
      <c r="D158" s="76">
        <v>40011</v>
      </c>
      <c r="E158" s="84">
        <v>73.2</v>
      </c>
      <c r="F158" s="78">
        <v>-2.11</v>
      </c>
      <c r="G158" s="78"/>
      <c r="H158" s="78">
        <v>0.28999999999999998</v>
      </c>
      <c r="I158" s="78"/>
      <c r="J158" s="78">
        <v>0.21</v>
      </c>
      <c r="K158" s="78"/>
      <c r="L158" s="78">
        <v>0.31</v>
      </c>
      <c r="M158" s="78"/>
      <c r="N158" s="24">
        <v>-0.16</v>
      </c>
    </row>
    <row r="159" spans="1:14" s="11" customFormat="1" ht="14" x14ac:dyDescent="0.15">
      <c r="A159" s="72"/>
      <c r="B159" s="74" t="s">
        <v>46</v>
      </c>
      <c r="C159" s="75" t="s">
        <v>54</v>
      </c>
      <c r="D159" s="76">
        <v>40011</v>
      </c>
      <c r="E159" s="84">
        <v>40.173999999999999</v>
      </c>
      <c r="F159" s="78">
        <v>-1.41</v>
      </c>
      <c r="G159" s="78"/>
      <c r="H159" s="78">
        <v>0.21</v>
      </c>
      <c r="I159" s="78"/>
      <c r="J159" s="78">
        <v>0.1</v>
      </c>
      <c r="K159" s="78"/>
      <c r="L159" s="78">
        <v>0.22</v>
      </c>
      <c r="M159" s="78"/>
      <c r="N159" s="24">
        <v>-0.06</v>
      </c>
    </row>
    <row r="160" spans="1:14" s="11" customFormat="1" ht="14" x14ac:dyDescent="0.15">
      <c r="A160" s="72"/>
      <c r="B160" s="74" t="s">
        <v>46</v>
      </c>
      <c r="C160" s="75" t="s">
        <v>9</v>
      </c>
      <c r="D160" s="76">
        <v>40012</v>
      </c>
      <c r="E160" s="84">
        <v>96.173999999999992</v>
      </c>
      <c r="F160" s="78">
        <v>-2.42</v>
      </c>
      <c r="G160" s="78"/>
      <c r="H160" s="78">
        <v>0.12</v>
      </c>
      <c r="I160" s="78"/>
      <c r="J160" s="78">
        <v>0.08</v>
      </c>
      <c r="K160" s="78"/>
      <c r="L160" s="78">
        <v>0.16</v>
      </c>
      <c r="M160" s="78"/>
      <c r="N160" s="24">
        <v>-0.04</v>
      </c>
    </row>
    <row r="161" spans="1:14" s="11" customFormat="1" ht="14" x14ac:dyDescent="0.15">
      <c r="A161" s="72"/>
      <c r="B161" s="74" t="s">
        <v>46</v>
      </c>
      <c r="C161" s="75" t="s">
        <v>54</v>
      </c>
      <c r="D161" s="76">
        <v>40012</v>
      </c>
      <c r="E161" s="84">
        <v>120</v>
      </c>
      <c r="F161" s="78">
        <v>-2.58</v>
      </c>
      <c r="G161" s="78"/>
      <c r="H161" s="78">
        <v>0.09</v>
      </c>
      <c r="I161" s="78"/>
      <c r="J161" s="78">
        <v>-0.03</v>
      </c>
      <c r="K161" s="78"/>
      <c r="L161" s="78">
        <v>0.23</v>
      </c>
      <c r="M161" s="78"/>
      <c r="N161" s="24">
        <v>0.02</v>
      </c>
    </row>
    <row r="162" spans="1:14" s="11" customFormat="1" ht="14" x14ac:dyDescent="0.15">
      <c r="A162" s="72"/>
      <c r="B162" s="74" t="s">
        <v>46</v>
      </c>
      <c r="C162" s="75" t="s">
        <v>16</v>
      </c>
      <c r="D162" s="76">
        <v>40014</v>
      </c>
      <c r="E162" s="84">
        <v>35.19</v>
      </c>
      <c r="F162" s="78">
        <v>-1.85</v>
      </c>
      <c r="G162" s="78"/>
      <c r="H162" s="78">
        <v>0.18</v>
      </c>
      <c r="I162" s="78"/>
      <c r="J162" s="78">
        <v>0.1</v>
      </c>
      <c r="K162" s="78"/>
      <c r="L162" s="78">
        <v>0.23</v>
      </c>
      <c r="M162" s="78"/>
      <c r="N162" s="24">
        <v>-0.24</v>
      </c>
    </row>
    <row r="163" spans="1:14" s="11" customFormat="1" ht="14" x14ac:dyDescent="0.15">
      <c r="A163" s="72"/>
      <c r="B163" s="74" t="s">
        <v>46</v>
      </c>
      <c r="C163" s="75" t="s">
        <v>53</v>
      </c>
      <c r="D163" s="76">
        <v>40014</v>
      </c>
      <c r="E163" s="84">
        <v>60.123000000000005</v>
      </c>
      <c r="F163" s="78">
        <v>-3.77</v>
      </c>
      <c r="G163" s="78">
        <v>0.08</v>
      </c>
      <c r="H163" s="78">
        <v>0.21</v>
      </c>
      <c r="I163" s="78">
        <v>0.01</v>
      </c>
      <c r="J163" s="78">
        <v>0.15</v>
      </c>
      <c r="K163" s="78">
        <v>0.01</v>
      </c>
      <c r="L163" s="78">
        <v>0.32</v>
      </c>
      <c r="M163" s="78">
        <v>0.11</v>
      </c>
      <c r="N163" s="24">
        <v>-7.0000000000000007E-2</v>
      </c>
    </row>
    <row r="164" spans="1:14" s="11" customFormat="1" ht="14" x14ac:dyDescent="0.15">
      <c r="A164" s="72"/>
      <c r="B164" s="74" t="s">
        <v>46</v>
      </c>
      <c r="C164" s="75" t="s">
        <v>23</v>
      </c>
      <c r="D164" s="76">
        <v>40014</v>
      </c>
      <c r="E164" s="84">
        <v>65.650000000000006</v>
      </c>
      <c r="F164" s="78">
        <v>-2</v>
      </c>
      <c r="G164" s="78">
        <v>0.12727922061357852</v>
      </c>
      <c r="H164" s="78">
        <v>0.20500000000000002</v>
      </c>
      <c r="I164" s="78">
        <v>7.778174593052023E-2</v>
      </c>
      <c r="J164" s="78">
        <v>7.0000000000000007E-2</v>
      </c>
      <c r="K164" s="78">
        <v>9.8994949366116664E-2</v>
      </c>
      <c r="L164" s="78">
        <v>0.26</v>
      </c>
      <c r="M164" s="78">
        <v>2.8284271247461926E-2</v>
      </c>
      <c r="N164" s="8">
        <v>-0.15</v>
      </c>
    </row>
    <row r="165" spans="1:14" s="11" customFormat="1" ht="14" x14ac:dyDescent="0.15">
      <c r="A165" s="72"/>
      <c r="B165" s="74"/>
      <c r="C165" s="75"/>
      <c r="D165" s="76"/>
      <c r="E165" s="84"/>
      <c r="F165" s="78"/>
      <c r="G165" s="78"/>
      <c r="H165" s="78"/>
      <c r="I165" s="78"/>
      <c r="J165" s="78"/>
      <c r="K165" s="78"/>
      <c r="L165" s="78"/>
      <c r="M165" s="78"/>
      <c r="N165" s="78"/>
    </row>
    <row r="166" spans="1:14" s="11" customFormat="1" ht="14" x14ac:dyDescent="0.15">
      <c r="A166" s="68" t="s">
        <v>227</v>
      </c>
      <c r="B166" s="74"/>
      <c r="C166" s="75"/>
      <c r="D166" s="76"/>
      <c r="E166" s="84"/>
      <c r="F166" s="78"/>
      <c r="G166" s="78"/>
      <c r="H166" s="78"/>
      <c r="I166" s="78"/>
      <c r="J166" s="78"/>
      <c r="K166" s="78"/>
      <c r="L166" s="78"/>
      <c r="M166" s="78"/>
      <c r="N166" s="78"/>
    </row>
    <row r="167" spans="1:14" s="11" customFormat="1" ht="15" x14ac:dyDescent="0.2">
      <c r="A167" s="72" t="s">
        <v>209</v>
      </c>
      <c r="B167" s="56" t="s">
        <v>210</v>
      </c>
      <c r="C167" s="88" t="s">
        <v>208</v>
      </c>
      <c r="D167" s="56" t="s">
        <v>182</v>
      </c>
      <c r="E167" s="56" t="s">
        <v>183</v>
      </c>
      <c r="F167" s="56">
        <v>-0.93</v>
      </c>
      <c r="G167" s="78"/>
      <c r="H167" s="56">
        <v>0.05</v>
      </c>
      <c r="I167" s="78"/>
      <c r="J167" s="56">
        <v>0.14000000000000001</v>
      </c>
      <c r="K167" s="72"/>
      <c r="L167" s="56">
        <v>0.08</v>
      </c>
      <c r="M167" s="78"/>
      <c r="N167" s="78"/>
    </row>
    <row r="168" spans="1:14" s="11" customFormat="1" ht="15" x14ac:dyDescent="0.2">
      <c r="A168" s="72"/>
      <c r="B168" s="56" t="s">
        <v>210</v>
      </c>
      <c r="C168" s="88" t="s">
        <v>208</v>
      </c>
      <c r="D168" s="56" t="s">
        <v>182</v>
      </c>
      <c r="E168" s="56" t="s">
        <v>184</v>
      </c>
      <c r="F168" s="56">
        <v>-1.02</v>
      </c>
      <c r="G168" s="78"/>
      <c r="H168" s="56">
        <v>0.06</v>
      </c>
      <c r="I168" s="78"/>
      <c r="J168" s="56">
        <v>0.2</v>
      </c>
      <c r="K168" s="72"/>
      <c r="L168" s="56">
        <v>0.09</v>
      </c>
      <c r="M168" s="78"/>
      <c r="N168" s="78"/>
    </row>
    <row r="169" spans="1:14" s="11" customFormat="1" ht="15" x14ac:dyDescent="0.2">
      <c r="A169" s="72"/>
      <c r="B169" s="56" t="s">
        <v>210</v>
      </c>
      <c r="C169" s="88" t="s">
        <v>208</v>
      </c>
      <c r="D169" s="56" t="s">
        <v>182</v>
      </c>
      <c r="E169" s="56" t="s">
        <v>185</v>
      </c>
      <c r="F169" s="56">
        <v>0.28000000000000003</v>
      </c>
      <c r="G169" s="78"/>
      <c r="H169" s="56">
        <v>-0.26</v>
      </c>
      <c r="I169" s="78"/>
      <c r="J169" s="56">
        <v>0.12</v>
      </c>
      <c r="K169" s="72"/>
      <c r="L169" s="56">
        <v>-0.26</v>
      </c>
      <c r="M169" s="78"/>
      <c r="N169" s="78"/>
    </row>
    <row r="170" spans="1:14" s="11" customFormat="1" ht="15" x14ac:dyDescent="0.2">
      <c r="A170" s="72"/>
      <c r="B170" s="56" t="s">
        <v>210</v>
      </c>
      <c r="C170" s="88" t="s">
        <v>208</v>
      </c>
      <c r="D170" s="56" t="s">
        <v>182</v>
      </c>
      <c r="E170" s="56" t="s">
        <v>186</v>
      </c>
      <c r="F170" s="56">
        <v>0.12</v>
      </c>
      <c r="G170" s="78"/>
      <c r="H170" s="56">
        <v>-0.28999999999999998</v>
      </c>
      <c r="I170" s="78"/>
      <c r="J170" s="56">
        <v>0.13</v>
      </c>
      <c r="K170" s="72"/>
      <c r="L170" s="56">
        <v>-0.24</v>
      </c>
      <c r="M170" s="78"/>
      <c r="N170" s="78"/>
    </row>
    <row r="171" spans="1:14" s="11" customFormat="1" ht="15" x14ac:dyDescent="0.2">
      <c r="A171" s="72"/>
      <c r="B171" s="56" t="s">
        <v>210</v>
      </c>
      <c r="C171" s="88" t="s">
        <v>208</v>
      </c>
      <c r="D171" s="56" t="s">
        <v>187</v>
      </c>
      <c r="E171" s="56" t="s">
        <v>188</v>
      </c>
      <c r="F171" s="56">
        <v>-0.14000000000000001</v>
      </c>
      <c r="G171" s="78"/>
      <c r="H171" s="56">
        <v>0.1</v>
      </c>
      <c r="I171" s="78"/>
      <c r="J171" s="56">
        <v>0.06</v>
      </c>
      <c r="K171" s="72"/>
      <c r="L171" s="56">
        <v>0.04</v>
      </c>
      <c r="M171" s="78"/>
      <c r="N171" s="78"/>
    </row>
    <row r="172" spans="1:14" s="11" customFormat="1" ht="15" x14ac:dyDescent="0.2">
      <c r="A172" s="72"/>
      <c r="B172" s="56" t="s">
        <v>210</v>
      </c>
      <c r="C172" s="88" t="s">
        <v>208</v>
      </c>
      <c r="D172" s="56" t="s">
        <v>187</v>
      </c>
      <c r="E172" s="56" t="s">
        <v>189</v>
      </c>
      <c r="F172" s="56">
        <v>-0.82</v>
      </c>
      <c r="G172" s="78"/>
      <c r="H172" s="56">
        <v>0.2</v>
      </c>
      <c r="I172" s="78"/>
      <c r="J172" s="56">
        <v>0.2</v>
      </c>
      <c r="K172" s="72"/>
      <c r="L172" s="56">
        <v>0.08</v>
      </c>
      <c r="M172" s="78"/>
      <c r="N172" s="78"/>
    </row>
    <row r="173" spans="1:14" s="11" customFormat="1" ht="15" x14ac:dyDescent="0.2">
      <c r="A173" s="72"/>
      <c r="B173" s="56" t="s">
        <v>210</v>
      </c>
      <c r="C173" s="88" t="s">
        <v>208</v>
      </c>
      <c r="D173" s="56" t="s">
        <v>187</v>
      </c>
      <c r="E173" s="56" t="s">
        <v>190</v>
      </c>
      <c r="F173" s="56">
        <v>-0.34</v>
      </c>
      <c r="G173" s="78"/>
      <c r="H173" s="56">
        <v>0.08</v>
      </c>
      <c r="I173" s="78"/>
      <c r="J173" s="56">
        <v>0.14000000000000001</v>
      </c>
      <c r="K173" s="72"/>
      <c r="L173" s="56">
        <v>0.04</v>
      </c>
      <c r="M173" s="78"/>
      <c r="N173" s="78"/>
    </row>
    <row r="174" spans="1:14" s="11" customFormat="1" ht="15" x14ac:dyDescent="0.2">
      <c r="A174" s="72"/>
      <c r="B174" s="56" t="s">
        <v>210</v>
      </c>
      <c r="C174" s="88" t="s">
        <v>208</v>
      </c>
      <c r="D174" s="56" t="s">
        <v>191</v>
      </c>
      <c r="E174" s="56" t="s">
        <v>192</v>
      </c>
      <c r="F174" s="56">
        <v>-0.46</v>
      </c>
      <c r="G174" s="78"/>
      <c r="H174" s="56">
        <v>0.09</v>
      </c>
      <c r="I174" s="78"/>
      <c r="J174" s="56">
        <v>0.09</v>
      </c>
      <c r="K174" s="72"/>
      <c r="L174" s="56">
        <v>0.02</v>
      </c>
      <c r="M174" s="78"/>
      <c r="N174" s="78"/>
    </row>
    <row r="175" spans="1:14" s="11" customFormat="1" ht="15" x14ac:dyDescent="0.2">
      <c r="A175" s="72"/>
      <c r="B175" s="56" t="s">
        <v>210</v>
      </c>
      <c r="C175" s="88" t="s">
        <v>208</v>
      </c>
      <c r="D175" s="56" t="s">
        <v>193</v>
      </c>
      <c r="E175" s="56" t="s">
        <v>194</v>
      </c>
      <c r="F175" s="56">
        <v>-0.26</v>
      </c>
      <c r="G175" s="78"/>
      <c r="H175" s="56">
        <v>0.28000000000000003</v>
      </c>
      <c r="I175" s="78"/>
      <c r="J175" s="56">
        <v>0.12</v>
      </c>
      <c r="K175" s="72"/>
      <c r="L175" s="56">
        <v>0.38</v>
      </c>
      <c r="M175" s="78"/>
      <c r="N175" s="78"/>
    </row>
    <row r="176" spans="1:14" s="11" customFormat="1" ht="15" x14ac:dyDescent="0.2">
      <c r="A176" s="72"/>
      <c r="B176" s="56" t="s">
        <v>210</v>
      </c>
      <c r="C176" s="88" t="s">
        <v>208</v>
      </c>
      <c r="D176" s="56" t="s">
        <v>193</v>
      </c>
      <c r="E176" s="56" t="s">
        <v>195</v>
      </c>
      <c r="F176" s="56">
        <v>-0.49</v>
      </c>
      <c r="G176" s="78"/>
      <c r="H176" s="56">
        <v>0.09</v>
      </c>
      <c r="I176" s="78"/>
      <c r="J176" s="56">
        <v>0.09</v>
      </c>
      <c r="K176" s="72"/>
      <c r="L176" s="56">
        <v>0.13</v>
      </c>
      <c r="M176" s="78"/>
      <c r="N176" s="78"/>
    </row>
    <row r="177" spans="1:14" s="11" customFormat="1" ht="15" x14ac:dyDescent="0.2">
      <c r="A177" s="72"/>
      <c r="B177" s="56" t="s">
        <v>210</v>
      </c>
      <c r="C177" s="88" t="s">
        <v>208</v>
      </c>
      <c r="D177" s="56" t="s">
        <v>193</v>
      </c>
      <c r="E177" s="56" t="s">
        <v>196</v>
      </c>
      <c r="F177" s="56">
        <v>-0.28999999999999998</v>
      </c>
      <c r="G177" s="78"/>
      <c r="H177" s="56">
        <v>0.34</v>
      </c>
      <c r="I177" s="78"/>
      <c r="J177" s="56">
        <v>0.14000000000000001</v>
      </c>
      <c r="K177" s="72"/>
      <c r="L177" s="56">
        <v>0.22</v>
      </c>
      <c r="M177" s="78"/>
      <c r="N177" s="78"/>
    </row>
    <row r="178" spans="1:14" s="11" customFormat="1" ht="15" x14ac:dyDescent="0.2">
      <c r="A178" s="72"/>
      <c r="B178" s="56" t="s">
        <v>210</v>
      </c>
      <c r="C178" s="88" t="s">
        <v>208</v>
      </c>
      <c r="D178" s="56" t="s">
        <v>193</v>
      </c>
      <c r="E178" s="56" t="s">
        <v>197</v>
      </c>
      <c r="F178" s="56">
        <v>-0.55000000000000004</v>
      </c>
      <c r="G178" s="78"/>
      <c r="H178" s="56">
        <v>0.02</v>
      </c>
      <c r="I178" s="78"/>
      <c r="J178" s="56">
        <v>0.04</v>
      </c>
      <c r="K178" s="72"/>
      <c r="L178" s="56">
        <v>0.05</v>
      </c>
      <c r="M178" s="78"/>
      <c r="N178" s="78"/>
    </row>
    <row r="179" spans="1:14" s="11" customFormat="1" ht="15" x14ac:dyDescent="0.2">
      <c r="A179" s="72"/>
      <c r="B179" s="56" t="s">
        <v>210</v>
      </c>
      <c r="C179" s="88" t="s">
        <v>208</v>
      </c>
      <c r="D179" s="56" t="s">
        <v>198</v>
      </c>
      <c r="E179" s="56" t="s">
        <v>199</v>
      </c>
      <c r="F179" s="56">
        <v>-1</v>
      </c>
      <c r="G179" s="78"/>
      <c r="H179" s="56">
        <v>7.0000000000000007E-2</v>
      </c>
      <c r="I179" s="78"/>
      <c r="J179" s="56">
        <v>7.0000000000000007E-2</v>
      </c>
      <c r="K179" s="72"/>
      <c r="L179" s="56">
        <v>0.14000000000000001</v>
      </c>
      <c r="M179" s="78"/>
      <c r="N179" s="78"/>
    </row>
    <row r="180" spans="1:14" s="11" customFormat="1" ht="15" x14ac:dyDescent="0.2">
      <c r="A180" s="72"/>
      <c r="B180" s="56" t="s">
        <v>210</v>
      </c>
      <c r="C180" s="88" t="s">
        <v>208</v>
      </c>
      <c r="D180" s="56" t="s">
        <v>198</v>
      </c>
      <c r="E180" s="56" t="s">
        <v>184</v>
      </c>
      <c r="F180" s="56">
        <v>-0.6</v>
      </c>
      <c r="G180" s="78"/>
      <c r="H180" s="56">
        <v>-0.13</v>
      </c>
      <c r="I180" s="78"/>
      <c r="J180" s="56">
        <v>0.01</v>
      </c>
      <c r="K180" s="72"/>
      <c r="L180" s="56">
        <v>-0.08</v>
      </c>
      <c r="M180" s="78"/>
      <c r="N180" s="78"/>
    </row>
    <row r="181" spans="1:14" s="11" customFormat="1" ht="15" x14ac:dyDescent="0.2">
      <c r="A181" s="72"/>
      <c r="B181" s="56" t="s">
        <v>210</v>
      </c>
      <c r="C181" s="88" t="s">
        <v>208</v>
      </c>
      <c r="D181" s="56" t="s">
        <v>200</v>
      </c>
      <c r="E181" s="56" t="s">
        <v>201</v>
      </c>
      <c r="F181" s="56">
        <v>0.05</v>
      </c>
      <c r="G181" s="78"/>
      <c r="H181" s="56">
        <v>-0.09</v>
      </c>
      <c r="I181" s="78"/>
      <c r="J181" s="56">
        <v>0.05</v>
      </c>
      <c r="K181" s="72"/>
      <c r="L181" s="56">
        <v>-0.13</v>
      </c>
      <c r="M181" s="78"/>
      <c r="N181" s="78"/>
    </row>
    <row r="182" spans="1:14" s="11" customFormat="1" ht="15" x14ac:dyDescent="0.2">
      <c r="A182" s="72"/>
      <c r="B182" s="56" t="s">
        <v>210</v>
      </c>
      <c r="C182" s="88" t="s">
        <v>208</v>
      </c>
      <c r="D182" s="56" t="s">
        <v>200</v>
      </c>
      <c r="E182" s="56" t="s">
        <v>202</v>
      </c>
      <c r="F182" s="56">
        <v>-0.13</v>
      </c>
      <c r="G182" s="78"/>
      <c r="H182" s="56">
        <v>0.05</v>
      </c>
      <c r="I182" s="78"/>
      <c r="J182" s="56">
        <v>0.11</v>
      </c>
      <c r="K182" s="72"/>
      <c r="L182" s="56">
        <v>-0.05</v>
      </c>
      <c r="M182" s="78"/>
      <c r="N182" s="78"/>
    </row>
    <row r="183" spans="1:14" s="11" customFormat="1" ht="15" x14ac:dyDescent="0.2">
      <c r="A183" s="72"/>
      <c r="B183" s="56" t="s">
        <v>210</v>
      </c>
      <c r="C183" s="88" t="s">
        <v>208</v>
      </c>
      <c r="D183" s="56" t="s">
        <v>200</v>
      </c>
      <c r="E183" s="56" t="s">
        <v>203</v>
      </c>
      <c r="F183" s="56">
        <v>0</v>
      </c>
      <c r="G183" s="78"/>
      <c r="H183" s="56">
        <v>0.05</v>
      </c>
      <c r="I183" s="78"/>
      <c r="J183" s="56">
        <v>0.12</v>
      </c>
      <c r="K183" s="72"/>
      <c r="L183" s="56">
        <v>0.09</v>
      </c>
      <c r="M183" s="78"/>
      <c r="N183" s="78"/>
    </row>
    <row r="184" spans="1:14" s="11" customFormat="1" ht="15" x14ac:dyDescent="0.2">
      <c r="A184" s="72"/>
      <c r="B184" s="56" t="s">
        <v>210</v>
      </c>
      <c r="C184" s="88" t="s">
        <v>208</v>
      </c>
      <c r="D184" s="56" t="s">
        <v>200</v>
      </c>
      <c r="E184" s="56" t="s">
        <v>204</v>
      </c>
      <c r="F184" s="56">
        <v>-0.32</v>
      </c>
      <c r="G184" s="78"/>
      <c r="H184" s="56">
        <v>0.11</v>
      </c>
      <c r="I184" s="78"/>
      <c r="J184" s="56">
        <v>0.1</v>
      </c>
      <c r="K184" s="72"/>
      <c r="L184" s="56">
        <v>0.08</v>
      </c>
      <c r="M184" s="78"/>
      <c r="N184" s="78"/>
    </row>
    <row r="185" spans="1:14" s="46" customFormat="1" ht="15" x14ac:dyDescent="0.2">
      <c r="A185" s="89"/>
      <c r="B185" s="89"/>
      <c r="C185" s="89"/>
      <c r="D185" s="89"/>
      <c r="E185" s="89"/>
      <c r="F185" s="90"/>
      <c r="G185" s="90"/>
      <c r="H185" s="90"/>
      <c r="I185" s="90"/>
      <c r="J185" s="90"/>
      <c r="K185" s="90"/>
      <c r="L185" s="90"/>
      <c r="M185" s="89"/>
      <c r="N185" s="97"/>
    </row>
    <row r="186" spans="1:14" s="46" customFormat="1" ht="15" x14ac:dyDescent="0.2">
      <c r="A186" s="89"/>
      <c r="B186" s="89"/>
      <c r="C186" s="89"/>
      <c r="D186" s="89"/>
      <c r="E186" s="89"/>
      <c r="F186" s="90"/>
      <c r="G186" s="90"/>
      <c r="H186" s="90"/>
      <c r="I186" s="90"/>
      <c r="J186" s="90"/>
      <c r="K186" s="90"/>
      <c r="L186" s="90"/>
      <c r="M186" s="89"/>
      <c r="N186" s="97"/>
    </row>
    <row r="187" spans="1:14" s="46" customFormat="1" ht="15" x14ac:dyDescent="0.2">
      <c r="A187" s="89"/>
      <c r="B187" s="89"/>
      <c r="C187" s="89"/>
      <c r="D187" s="89"/>
      <c r="E187" s="89"/>
      <c r="F187" s="90"/>
      <c r="G187" s="90"/>
      <c r="H187" s="90"/>
      <c r="I187" s="90"/>
      <c r="J187" s="90"/>
      <c r="K187" s="90"/>
      <c r="L187" s="90"/>
      <c r="M187" s="89"/>
      <c r="N187" s="97"/>
    </row>
    <row r="188" spans="1:14" s="46" customFormat="1" ht="15" x14ac:dyDescent="0.2">
      <c r="A188" s="89"/>
      <c r="B188" s="89"/>
      <c r="C188" s="89"/>
      <c r="D188" s="89"/>
      <c r="E188" s="89"/>
      <c r="F188" s="90"/>
      <c r="G188" s="90"/>
      <c r="H188" s="90"/>
      <c r="I188" s="90"/>
      <c r="J188" s="90"/>
      <c r="K188" s="90"/>
      <c r="L188" s="90"/>
      <c r="M188" s="89"/>
      <c r="N188" s="97"/>
    </row>
    <row r="189" spans="1:14" s="46" customFormat="1" ht="15" x14ac:dyDescent="0.2">
      <c r="A189" s="89"/>
      <c r="B189" s="89"/>
      <c r="C189" s="89"/>
      <c r="D189" s="89"/>
      <c r="E189" s="89"/>
      <c r="F189" s="90"/>
      <c r="G189" s="90"/>
      <c r="H189" s="90"/>
      <c r="I189" s="90"/>
      <c r="J189" s="90"/>
      <c r="K189" s="90"/>
      <c r="L189" s="90"/>
      <c r="M189" s="89"/>
      <c r="N189" s="97"/>
    </row>
    <row r="190" spans="1:14" s="46" customFormat="1" ht="15" x14ac:dyDescent="0.2">
      <c r="A190" s="89"/>
      <c r="B190" s="89"/>
      <c r="C190" s="89"/>
      <c r="D190" s="89"/>
      <c r="E190" s="89"/>
      <c r="F190" s="90"/>
      <c r="G190" s="90"/>
      <c r="H190" s="90"/>
      <c r="I190" s="90"/>
      <c r="J190" s="90"/>
      <c r="K190" s="90"/>
      <c r="L190" s="90"/>
      <c r="M190" s="89"/>
      <c r="N190" s="97"/>
    </row>
    <row r="191" spans="1:14" s="46" customFormat="1" ht="15" x14ac:dyDescent="0.2">
      <c r="A191" s="89"/>
      <c r="B191" s="89"/>
      <c r="C191" s="89"/>
      <c r="D191" s="89"/>
      <c r="E191" s="89"/>
      <c r="F191" s="90"/>
      <c r="G191" s="90"/>
      <c r="H191" s="90"/>
      <c r="I191" s="90"/>
      <c r="J191" s="90"/>
      <c r="K191" s="90"/>
      <c r="L191" s="90"/>
      <c r="M191" s="89"/>
      <c r="N191" s="97"/>
    </row>
    <row r="192" spans="1:14" s="46" customFormat="1" ht="15" x14ac:dyDescent="0.2">
      <c r="A192" s="89"/>
      <c r="B192" s="89"/>
      <c r="C192" s="89"/>
      <c r="D192" s="89"/>
      <c r="E192" s="89"/>
      <c r="F192" s="90"/>
      <c r="G192" s="90"/>
      <c r="H192" s="90"/>
      <c r="I192" s="90"/>
      <c r="J192" s="90"/>
      <c r="K192" s="90"/>
      <c r="L192" s="90"/>
      <c r="M192" s="89"/>
      <c r="N192" s="97"/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1"/>
  <sheetViews>
    <sheetView workbookViewId="0">
      <selection activeCell="H401" sqref="H401"/>
    </sheetView>
  </sheetViews>
  <sheetFormatPr baseColWidth="10" defaultColWidth="11.5" defaultRowHeight="16" x14ac:dyDescent="0.2"/>
  <cols>
    <col min="1" max="1" width="28.5" style="134" customWidth="1"/>
    <col min="2" max="2" width="25.1640625" style="134" customWidth="1"/>
    <col min="3" max="3" width="36.5" style="134" customWidth="1"/>
    <col min="4" max="4" width="30" style="134" customWidth="1"/>
    <col min="5" max="5" width="17.1640625" style="134" customWidth="1"/>
    <col min="6" max="7" width="11.5" style="134"/>
    <col min="8" max="8" width="11.5" style="226"/>
    <col min="9" max="15" width="11.5" style="240"/>
    <col min="16" max="16" width="14" customWidth="1"/>
    <col min="18" max="18" width="17.1640625" customWidth="1"/>
    <col min="19" max="19" width="12.5" customWidth="1"/>
    <col min="20" max="20" width="13.6640625" customWidth="1"/>
    <col min="27" max="27" width="14" customWidth="1"/>
    <col min="29" max="29" width="11.1640625" customWidth="1"/>
    <col min="30" max="30" width="12.83203125" customWidth="1"/>
    <col min="31" max="31" width="19.6640625" customWidth="1"/>
    <col min="32" max="32" width="38.83203125" customWidth="1"/>
    <col min="33" max="33" width="12.83203125" customWidth="1"/>
    <col min="35" max="35" width="13" customWidth="1"/>
  </cols>
  <sheetData>
    <row r="1" spans="1:36" ht="18" thickBot="1" x14ac:dyDescent="0.25">
      <c r="A1" s="116" t="s">
        <v>51</v>
      </c>
      <c r="B1" s="116" t="s">
        <v>734</v>
      </c>
      <c r="C1" s="116" t="s">
        <v>735</v>
      </c>
      <c r="D1" s="116" t="s">
        <v>50</v>
      </c>
      <c r="E1" s="116" t="s">
        <v>28</v>
      </c>
      <c r="F1" s="116" t="s">
        <v>943</v>
      </c>
      <c r="G1" s="116" t="s">
        <v>944</v>
      </c>
      <c r="H1" s="126" t="s">
        <v>216</v>
      </c>
      <c r="I1" s="126" t="s">
        <v>938</v>
      </c>
      <c r="J1" s="126" t="s">
        <v>217</v>
      </c>
      <c r="K1" s="126" t="s">
        <v>938</v>
      </c>
      <c r="L1" s="126" t="s">
        <v>218</v>
      </c>
      <c r="M1" s="126" t="s">
        <v>938</v>
      </c>
      <c r="N1" s="126" t="s">
        <v>219</v>
      </c>
      <c r="O1" s="126" t="s">
        <v>938</v>
      </c>
      <c r="P1" s="117"/>
    </row>
    <row r="2" spans="1:36" ht="18" x14ac:dyDescent="0.2">
      <c r="A2" s="129" t="s">
        <v>236</v>
      </c>
      <c r="B2" s="102"/>
      <c r="C2" s="102"/>
      <c r="D2" s="102"/>
      <c r="E2" s="102"/>
      <c r="F2" s="102"/>
      <c r="G2" s="102"/>
      <c r="H2" s="178"/>
      <c r="I2" s="178"/>
      <c r="J2" s="178"/>
      <c r="K2" s="178"/>
      <c r="L2" s="178"/>
      <c r="M2" s="178"/>
      <c r="N2" s="178"/>
      <c r="O2" s="178"/>
      <c r="P2" s="152"/>
    </row>
    <row r="3" spans="1:36" x14ac:dyDescent="0.2">
      <c r="A3" s="40"/>
      <c r="B3" s="102"/>
      <c r="C3" s="102"/>
      <c r="D3" s="102"/>
      <c r="E3" s="102"/>
      <c r="F3" s="102"/>
      <c r="G3" s="102"/>
      <c r="H3" s="178"/>
      <c r="I3" s="178"/>
      <c r="J3" s="178"/>
      <c r="K3" s="178"/>
      <c r="L3" s="178"/>
      <c r="M3" s="178"/>
      <c r="N3" s="178"/>
      <c r="O3" s="178"/>
      <c r="P3" s="118"/>
      <c r="AA3" s="31"/>
      <c r="AB3" s="154"/>
      <c r="AC3" s="154"/>
      <c r="AD3" s="154"/>
      <c r="AE3" s="154"/>
      <c r="AF3" s="154"/>
      <c r="AG3" s="161"/>
      <c r="AI3" s="161"/>
    </row>
    <row r="4" spans="1:36" x14ac:dyDescent="0.2">
      <c r="A4" s="41" t="s">
        <v>936</v>
      </c>
      <c r="B4" s="122"/>
      <c r="C4" s="122"/>
      <c r="D4" s="102"/>
      <c r="E4" s="102"/>
      <c r="F4" s="102"/>
      <c r="G4" s="102"/>
      <c r="H4" s="178"/>
      <c r="I4" s="178"/>
      <c r="J4" s="178"/>
      <c r="K4" s="178"/>
      <c r="L4" s="178"/>
      <c r="M4" s="178"/>
      <c r="N4" s="178"/>
      <c r="O4" s="178"/>
      <c r="P4" s="118"/>
      <c r="AA4" s="31"/>
      <c r="AB4" s="154"/>
      <c r="AC4" s="154"/>
      <c r="AD4" s="154"/>
      <c r="AE4" s="154"/>
      <c r="AF4" s="154"/>
      <c r="AG4" s="156"/>
      <c r="AH4" s="156"/>
      <c r="AI4" s="156"/>
      <c r="AJ4" s="156"/>
    </row>
    <row r="5" spans="1:36" x14ac:dyDescent="0.2">
      <c r="A5" s="41" t="s">
        <v>603</v>
      </c>
      <c r="B5" s="119"/>
      <c r="C5" s="119" t="s">
        <v>932</v>
      </c>
      <c r="D5" s="102"/>
      <c r="E5" s="102"/>
      <c r="F5" s="102"/>
      <c r="G5" s="102"/>
      <c r="H5" s="178"/>
      <c r="I5" s="178"/>
      <c r="J5" s="178"/>
      <c r="K5" s="178"/>
      <c r="L5" s="178"/>
      <c r="M5" s="178"/>
      <c r="N5" s="178"/>
      <c r="O5" s="178"/>
      <c r="P5" s="118"/>
      <c r="AA5" s="162"/>
      <c r="AB5" s="154"/>
      <c r="AC5" s="154"/>
      <c r="AD5" s="154"/>
      <c r="AE5" s="154"/>
      <c r="AF5" s="154"/>
      <c r="AG5" s="156"/>
      <c r="AH5" s="156"/>
      <c r="AI5" s="156"/>
      <c r="AJ5" s="156"/>
    </row>
    <row r="6" spans="1:36" x14ac:dyDescent="0.2">
      <c r="A6" s="107" t="s">
        <v>237</v>
      </c>
      <c r="B6" s="15" t="s">
        <v>238</v>
      </c>
      <c r="C6" s="15" t="s">
        <v>925</v>
      </c>
      <c r="D6" s="15" t="s">
        <v>239</v>
      </c>
      <c r="E6" s="15">
        <v>438</v>
      </c>
      <c r="F6" s="15"/>
      <c r="G6" s="15"/>
      <c r="H6" s="24">
        <v>0.35</v>
      </c>
      <c r="I6" s="196">
        <v>0.28999999999999998</v>
      </c>
      <c r="J6" s="24">
        <v>2.4</v>
      </c>
      <c r="K6" s="24">
        <v>0.05</v>
      </c>
      <c r="L6" s="24">
        <v>0.1</v>
      </c>
      <c r="M6" s="24">
        <v>0.01</v>
      </c>
      <c r="N6" s="196">
        <v>3.08</v>
      </c>
      <c r="O6" s="196">
        <v>0.05</v>
      </c>
      <c r="P6" s="10"/>
      <c r="AA6" s="162"/>
      <c r="AB6" s="112"/>
      <c r="AC6" s="112"/>
      <c r="AD6" s="154"/>
      <c r="AE6" s="154"/>
      <c r="AF6" s="154"/>
      <c r="AG6" s="156"/>
      <c r="AH6" s="156"/>
      <c r="AI6" s="156"/>
      <c r="AJ6" s="156"/>
    </row>
    <row r="7" spans="1:36" x14ac:dyDescent="0.2">
      <c r="A7" s="15"/>
      <c r="B7" s="15" t="s">
        <v>240</v>
      </c>
      <c r="C7" s="15" t="s">
        <v>925</v>
      </c>
      <c r="D7" s="15" t="s">
        <v>239</v>
      </c>
      <c r="E7" s="15">
        <v>626</v>
      </c>
      <c r="F7" s="15"/>
      <c r="G7" s="15"/>
      <c r="H7" s="24">
        <v>1.1000000000000001</v>
      </c>
      <c r="I7" s="196">
        <v>0.21</v>
      </c>
      <c r="J7" s="24">
        <v>3.625</v>
      </c>
      <c r="K7" s="24">
        <v>4.2426406871193201E-2</v>
      </c>
      <c r="L7" s="24">
        <v>0.11</v>
      </c>
      <c r="M7" s="24">
        <v>0</v>
      </c>
      <c r="N7" s="196">
        <v>4.63</v>
      </c>
      <c r="O7" s="196">
        <v>0.02</v>
      </c>
      <c r="P7" s="10"/>
      <c r="AA7" s="162"/>
      <c r="AB7" s="154"/>
      <c r="AC7" s="154"/>
      <c r="AD7" s="154"/>
      <c r="AE7" s="154"/>
      <c r="AF7" s="154"/>
      <c r="AG7" s="156"/>
      <c r="AH7" s="156"/>
      <c r="AI7" s="156"/>
      <c r="AJ7" s="156"/>
    </row>
    <row r="8" spans="1:36" x14ac:dyDescent="0.2">
      <c r="A8" s="15"/>
      <c r="B8" s="15" t="s">
        <v>241</v>
      </c>
      <c r="C8" s="15" t="s">
        <v>925</v>
      </c>
      <c r="D8" s="15" t="s">
        <v>239</v>
      </c>
      <c r="E8" s="15">
        <v>560</v>
      </c>
      <c r="F8" s="15"/>
      <c r="G8" s="15"/>
      <c r="H8" s="24">
        <v>0.86</v>
      </c>
      <c r="I8" s="196">
        <v>0.17</v>
      </c>
      <c r="J8" s="24">
        <v>3.09</v>
      </c>
      <c r="K8" s="24">
        <v>0.09</v>
      </c>
      <c r="L8" s="24">
        <v>0.13</v>
      </c>
      <c r="M8" s="24">
        <v>0.03</v>
      </c>
      <c r="N8" s="196">
        <v>3.87</v>
      </c>
      <c r="O8" s="196">
        <v>0.13</v>
      </c>
      <c r="P8" s="10"/>
      <c r="AA8" s="162"/>
      <c r="AB8" s="154"/>
      <c r="AC8" s="154"/>
      <c r="AD8" s="154"/>
      <c r="AE8" s="154"/>
      <c r="AF8" s="154"/>
      <c r="AG8" s="156"/>
      <c r="AH8" s="156"/>
      <c r="AI8" s="156"/>
      <c r="AJ8" s="156"/>
    </row>
    <row r="9" spans="1:36" x14ac:dyDescent="0.2">
      <c r="A9" s="15"/>
      <c r="B9" s="15" t="s">
        <v>242</v>
      </c>
      <c r="C9" s="15" t="s">
        <v>925</v>
      </c>
      <c r="D9" s="15" t="s">
        <v>239</v>
      </c>
      <c r="E9" s="15">
        <v>529</v>
      </c>
      <c r="F9" s="15"/>
      <c r="G9" s="15"/>
      <c r="H9" s="24">
        <v>1.1299999999999999</v>
      </c>
      <c r="I9" s="196">
        <v>0.15</v>
      </c>
      <c r="J9" s="24">
        <v>3.55</v>
      </c>
      <c r="K9" s="24">
        <v>0.13</v>
      </c>
      <c r="L9" s="24">
        <v>0.08</v>
      </c>
      <c r="M9" s="24">
        <v>0.02</v>
      </c>
      <c r="N9" s="196">
        <v>4.59</v>
      </c>
      <c r="O9" s="196">
        <v>0.14000000000000001</v>
      </c>
      <c r="P9" s="10"/>
      <c r="AA9" s="162"/>
      <c r="AB9" s="154"/>
      <c r="AC9" s="154"/>
      <c r="AD9" s="154"/>
      <c r="AE9" s="154"/>
      <c r="AF9" s="154"/>
    </row>
    <row r="10" spans="1:36" x14ac:dyDescent="0.2">
      <c r="A10" s="15"/>
      <c r="B10" s="15" t="s">
        <v>243</v>
      </c>
      <c r="C10" s="15" t="s">
        <v>925</v>
      </c>
      <c r="D10" s="15" t="s">
        <v>239</v>
      </c>
      <c r="E10" s="15">
        <v>567</v>
      </c>
      <c r="F10" s="15"/>
      <c r="G10" s="15"/>
      <c r="H10" s="24">
        <v>0.54</v>
      </c>
      <c r="I10" s="196">
        <v>0.16</v>
      </c>
      <c r="J10" s="24">
        <v>2.42</v>
      </c>
      <c r="K10" s="24">
        <v>0.08</v>
      </c>
      <c r="L10" s="24">
        <v>0.11</v>
      </c>
      <c r="M10" s="24">
        <v>0.05</v>
      </c>
      <c r="N10" s="196">
        <v>3.05</v>
      </c>
      <c r="O10" s="196">
        <v>0.04</v>
      </c>
      <c r="P10" s="10"/>
      <c r="AA10" s="162"/>
      <c r="AB10" s="154"/>
      <c r="AC10" s="154"/>
      <c r="AD10" s="154"/>
      <c r="AE10" s="154"/>
      <c r="AF10" s="154"/>
      <c r="AG10" s="159"/>
      <c r="AH10" s="157"/>
      <c r="AI10" s="160"/>
    </row>
    <row r="11" spans="1:36" x14ac:dyDescent="0.2">
      <c r="A11" s="15"/>
      <c r="B11" s="15" t="s">
        <v>244</v>
      </c>
      <c r="C11" s="15" t="s">
        <v>925</v>
      </c>
      <c r="D11" s="15" t="s">
        <v>239</v>
      </c>
      <c r="E11" s="15">
        <v>621</v>
      </c>
      <c r="F11" s="15"/>
      <c r="G11" s="15"/>
      <c r="H11" s="24">
        <v>1.03</v>
      </c>
      <c r="I11" s="196">
        <v>0.18</v>
      </c>
      <c r="J11" s="24">
        <v>3.44</v>
      </c>
      <c r="K11" s="24">
        <v>0.04</v>
      </c>
      <c r="L11" s="24">
        <v>0.11</v>
      </c>
      <c r="M11" s="24">
        <v>0.06</v>
      </c>
      <c r="N11" s="196">
        <v>4.3899999999999997</v>
      </c>
      <c r="O11" s="196">
        <v>0</v>
      </c>
      <c r="P11" s="10"/>
      <c r="AA11" s="162"/>
      <c r="AB11" s="154"/>
      <c r="AC11" s="154"/>
      <c r="AD11" s="154"/>
      <c r="AE11" s="154"/>
      <c r="AF11" s="154"/>
      <c r="AG11" s="158"/>
      <c r="AH11" s="158"/>
      <c r="AI11" s="158"/>
      <c r="AJ11" s="158"/>
    </row>
    <row r="12" spans="1:36" x14ac:dyDescent="0.2">
      <c r="A12" s="15"/>
      <c r="B12" s="15" t="s">
        <v>245</v>
      </c>
      <c r="C12" s="15" t="s">
        <v>925</v>
      </c>
      <c r="D12" s="15" t="s">
        <v>246</v>
      </c>
      <c r="E12" s="15">
        <v>185</v>
      </c>
      <c r="F12" s="15"/>
      <c r="G12" s="15"/>
      <c r="H12" s="24">
        <v>0.23</v>
      </c>
      <c r="I12" s="196">
        <v>0.05</v>
      </c>
      <c r="J12" s="24">
        <v>2.1850000000000001</v>
      </c>
      <c r="K12" s="24">
        <v>7.0710678118654502E-2</v>
      </c>
      <c r="L12" s="24">
        <v>0.15000000000000002</v>
      </c>
      <c r="M12" s="24">
        <v>2.8284271247461888E-2</v>
      </c>
      <c r="N12" s="196">
        <v>2.74</v>
      </c>
      <c r="O12" s="196">
        <v>0.02</v>
      </c>
      <c r="P12" s="10"/>
      <c r="AA12" s="162"/>
      <c r="AB12" s="154"/>
      <c r="AC12" s="154"/>
      <c r="AD12" s="154"/>
      <c r="AE12" s="154"/>
      <c r="AF12" s="154"/>
      <c r="AH12" s="157"/>
      <c r="AI12" s="157"/>
    </row>
    <row r="13" spans="1:36" x14ac:dyDescent="0.2">
      <c r="A13" s="15"/>
      <c r="B13" s="15" t="s">
        <v>247</v>
      </c>
      <c r="C13" s="15" t="s">
        <v>925</v>
      </c>
      <c r="D13" s="15" t="s">
        <v>248</v>
      </c>
      <c r="E13" s="15">
        <v>204</v>
      </c>
      <c r="F13" s="15"/>
      <c r="G13" s="15"/>
      <c r="H13" s="24">
        <v>0.4</v>
      </c>
      <c r="I13" s="196">
        <v>0.45</v>
      </c>
      <c r="J13" s="24">
        <v>2.63</v>
      </c>
      <c r="K13" s="24">
        <v>8.4852813742385777E-2</v>
      </c>
      <c r="L13" s="24">
        <v>0.12</v>
      </c>
      <c r="M13" s="24">
        <v>2.8284271247461908E-2</v>
      </c>
      <c r="N13" s="196">
        <v>3.4</v>
      </c>
      <c r="O13" s="196">
        <v>0.02</v>
      </c>
      <c r="P13" s="10"/>
      <c r="AA13" s="162"/>
      <c r="AB13" s="154"/>
      <c r="AC13" s="154"/>
      <c r="AD13" s="154"/>
      <c r="AE13" s="154"/>
      <c r="AF13" s="112"/>
      <c r="AH13" s="157"/>
      <c r="AI13" s="157"/>
    </row>
    <row r="14" spans="1:36" x14ac:dyDescent="0.2">
      <c r="A14" s="15"/>
      <c r="B14" s="15" t="s">
        <v>249</v>
      </c>
      <c r="C14" s="15" t="s">
        <v>925</v>
      </c>
      <c r="D14" s="15" t="s">
        <v>248</v>
      </c>
      <c r="E14" s="15">
        <v>412</v>
      </c>
      <c r="F14" s="15"/>
      <c r="G14" s="15"/>
      <c r="H14" s="24">
        <v>0.75</v>
      </c>
      <c r="I14" s="196">
        <v>0.08</v>
      </c>
      <c r="J14" s="24">
        <v>2.875</v>
      </c>
      <c r="K14" s="24">
        <v>0.12727922061357835</v>
      </c>
      <c r="L14" s="24">
        <v>0.12</v>
      </c>
      <c r="M14" s="24">
        <v>2.8284271247461908E-2</v>
      </c>
      <c r="N14" s="196">
        <v>3.72</v>
      </c>
      <c r="O14" s="196">
        <v>0.16</v>
      </c>
      <c r="P14" s="10"/>
      <c r="AH14" s="155"/>
      <c r="AI14" s="155"/>
    </row>
    <row r="15" spans="1:36" x14ac:dyDescent="0.2">
      <c r="A15" s="15"/>
      <c r="B15" s="15" t="s">
        <v>250</v>
      </c>
      <c r="C15" s="15" t="s">
        <v>925</v>
      </c>
      <c r="D15" s="15" t="s">
        <v>248</v>
      </c>
      <c r="E15" s="15">
        <v>191</v>
      </c>
      <c r="F15" s="15"/>
      <c r="G15" s="15"/>
      <c r="H15" s="24">
        <v>0.01</v>
      </c>
      <c r="I15" s="196">
        <v>0.11</v>
      </c>
      <c r="J15" s="24">
        <v>2.81</v>
      </c>
      <c r="K15" s="24">
        <v>0.01</v>
      </c>
      <c r="L15" s="24">
        <v>0.14000000000000001</v>
      </c>
      <c r="M15" s="24">
        <v>0.02</v>
      </c>
      <c r="N15" s="196">
        <v>3.68</v>
      </c>
      <c r="O15" s="196">
        <v>0.09</v>
      </c>
      <c r="P15" s="10"/>
      <c r="AH15" s="155"/>
      <c r="AI15" s="155"/>
    </row>
    <row r="16" spans="1:36" x14ac:dyDescent="0.2">
      <c r="A16" s="107" t="s">
        <v>385</v>
      </c>
      <c r="B16" s="15" t="s">
        <v>386</v>
      </c>
      <c r="C16" s="15" t="s">
        <v>387</v>
      </c>
      <c r="D16" s="15"/>
      <c r="E16" s="15"/>
      <c r="F16" s="15"/>
      <c r="G16" s="15"/>
      <c r="H16" s="24">
        <v>1.38</v>
      </c>
      <c r="I16" s="24" t="s">
        <v>937</v>
      </c>
      <c r="J16" s="24">
        <v>4.0150000000000006</v>
      </c>
      <c r="K16" s="24" t="s">
        <v>937</v>
      </c>
      <c r="L16" s="24">
        <v>0.08</v>
      </c>
      <c r="M16" s="24" t="s">
        <v>937</v>
      </c>
      <c r="N16" s="196">
        <v>5.16</v>
      </c>
      <c r="O16" s="24" t="s">
        <v>937</v>
      </c>
      <c r="P16" s="10"/>
      <c r="AH16" s="157"/>
      <c r="AI16" s="157"/>
    </row>
    <row r="17" spans="1:16" x14ac:dyDescent="0.2">
      <c r="A17" s="15"/>
      <c r="B17" s="15" t="s">
        <v>388</v>
      </c>
      <c r="C17" s="15" t="s">
        <v>389</v>
      </c>
      <c r="D17" s="15"/>
      <c r="E17" s="15"/>
      <c r="F17" s="15"/>
      <c r="G17" s="15"/>
      <c r="H17" s="24">
        <v>1.52</v>
      </c>
      <c r="I17" s="24" t="s">
        <v>937</v>
      </c>
      <c r="J17" s="24">
        <v>4.165</v>
      </c>
      <c r="K17" s="24" t="s">
        <v>937</v>
      </c>
      <c r="L17" s="24">
        <v>8.4999999999999992E-2</v>
      </c>
      <c r="M17" s="24" t="s">
        <v>937</v>
      </c>
      <c r="N17" s="196">
        <v>5.33</v>
      </c>
      <c r="O17" s="24" t="s">
        <v>937</v>
      </c>
      <c r="P17" s="10"/>
    </row>
    <row r="18" spans="1:16" x14ac:dyDescent="0.2">
      <c r="A18" s="15" t="s">
        <v>474</v>
      </c>
      <c r="B18" s="15" t="s">
        <v>478</v>
      </c>
      <c r="C18" s="5" t="s">
        <v>479</v>
      </c>
      <c r="D18" s="15" t="s">
        <v>478</v>
      </c>
      <c r="E18" s="110">
        <v>438</v>
      </c>
      <c r="F18" s="24"/>
      <c r="G18" s="15"/>
      <c r="H18" s="24">
        <v>0.35</v>
      </c>
      <c r="I18" s="196">
        <v>0.28999999999999998</v>
      </c>
      <c r="J18" s="196">
        <v>2.4</v>
      </c>
      <c r="K18" s="196">
        <v>0.05</v>
      </c>
      <c r="L18" s="196">
        <v>0.11</v>
      </c>
      <c r="M18" s="196">
        <v>0.01</v>
      </c>
      <c r="N18" s="196">
        <v>3.08</v>
      </c>
      <c r="O18" s="196">
        <v>0.05</v>
      </c>
      <c r="P18" s="10"/>
    </row>
    <row r="19" spans="1:16" x14ac:dyDescent="0.2">
      <c r="A19" s="15"/>
      <c r="B19" s="15" t="s">
        <v>478</v>
      </c>
      <c r="C19" s="5" t="s">
        <v>479</v>
      </c>
      <c r="D19" s="15" t="s">
        <v>478</v>
      </c>
      <c r="E19" s="110">
        <v>626</v>
      </c>
      <c r="F19" s="24"/>
      <c r="G19" s="15"/>
      <c r="H19" s="24">
        <v>1.02</v>
      </c>
      <c r="I19" s="196">
        <v>0.18</v>
      </c>
      <c r="J19" s="196">
        <v>3.64</v>
      </c>
      <c r="K19" s="196">
        <v>0.09</v>
      </c>
      <c r="L19" s="196">
        <v>0.11</v>
      </c>
      <c r="M19" s="196">
        <v>0.03</v>
      </c>
      <c r="N19" s="196">
        <v>4.62</v>
      </c>
      <c r="O19" s="196">
        <v>0.08</v>
      </c>
      <c r="P19" s="10"/>
    </row>
    <row r="20" spans="1:16" x14ac:dyDescent="0.2">
      <c r="A20" s="15"/>
      <c r="B20" s="15" t="s">
        <v>478</v>
      </c>
      <c r="C20" s="5" t="s">
        <v>479</v>
      </c>
      <c r="D20" s="15" t="s">
        <v>478</v>
      </c>
      <c r="E20" s="15">
        <v>626</v>
      </c>
      <c r="F20" s="24"/>
      <c r="G20" s="15"/>
      <c r="H20" s="24">
        <v>1.17</v>
      </c>
      <c r="I20" s="196">
        <v>0.22</v>
      </c>
      <c r="J20" s="196">
        <v>3.61</v>
      </c>
      <c r="K20" s="196">
        <v>0.28000000000000003</v>
      </c>
      <c r="L20" s="196">
        <v>0.11</v>
      </c>
      <c r="M20" s="196">
        <v>0</v>
      </c>
      <c r="N20" s="196">
        <v>4.6399999999999997</v>
      </c>
      <c r="O20" s="196">
        <v>0.17</v>
      </c>
      <c r="P20" s="10"/>
    </row>
    <row r="21" spans="1:16" x14ac:dyDescent="0.2">
      <c r="A21" s="15"/>
      <c r="B21" s="15" t="s">
        <v>478</v>
      </c>
      <c r="C21" s="5" t="s">
        <v>479</v>
      </c>
      <c r="D21" s="15" t="s">
        <v>478</v>
      </c>
      <c r="E21" s="110">
        <v>560</v>
      </c>
      <c r="F21" s="24"/>
      <c r="G21" s="15"/>
      <c r="H21" s="24">
        <v>0.86</v>
      </c>
      <c r="I21" s="196">
        <v>0.17</v>
      </c>
      <c r="J21" s="196">
        <v>3.09</v>
      </c>
      <c r="K21" s="196">
        <v>0.09</v>
      </c>
      <c r="L21" s="196">
        <v>0.13</v>
      </c>
      <c r="M21" s="196">
        <v>0.03</v>
      </c>
      <c r="N21" s="196">
        <v>3.87</v>
      </c>
      <c r="O21" s="196">
        <v>0.13</v>
      </c>
      <c r="P21" s="10"/>
    </row>
    <row r="22" spans="1:16" x14ac:dyDescent="0.2">
      <c r="A22" s="15"/>
      <c r="B22" s="15" t="s">
        <v>478</v>
      </c>
      <c r="C22" s="5" t="s">
        <v>479</v>
      </c>
      <c r="D22" s="15" t="s">
        <v>478</v>
      </c>
      <c r="E22" s="110">
        <v>529</v>
      </c>
      <c r="F22" s="24"/>
      <c r="G22" s="15"/>
      <c r="H22" s="24">
        <v>1.1299999999999999</v>
      </c>
      <c r="I22" s="196">
        <v>0.15</v>
      </c>
      <c r="J22" s="196">
        <v>3.55</v>
      </c>
      <c r="K22" s="196">
        <v>0.13</v>
      </c>
      <c r="L22" s="196">
        <v>0.08</v>
      </c>
      <c r="M22" s="196">
        <v>0.02</v>
      </c>
      <c r="N22" s="196">
        <v>4.59</v>
      </c>
      <c r="O22" s="196">
        <v>0.14000000000000001</v>
      </c>
      <c r="P22" s="10"/>
    </row>
    <row r="23" spans="1:16" x14ac:dyDescent="0.2">
      <c r="A23" s="15"/>
      <c r="B23" s="15" t="s">
        <v>478</v>
      </c>
      <c r="C23" s="5" t="s">
        <v>479</v>
      </c>
      <c r="D23" s="15" t="s">
        <v>478</v>
      </c>
      <c r="E23" s="110">
        <v>567</v>
      </c>
      <c r="F23" s="24"/>
      <c r="G23" s="15"/>
      <c r="H23" s="24">
        <v>0.54</v>
      </c>
      <c r="I23" s="196">
        <v>0.16</v>
      </c>
      <c r="J23" s="196">
        <v>2.42</v>
      </c>
      <c r="K23" s="196">
        <v>0.08</v>
      </c>
      <c r="L23" s="196">
        <v>0.11</v>
      </c>
      <c r="M23" s="196">
        <v>0.05</v>
      </c>
      <c r="N23" s="196">
        <v>3.05</v>
      </c>
      <c r="O23" s="196">
        <v>0.04</v>
      </c>
      <c r="P23" s="10"/>
    </row>
    <row r="24" spans="1:16" x14ac:dyDescent="0.2">
      <c r="A24" s="15"/>
      <c r="B24" s="15" t="s">
        <v>478</v>
      </c>
      <c r="C24" s="5" t="s">
        <v>479</v>
      </c>
      <c r="D24" s="15" t="s">
        <v>478</v>
      </c>
      <c r="E24" s="110">
        <v>621</v>
      </c>
      <c r="F24" s="24"/>
      <c r="G24" s="15"/>
      <c r="H24" s="24">
        <v>1.03</v>
      </c>
      <c r="I24" s="196">
        <v>0.18</v>
      </c>
      <c r="J24" s="196">
        <v>3.44</v>
      </c>
      <c r="K24" s="196">
        <v>0.04</v>
      </c>
      <c r="L24" s="196">
        <v>0.11</v>
      </c>
      <c r="M24" s="196">
        <v>0.06</v>
      </c>
      <c r="N24" s="196">
        <v>4.3899999999999997</v>
      </c>
      <c r="O24" s="196">
        <v>0</v>
      </c>
      <c r="P24" s="10"/>
    </row>
    <row r="25" spans="1:16" x14ac:dyDescent="0.2">
      <c r="A25" s="15"/>
      <c r="B25" s="15" t="s">
        <v>480</v>
      </c>
      <c r="C25" s="5" t="s">
        <v>479</v>
      </c>
      <c r="D25" s="15" t="s">
        <v>480</v>
      </c>
      <c r="E25" s="110">
        <v>123</v>
      </c>
      <c r="F25" s="24"/>
      <c r="G25" s="15"/>
      <c r="H25" s="24">
        <v>-0.28999999999999998</v>
      </c>
      <c r="I25" s="196">
        <v>0.28000000000000003</v>
      </c>
      <c r="J25" s="196">
        <v>2.4700000000000002</v>
      </c>
      <c r="K25" s="196">
        <v>0.06</v>
      </c>
      <c r="L25" s="196">
        <v>0.15</v>
      </c>
      <c r="M25" s="196">
        <v>0.04</v>
      </c>
      <c r="N25" s="196">
        <v>3.13</v>
      </c>
      <c r="O25" s="196">
        <v>0</v>
      </c>
      <c r="P25" s="10"/>
    </row>
    <row r="26" spans="1:16" x14ac:dyDescent="0.2">
      <c r="A26" s="15"/>
      <c r="B26" s="15" t="s">
        <v>480</v>
      </c>
      <c r="C26" s="5" t="s">
        <v>479</v>
      </c>
      <c r="D26" s="15" t="s">
        <v>480</v>
      </c>
      <c r="E26" s="110">
        <v>325</v>
      </c>
      <c r="F26" s="24"/>
      <c r="G26" s="15"/>
      <c r="H26" s="24">
        <v>0.55000000000000004</v>
      </c>
      <c r="I26" s="196">
        <v>0.21</v>
      </c>
      <c r="J26" s="196">
        <v>2.23</v>
      </c>
      <c r="K26" s="196">
        <v>7.0000000000000007E-2</v>
      </c>
      <c r="L26" s="196">
        <v>0.12</v>
      </c>
      <c r="M26" s="196">
        <v>0</v>
      </c>
      <c r="N26" s="196">
        <v>2.87</v>
      </c>
      <c r="O26" s="196">
        <v>0.11</v>
      </c>
      <c r="P26" s="10"/>
    </row>
    <row r="27" spans="1:16" x14ac:dyDescent="0.2">
      <c r="A27" s="15"/>
      <c r="B27" s="15" t="s">
        <v>480</v>
      </c>
      <c r="C27" s="5" t="s">
        <v>479</v>
      </c>
      <c r="D27" s="15" t="s">
        <v>480</v>
      </c>
      <c r="E27" s="110">
        <v>185</v>
      </c>
      <c r="F27" s="24"/>
      <c r="G27" s="15"/>
      <c r="H27" s="24">
        <v>0.25</v>
      </c>
      <c r="I27" s="196">
        <v>0.11</v>
      </c>
      <c r="J27" s="196">
        <v>2.21</v>
      </c>
      <c r="K27" s="196">
        <v>0.03</v>
      </c>
      <c r="L27" s="196">
        <v>0.16</v>
      </c>
      <c r="M27" s="196">
        <v>0.08</v>
      </c>
      <c r="N27" s="196">
        <v>2.75</v>
      </c>
      <c r="O27" s="196">
        <v>0.05</v>
      </c>
      <c r="P27" s="10"/>
    </row>
    <row r="28" spans="1:16" x14ac:dyDescent="0.2">
      <c r="A28" s="15"/>
      <c r="B28" s="15" t="s">
        <v>480</v>
      </c>
      <c r="C28" s="5" t="s">
        <v>479</v>
      </c>
      <c r="D28" s="15" t="s">
        <v>480</v>
      </c>
      <c r="E28" s="110">
        <v>185</v>
      </c>
      <c r="F28" s="24"/>
      <c r="G28" s="15"/>
      <c r="H28" s="24">
        <v>0.21</v>
      </c>
      <c r="I28" s="196">
        <v>0.13</v>
      </c>
      <c r="J28" s="196">
        <v>2.16</v>
      </c>
      <c r="K28" s="196">
        <v>0.22</v>
      </c>
      <c r="L28" s="196">
        <v>0.14000000000000001</v>
      </c>
      <c r="M28" s="196">
        <v>0.04</v>
      </c>
      <c r="N28" s="196">
        <v>2.73</v>
      </c>
      <c r="O28" s="196">
        <v>0.16</v>
      </c>
      <c r="P28" s="10"/>
    </row>
    <row r="29" spans="1:16" x14ac:dyDescent="0.2">
      <c r="A29" s="15"/>
      <c r="B29" s="15" t="s">
        <v>481</v>
      </c>
      <c r="C29" s="5" t="s">
        <v>479</v>
      </c>
      <c r="D29" s="15" t="s">
        <v>481</v>
      </c>
      <c r="E29" s="110">
        <v>204</v>
      </c>
      <c r="F29" s="24"/>
      <c r="G29" s="15"/>
      <c r="H29" s="24">
        <v>0.56000000000000005</v>
      </c>
      <c r="I29" s="196">
        <v>0.03</v>
      </c>
      <c r="J29" s="196">
        <v>2.6</v>
      </c>
      <c r="K29" s="196">
        <v>0.33</v>
      </c>
      <c r="L29" s="196">
        <v>0.11</v>
      </c>
      <c r="M29" s="196">
        <v>0.08</v>
      </c>
      <c r="N29" s="196">
        <v>3.41</v>
      </c>
      <c r="O29" s="196">
        <v>0.48</v>
      </c>
      <c r="P29" s="10"/>
    </row>
    <row r="30" spans="1:16" x14ac:dyDescent="0.2">
      <c r="A30" s="15"/>
      <c r="B30" s="15" t="s">
        <v>481</v>
      </c>
      <c r="C30" s="5" t="s">
        <v>479</v>
      </c>
      <c r="D30" s="15" t="s">
        <v>481</v>
      </c>
      <c r="E30" s="110">
        <v>204</v>
      </c>
      <c r="F30" s="24"/>
      <c r="G30" s="15"/>
      <c r="H30" s="24">
        <v>0.24</v>
      </c>
      <c r="I30" s="196">
        <v>0.09</v>
      </c>
      <c r="J30" s="196">
        <v>2.66</v>
      </c>
      <c r="K30" s="196">
        <v>0.4</v>
      </c>
      <c r="L30" s="196">
        <v>0.13</v>
      </c>
      <c r="M30" s="196">
        <v>0.1</v>
      </c>
      <c r="N30" s="196">
        <v>3.39</v>
      </c>
      <c r="O30" s="196">
        <v>0.38</v>
      </c>
      <c r="P30" s="10"/>
    </row>
    <row r="31" spans="1:16" x14ac:dyDescent="0.2">
      <c r="A31" s="15"/>
      <c r="B31" s="15" t="s">
        <v>481</v>
      </c>
      <c r="C31" s="5" t="s">
        <v>479</v>
      </c>
      <c r="D31" s="15" t="s">
        <v>481</v>
      </c>
      <c r="E31" s="110">
        <v>412</v>
      </c>
      <c r="F31" s="24"/>
      <c r="G31" s="15"/>
      <c r="H31" s="24">
        <v>0.78</v>
      </c>
      <c r="I31" s="196">
        <v>0.17</v>
      </c>
      <c r="J31" s="196">
        <v>2.83</v>
      </c>
      <c r="K31" s="196">
        <v>0.01</v>
      </c>
      <c r="L31" s="196">
        <v>0.11</v>
      </c>
      <c r="M31" s="196">
        <v>0.08</v>
      </c>
      <c r="N31" s="196">
        <v>3.66</v>
      </c>
      <c r="O31" s="196">
        <v>0.14000000000000001</v>
      </c>
      <c r="P31" s="10"/>
    </row>
    <row r="32" spans="1:16" x14ac:dyDescent="0.2">
      <c r="A32" s="15"/>
      <c r="B32" s="15" t="s">
        <v>481</v>
      </c>
      <c r="C32" s="5" t="s">
        <v>479</v>
      </c>
      <c r="D32" s="15" t="s">
        <v>481</v>
      </c>
      <c r="E32" s="110">
        <v>412</v>
      </c>
      <c r="F32" s="24"/>
      <c r="G32" s="15"/>
      <c r="H32" s="24">
        <v>0.72</v>
      </c>
      <c r="I32" s="196">
        <v>0.24</v>
      </c>
      <c r="J32" s="196">
        <v>2.92</v>
      </c>
      <c r="K32" s="196">
        <v>0.49</v>
      </c>
      <c r="L32" s="196">
        <v>0.13</v>
      </c>
      <c r="M32" s="196">
        <v>0.01</v>
      </c>
      <c r="N32" s="196">
        <v>3.78</v>
      </c>
      <c r="O32" s="196">
        <v>0.15</v>
      </c>
      <c r="P32" s="10"/>
    </row>
    <row r="33" spans="1:16" x14ac:dyDescent="0.2">
      <c r="A33" s="15"/>
      <c r="B33" s="15" t="s">
        <v>481</v>
      </c>
      <c r="C33" s="5" t="s">
        <v>479</v>
      </c>
      <c r="D33" s="15" t="s">
        <v>481</v>
      </c>
      <c r="E33" s="110">
        <v>191</v>
      </c>
      <c r="F33" s="15"/>
      <c r="G33" s="15"/>
      <c r="H33" s="24">
        <v>0.01</v>
      </c>
      <c r="I33" s="196">
        <v>0.11</v>
      </c>
      <c r="J33" s="196">
        <v>2.81</v>
      </c>
      <c r="K33" s="196">
        <v>0.01</v>
      </c>
      <c r="L33" s="196">
        <v>0.14000000000000001</v>
      </c>
      <c r="M33" s="196">
        <v>0.02</v>
      </c>
      <c r="N33" s="196">
        <v>3.68</v>
      </c>
      <c r="O33" s="196">
        <v>0.09</v>
      </c>
      <c r="P33" s="10"/>
    </row>
    <row r="34" spans="1:16" x14ac:dyDescent="0.2">
      <c r="A34" s="15" t="s">
        <v>482</v>
      </c>
      <c r="B34" s="130" t="s">
        <v>602</v>
      </c>
      <c r="C34" s="130" t="s">
        <v>384</v>
      </c>
      <c r="D34" s="130" t="s">
        <v>603</v>
      </c>
      <c r="E34" s="130" t="s">
        <v>548</v>
      </c>
      <c r="F34" s="130"/>
      <c r="G34" s="130"/>
      <c r="H34" s="133">
        <v>1.28</v>
      </c>
      <c r="I34" s="128">
        <v>0.02</v>
      </c>
      <c r="J34" s="128">
        <v>3.92</v>
      </c>
      <c r="K34" s="128">
        <v>7.0000000000000007E-2</v>
      </c>
      <c r="L34" s="128">
        <v>0.09</v>
      </c>
      <c r="M34" s="128">
        <v>0.01</v>
      </c>
      <c r="N34" s="128">
        <v>4.96</v>
      </c>
      <c r="O34" s="128">
        <v>7.0000000000000007E-2</v>
      </c>
      <c r="P34" s="118"/>
    </row>
    <row r="35" spans="1:16" x14ac:dyDescent="0.2">
      <c r="A35" s="102"/>
      <c r="B35" s="130" t="s">
        <v>604</v>
      </c>
      <c r="C35" s="130" t="s">
        <v>384</v>
      </c>
      <c r="D35" s="130" t="s">
        <v>603</v>
      </c>
      <c r="E35" s="130" t="s">
        <v>550</v>
      </c>
      <c r="F35" s="130"/>
      <c r="G35" s="130"/>
      <c r="H35" s="133">
        <v>1.32</v>
      </c>
      <c r="I35" s="128">
        <v>0.02</v>
      </c>
      <c r="J35" s="128">
        <v>3.93</v>
      </c>
      <c r="K35" s="128">
        <v>7.0000000000000007E-2</v>
      </c>
      <c r="L35" s="128">
        <v>0.11</v>
      </c>
      <c r="M35" s="128">
        <v>0.01</v>
      </c>
      <c r="N35" s="128">
        <v>4.97</v>
      </c>
      <c r="O35" s="128">
        <v>7.0000000000000007E-2</v>
      </c>
      <c r="P35" s="118"/>
    </row>
    <row r="36" spans="1:16" x14ac:dyDescent="0.2">
      <c r="A36" s="102"/>
      <c r="B36" s="130" t="s">
        <v>605</v>
      </c>
      <c r="C36" s="130" t="s">
        <v>384</v>
      </c>
      <c r="D36" s="130" t="s">
        <v>603</v>
      </c>
      <c r="E36" s="130" t="s">
        <v>552</v>
      </c>
      <c r="F36" s="130"/>
      <c r="G36" s="130"/>
      <c r="H36" s="133">
        <v>1.72</v>
      </c>
      <c r="I36" s="128">
        <v>0.08</v>
      </c>
      <c r="J36" s="128">
        <v>3.97</v>
      </c>
      <c r="K36" s="128">
        <v>0.05</v>
      </c>
      <c r="L36" s="128">
        <v>0.02</v>
      </c>
      <c r="M36" s="128">
        <v>0.01</v>
      </c>
      <c r="N36" s="128">
        <v>5.01</v>
      </c>
      <c r="O36" s="128">
        <v>0.02</v>
      </c>
      <c r="P36" s="118"/>
    </row>
    <row r="37" spans="1:16" x14ac:dyDescent="0.2">
      <c r="A37" s="102"/>
      <c r="B37" s="130" t="s">
        <v>606</v>
      </c>
      <c r="C37" s="130" t="s">
        <v>384</v>
      </c>
      <c r="D37" s="130" t="s">
        <v>603</v>
      </c>
      <c r="E37" s="130" t="s">
        <v>607</v>
      </c>
      <c r="F37" s="130"/>
      <c r="G37" s="130"/>
      <c r="H37" s="133">
        <v>1.21</v>
      </c>
      <c r="I37" s="128">
        <v>0.04</v>
      </c>
      <c r="J37" s="128">
        <v>3.89</v>
      </c>
      <c r="K37" s="128">
        <v>0.09</v>
      </c>
      <c r="L37" s="128">
        <v>0.1</v>
      </c>
      <c r="M37" s="128">
        <v>0.01</v>
      </c>
      <c r="N37" s="128">
        <v>4.9800000000000004</v>
      </c>
      <c r="O37" s="128">
        <v>0.1</v>
      </c>
      <c r="P37" s="118"/>
    </row>
    <row r="38" spans="1:16" x14ac:dyDescent="0.2">
      <c r="A38" s="102"/>
      <c r="B38" s="130" t="s">
        <v>608</v>
      </c>
      <c r="C38" s="130" t="s">
        <v>384</v>
      </c>
      <c r="D38" s="130" t="s">
        <v>603</v>
      </c>
      <c r="E38" s="130" t="s">
        <v>555</v>
      </c>
      <c r="F38" s="130"/>
      <c r="G38" s="130"/>
      <c r="H38" s="133">
        <v>1.64</v>
      </c>
      <c r="I38" s="128">
        <v>0</v>
      </c>
      <c r="J38" s="128">
        <v>3.74</v>
      </c>
      <c r="K38" s="128">
        <v>0.1</v>
      </c>
      <c r="L38" s="128">
        <v>0.06</v>
      </c>
      <c r="M38" s="128">
        <v>0.02</v>
      </c>
      <c r="N38" s="128">
        <v>4.76</v>
      </c>
      <c r="O38" s="128">
        <v>0.1</v>
      </c>
      <c r="P38" s="118"/>
    </row>
    <row r="39" spans="1:16" x14ac:dyDescent="0.2">
      <c r="A39" s="102"/>
      <c r="B39" s="130" t="s">
        <v>609</v>
      </c>
      <c r="C39" s="130" t="s">
        <v>384</v>
      </c>
      <c r="D39" s="130" t="s">
        <v>603</v>
      </c>
      <c r="E39" s="130" t="s">
        <v>557</v>
      </c>
      <c r="F39" s="130"/>
      <c r="G39" s="130"/>
      <c r="H39" s="133">
        <v>1.61</v>
      </c>
      <c r="I39" s="128">
        <v>0.01</v>
      </c>
      <c r="J39" s="128">
        <v>3.82</v>
      </c>
      <c r="K39" s="128">
        <v>0</v>
      </c>
      <c r="L39" s="128">
        <v>0.05</v>
      </c>
      <c r="M39" s="128">
        <v>0.01</v>
      </c>
      <c r="N39" s="128">
        <v>4.88</v>
      </c>
      <c r="O39" s="128">
        <v>0.01</v>
      </c>
      <c r="P39" s="118"/>
    </row>
    <row r="40" spans="1:16" x14ac:dyDescent="0.2">
      <c r="A40" s="102"/>
      <c r="B40" s="130" t="s">
        <v>610</v>
      </c>
      <c r="C40" s="130" t="s">
        <v>384</v>
      </c>
      <c r="D40" s="130" t="s">
        <v>603</v>
      </c>
      <c r="E40" s="130" t="s">
        <v>561</v>
      </c>
      <c r="F40" s="130"/>
      <c r="G40" s="130"/>
      <c r="H40" s="133">
        <v>1.66</v>
      </c>
      <c r="I40" s="128">
        <v>0.06</v>
      </c>
      <c r="J40" s="128">
        <v>4.26</v>
      </c>
      <c r="K40" s="128">
        <v>0.01</v>
      </c>
      <c r="L40" s="128">
        <v>0.04</v>
      </c>
      <c r="M40" s="128">
        <v>0.02</v>
      </c>
      <c r="N40" s="128">
        <v>5.44</v>
      </c>
      <c r="O40" s="128">
        <v>0.06</v>
      </c>
      <c r="P40" s="118"/>
    </row>
    <row r="41" spans="1:16" x14ac:dyDescent="0.2">
      <c r="A41" s="102"/>
      <c r="B41" s="130" t="s">
        <v>611</v>
      </c>
      <c r="C41" s="130" t="s">
        <v>384</v>
      </c>
      <c r="D41" s="130" t="s">
        <v>603</v>
      </c>
      <c r="E41" s="130" t="s">
        <v>563</v>
      </c>
      <c r="F41" s="130"/>
      <c r="G41" s="130"/>
      <c r="H41" s="133">
        <v>1.39</v>
      </c>
      <c r="I41" s="128">
        <v>0.05</v>
      </c>
      <c r="J41" s="128">
        <v>3.89</v>
      </c>
      <c r="K41" s="128">
        <v>0.03</v>
      </c>
      <c r="L41" s="128">
        <v>0.06</v>
      </c>
      <c r="M41" s="128">
        <v>0.02</v>
      </c>
      <c r="N41" s="128">
        <v>4.9400000000000004</v>
      </c>
      <c r="O41" s="128">
        <v>0</v>
      </c>
      <c r="P41" s="118"/>
    </row>
    <row r="42" spans="1:16" x14ac:dyDescent="0.2">
      <c r="A42" s="102"/>
      <c r="B42" s="130" t="s">
        <v>612</v>
      </c>
      <c r="C42" s="130" t="s">
        <v>384</v>
      </c>
      <c r="D42" s="130" t="s">
        <v>603</v>
      </c>
      <c r="E42" s="130" t="s">
        <v>559</v>
      </c>
      <c r="F42" s="130"/>
      <c r="G42" s="130"/>
      <c r="H42" s="133">
        <v>1.34</v>
      </c>
      <c r="I42" s="128">
        <v>0.02</v>
      </c>
      <c r="J42" s="128">
        <v>4.1900000000000004</v>
      </c>
      <c r="K42" s="128">
        <v>0.01</v>
      </c>
      <c r="L42" s="128">
        <v>0.04</v>
      </c>
      <c r="M42" s="128">
        <v>0</v>
      </c>
      <c r="N42" s="128">
        <v>5.29</v>
      </c>
      <c r="O42" s="128">
        <v>0.01</v>
      </c>
      <c r="P42" s="118"/>
    </row>
    <row r="43" spans="1:16" x14ac:dyDescent="0.2">
      <c r="A43" s="102"/>
      <c r="B43" s="130" t="s">
        <v>613</v>
      </c>
      <c r="C43" s="130" t="s">
        <v>384</v>
      </c>
      <c r="D43" s="130" t="s">
        <v>603</v>
      </c>
      <c r="E43" s="130" t="s">
        <v>567</v>
      </c>
      <c r="F43" s="130"/>
      <c r="G43" s="130"/>
      <c r="H43" s="133">
        <v>1.38</v>
      </c>
      <c r="I43" s="128">
        <v>0.05</v>
      </c>
      <c r="J43" s="128">
        <v>3.64</v>
      </c>
      <c r="K43" s="128">
        <v>0.03</v>
      </c>
      <c r="L43" s="128">
        <v>0.08</v>
      </c>
      <c r="M43" s="128">
        <v>0.02</v>
      </c>
      <c r="N43" s="128">
        <v>4.6500000000000004</v>
      </c>
      <c r="O43" s="128">
        <v>0</v>
      </c>
      <c r="P43" s="118"/>
    </row>
    <row r="44" spans="1:16" x14ac:dyDescent="0.2">
      <c r="A44" s="102"/>
      <c r="B44" s="130" t="s">
        <v>614</v>
      </c>
      <c r="C44" s="130" t="s">
        <v>384</v>
      </c>
      <c r="D44" s="130" t="s">
        <v>603</v>
      </c>
      <c r="E44" s="130" t="s">
        <v>569</v>
      </c>
      <c r="F44" s="130"/>
      <c r="G44" s="130"/>
      <c r="H44" s="133">
        <v>1.42</v>
      </c>
      <c r="I44" s="128">
        <v>0.01</v>
      </c>
      <c r="J44" s="128">
        <v>3.77</v>
      </c>
      <c r="K44" s="128">
        <v>7.0000000000000007E-2</v>
      </c>
      <c r="L44" s="128">
        <v>7.0000000000000007E-2</v>
      </c>
      <c r="M44" s="128">
        <v>0.01</v>
      </c>
      <c r="N44" s="128">
        <v>4.83</v>
      </c>
      <c r="O44" s="128">
        <v>0.09</v>
      </c>
      <c r="P44" s="118"/>
    </row>
    <row r="45" spans="1:16" x14ac:dyDescent="0.2">
      <c r="A45" s="102"/>
      <c r="B45" s="130" t="s">
        <v>615</v>
      </c>
      <c r="C45" s="130" t="s">
        <v>384</v>
      </c>
      <c r="D45" s="130" t="s">
        <v>603</v>
      </c>
      <c r="E45" s="130" t="s">
        <v>565</v>
      </c>
      <c r="F45" s="130"/>
      <c r="G45" s="130"/>
      <c r="H45" s="133">
        <v>1.23</v>
      </c>
      <c r="I45" s="128">
        <v>0.01</v>
      </c>
      <c r="J45" s="128">
        <v>3.61</v>
      </c>
      <c r="K45" s="128">
        <v>0.02</v>
      </c>
      <c r="L45" s="128">
        <v>0.08</v>
      </c>
      <c r="M45" s="128">
        <v>0.01</v>
      </c>
      <c r="N45" s="128">
        <v>4.5999999999999996</v>
      </c>
      <c r="O45" s="128">
        <v>0.02</v>
      </c>
      <c r="P45" s="118"/>
    </row>
    <row r="46" spans="1:16" x14ac:dyDescent="0.2">
      <c r="A46" s="102"/>
      <c r="B46" s="130" t="s">
        <v>616</v>
      </c>
      <c r="C46" s="130" t="s">
        <v>384</v>
      </c>
      <c r="D46" s="130" t="s">
        <v>603</v>
      </c>
      <c r="E46" s="130" t="s">
        <v>571</v>
      </c>
      <c r="F46" s="130"/>
      <c r="G46" s="130"/>
      <c r="H46" s="133">
        <v>1.32</v>
      </c>
      <c r="I46" s="128">
        <v>0.04</v>
      </c>
      <c r="J46" s="128">
        <v>3.87</v>
      </c>
      <c r="K46" s="128">
        <v>0.09</v>
      </c>
      <c r="L46" s="128">
        <v>0.05</v>
      </c>
      <c r="M46" s="128">
        <v>0.01</v>
      </c>
      <c r="N46" s="128">
        <v>4.92</v>
      </c>
      <c r="O46" s="128">
        <v>0.1</v>
      </c>
      <c r="P46" s="118"/>
    </row>
    <row r="47" spans="1:16" x14ac:dyDescent="0.2">
      <c r="A47" s="102"/>
      <c r="B47" s="130" t="s">
        <v>617</v>
      </c>
      <c r="C47" s="130" t="s">
        <v>384</v>
      </c>
      <c r="D47" s="130" t="s">
        <v>603</v>
      </c>
      <c r="E47" s="130" t="s">
        <v>573</v>
      </c>
      <c r="F47" s="130"/>
      <c r="G47" s="130"/>
      <c r="H47" s="133">
        <v>1.48</v>
      </c>
      <c r="I47" s="128">
        <v>0.01</v>
      </c>
      <c r="J47" s="128">
        <v>4.18</v>
      </c>
      <c r="K47" s="128">
        <v>0.02</v>
      </c>
      <c r="L47" s="128">
        <v>0.06</v>
      </c>
      <c r="M47" s="128">
        <v>0.01</v>
      </c>
      <c r="N47" s="128">
        <v>5.35</v>
      </c>
      <c r="O47" s="128">
        <v>0.02</v>
      </c>
      <c r="P47" s="118"/>
    </row>
    <row r="48" spans="1:16" x14ac:dyDescent="0.2">
      <c r="A48" s="102"/>
      <c r="B48" s="130" t="s">
        <v>618</v>
      </c>
      <c r="C48" s="130" t="s">
        <v>384</v>
      </c>
      <c r="D48" s="130" t="s">
        <v>603</v>
      </c>
      <c r="E48" s="130" t="s">
        <v>575</v>
      </c>
      <c r="F48" s="130"/>
      <c r="G48" s="130"/>
      <c r="H48" s="133">
        <v>1.5</v>
      </c>
      <c r="I48" s="128">
        <v>0.06</v>
      </c>
      <c r="J48" s="128">
        <v>4.0599999999999996</v>
      </c>
      <c r="K48" s="128">
        <v>0</v>
      </c>
      <c r="L48" s="128">
        <v>0.08</v>
      </c>
      <c r="M48" s="128">
        <v>0</v>
      </c>
      <c r="N48" s="128">
        <v>5.21</v>
      </c>
      <c r="O48" s="128">
        <v>0.03</v>
      </c>
      <c r="P48" s="118"/>
    </row>
    <row r="49" spans="1:16" x14ac:dyDescent="0.2">
      <c r="A49" s="102"/>
      <c r="B49" s="130" t="s">
        <v>619</v>
      </c>
      <c r="C49" s="130" t="s">
        <v>384</v>
      </c>
      <c r="D49" s="130" t="s">
        <v>603</v>
      </c>
      <c r="E49" s="130" t="s">
        <v>577</v>
      </c>
      <c r="F49" s="130"/>
      <c r="G49" s="130"/>
      <c r="H49" s="133">
        <v>1.48</v>
      </c>
      <c r="I49" s="128">
        <v>0.06</v>
      </c>
      <c r="J49" s="128">
        <v>4.0999999999999996</v>
      </c>
      <c r="K49" s="128">
        <v>0</v>
      </c>
      <c r="L49" s="128">
        <v>0.08</v>
      </c>
      <c r="M49" s="128">
        <v>0</v>
      </c>
      <c r="N49" s="128">
        <v>5.26</v>
      </c>
      <c r="O49" s="128">
        <v>0.03</v>
      </c>
      <c r="P49" s="118"/>
    </row>
    <row r="50" spans="1:16" x14ac:dyDescent="0.2">
      <c r="A50" s="102"/>
      <c r="B50" s="130" t="s">
        <v>620</v>
      </c>
      <c r="C50" s="130" t="s">
        <v>384</v>
      </c>
      <c r="D50" s="130" t="s">
        <v>603</v>
      </c>
      <c r="E50" s="130" t="s">
        <v>579</v>
      </c>
      <c r="F50" s="130"/>
      <c r="G50" s="130"/>
      <c r="H50" s="133">
        <v>1.4</v>
      </c>
      <c r="I50" s="128">
        <v>0.06</v>
      </c>
      <c r="J50" s="128">
        <v>3.95</v>
      </c>
      <c r="K50" s="128">
        <v>0</v>
      </c>
      <c r="L50" s="128">
        <v>0.08</v>
      </c>
      <c r="M50" s="128">
        <v>0</v>
      </c>
      <c r="N50" s="128">
        <v>5.09</v>
      </c>
      <c r="O50" s="128">
        <v>0.03</v>
      </c>
      <c r="P50" s="118"/>
    </row>
    <row r="51" spans="1:16" x14ac:dyDescent="0.2">
      <c r="A51" s="102"/>
      <c r="B51" s="130" t="s">
        <v>621</v>
      </c>
      <c r="C51" s="130" t="s">
        <v>384</v>
      </c>
      <c r="D51" s="130" t="s">
        <v>603</v>
      </c>
      <c r="E51" s="130" t="s">
        <v>581</v>
      </c>
      <c r="F51" s="130"/>
      <c r="G51" s="130"/>
      <c r="H51" s="133">
        <v>1.48</v>
      </c>
      <c r="I51" s="128">
        <v>0.04</v>
      </c>
      <c r="J51" s="128">
        <v>3.89</v>
      </c>
      <c r="K51" s="128">
        <v>0.01</v>
      </c>
      <c r="L51" s="128">
        <v>0.11</v>
      </c>
      <c r="M51" s="128">
        <v>0.02</v>
      </c>
      <c r="N51" s="128">
        <v>5.0199999999999996</v>
      </c>
      <c r="O51" s="128">
        <v>0.02</v>
      </c>
      <c r="P51" s="118"/>
    </row>
    <row r="52" spans="1:16" x14ac:dyDescent="0.2">
      <c r="A52" s="102"/>
      <c r="B52" s="130" t="s">
        <v>622</v>
      </c>
      <c r="C52" s="130" t="s">
        <v>384</v>
      </c>
      <c r="D52" s="130" t="s">
        <v>603</v>
      </c>
      <c r="E52" s="130" t="s">
        <v>583</v>
      </c>
      <c r="F52" s="130"/>
      <c r="G52" s="130"/>
      <c r="H52" s="133">
        <v>1.61</v>
      </c>
      <c r="I52" s="128">
        <v>0.04</v>
      </c>
      <c r="J52" s="128">
        <v>4.1900000000000004</v>
      </c>
      <c r="K52" s="128">
        <v>0.01</v>
      </c>
      <c r="L52" s="128">
        <v>0.1</v>
      </c>
      <c r="M52" s="128">
        <v>0.02</v>
      </c>
      <c r="N52" s="128">
        <v>5.39</v>
      </c>
      <c r="O52" s="128">
        <v>0.02</v>
      </c>
      <c r="P52" s="118"/>
    </row>
    <row r="53" spans="1:16" x14ac:dyDescent="0.2">
      <c r="A53" s="102"/>
      <c r="B53" s="130" t="s">
        <v>623</v>
      </c>
      <c r="C53" s="130" t="s">
        <v>384</v>
      </c>
      <c r="D53" s="130" t="s">
        <v>603</v>
      </c>
      <c r="E53" s="130" t="s">
        <v>585</v>
      </c>
      <c r="F53" s="130"/>
      <c r="G53" s="130"/>
      <c r="H53" s="133">
        <v>1.59</v>
      </c>
      <c r="I53" s="128">
        <v>0.04</v>
      </c>
      <c r="J53" s="128">
        <v>4.2300000000000004</v>
      </c>
      <c r="K53" s="128">
        <v>0.01</v>
      </c>
      <c r="L53" s="128">
        <v>0.09</v>
      </c>
      <c r="M53" s="128">
        <v>0.02</v>
      </c>
      <c r="N53" s="128">
        <v>5.47</v>
      </c>
      <c r="O53" s="128">
        <v>0.02</v>
      </c>
      <c r="P53" s="118"/>
    </row>
    <row r="54" spans="1:16" x14ac:dyDescent="0.2">
      <c r="A54" s="102"/>
      <c r="B54" s="130" t="s">
        <v>624</v>
      </c>
      <c r="C54" s="130" t="s">
        <v>384</v>
      </c>
      <c r="D54" s="130" t="s">
        <v>603</v>
      </c>
      <c r="E54" s="130" t="s">
        <v>587</v>
      </c>
      <c r="F54" s="130"/>
      <c r="G54" s="130"/>
      <c r="H54" s="133">
        <v>1.52</v>
      </c>
      <c r="I54" s="128">
        <v>0</v>
      </c>
      <c r="J54" s="128">
        <v>4.1900000000000004</v>
      </c>
      <c r="K54" s="128">
        <v>0.03</v>
      </c>
      <c r="L54" s="128">
        <v>7.0000000000000007E-2</v>
      </c>
      <c r="M54" s="128">
        <v>0.01</v>
      </c>
      <c r="N54" s="128">
        <v>5.37</v>
      </c>
      <c r="O54" s="128">
        <v>0.01</v>
      </c>
      <c r="P54" s="118"/>
    </row>
    <row r="55" spans="1:16" x14ac:dyDescent="0.2">
      <c r="A55" s="102"/>
      <c r="B55" s="130" t="s">
        <v>625</v>
      </c>
      <c r="C55" s="130" t="s">
        <v>384</v>
      </c>
      <c r="D55" s="130" t="s">
        <v>603</v>
      </c>
      <c r="E55" s="130" t="s">
        <v>589</v>
      </c>
      <c r="F55" s="130"/>
      <c r="G55" s="130"/>
      <c r="H55" s="133">
        <v>1.55</v>
      </c>
      <c r="I55" s="128">
        <v>0.02</v>
      </c>
      <c r="J55" s="128">
        <v>4.3099999999999996</v>
      </c>
      <c r="K55" s="128">
        <v>0</v>
      </c>
      <c r="L55" s="128">
        <v>0.09</v>
      </c>
      <c r="M55" s="128">
        <v>0.02</v>
      </c>
      <c r="N55" s="128">
        <v>5.55</v>
      </c>
      <c r="O55" s="128">
        <v>0.05</v>
      </c>
      <c r="P55" s="118"/>
    </row>
    <row r="56" spans="1:16" x14ac:dyDescent="0.2">
      <c r="A56" s="102"/>
      <c r="B56" s="130" t="s">
        <v>626</v>
      </c>
      <c r="C56" s="130" t="s">
        <v>384</v>
      </c>
      <c r="D56" s="130" t="s">
        <v>603</v>
      </c>
      <c r="E56" s="130" t="s">
        <v>563</v>
      </c>
      <c r="F56" s="130"/>
      <c r="G56" s="130"/>
      <c r="H56" s="133">
        <v>1.53</v>
      </c>
      <c r="I56" s="128">
        <v>0.02</v>
      </c>
      <c r="J56" s="128">
        <v>4.13</v>
      </c>
      <c r="K56" s="128">
        <v>0</v>
      </c>
      <c r="L56" s="128">
        <v>0.1</v>
      </c>
      <c r="M56" s="128">
        <v>0.02</v>
      </c>
      <c r="N56" s="128">
        <v>5.28</v>
      </c>
      <c r="O56" s="128">
        <v>0.05</v>
      </c>
      <c r="P56" s="118"/>
    </row>
    <row r="57" spans="1:16" x14ac:dyDescent="0.2">
      <c r="A57" s="102"/>
      <c r="B57" s="130" t="s">
        <v>627</v>
      </c>
      <c r="C57" s="130" t="s">
        <v>384</v>
      </c>
      <c r="D57" s="130" t="s">
        <v>603</v>
      </c>
      <c r="E57" s="130" t="s">
        <v>594</v>
      </c>
      <c r="F57" s="130"/>
      <c r="G57" s="130"/>
      <c r="H57" s="133">
        <v>1.39</v>
      </c>
      <c r="I57" s="128">
        <v>0.03</v>
      </c>
      <c r="J57" s="128">
        <v>4.12</v>
      </c>
      <c r="K57" s="128">
        <v>0.03</v>
      </c>
      <c r="L57" s="128">
        <v>0.09</v>
      </c>
      <c r="M57" s="128">
        <v>7.0000000000000007E-2</v>
      </c>
      <c r="N57" s="128">
        <v>5.25</v>
      </c>
      <c r="O57" s="128">
        <v>0.05</v>
      </c>
      <c r="P57" s="118"/>
    </row>
    <row r="58" spans="1:16" x14ac:dyDescent="0.2">
      <c r="A58" s="102"/>
      <c r="B58" s="130" t="s">
        <v>628</v>
      </c>
      <c r="C58" s="130" t="s">
        <v>384</v>
      </c>
      <c r="D58" s="130" t="s">
        <v>603</v>
      </c>
      <c r="E58" s="130" t="s">
        <v>599</v>
      </c>
      <c r="F58" s="130"/>
      <c r="G58" s="130"/>
      <c r="H58" s="133">
        <v>1.44</v>
      </c>
      <c r="I58" s="128">
        <v>0.02</v>
      </c>
      <c r="J58" s="128">
        <v>3.93</v>
      </c>
      <c r="K58" s="128">
        <v>0.03</v>
      </c>
      <c r="L58" s="128">
        <v>0.12</v>
      </c>
      <c r="M58" s="128">
        <v>0.03</v>
      </c>
      <c r="N58" s="128">
        <v>5.08</v>
      </c>
      <c r="O58" s="128">
        <v>0.08</v>
      </c>
      <c r="P58" s="118"/>
    </row>
    <row r="59" spans="1:16" x14ac:dyDescent="0.2">
      <c r="A59" s="102"/>
      <c r="B59" s="130" t="s">
        <v>629</v>
      </c>
      <c r="C59" s="130" t="s">
        <v>384</v>
      </c>
      <c r="D59" s="130" t="s">
        <v>603</v>
      </c>
      <c r="E59" s="130" t="s">
        <v>561</v>
      </c>
      <c r="F59" s="130"/>
      <c r="G59" s="130"/>
      <c r="H59" s="133">
        <v>1.63</v>
      </c>
      <c r="I59" s="128">
        <v>0.03</v>
      </c>
      <c r="J59" s="128">
        <v>4.09</v>
      </c>
      <c r="K59" s="128">
        <v>0.04</v>
      </c>
      <c r="L59" s="128">
        <v>0.12</v>
      </c>
      <c r="M59" s="128">
        <v>0.02</v>
      </c>
      <c r="N59" s="128">
        <v>5.29</v>
      </c>
      <c r="O59" s="128">
        <v>0.04</v>
      </c>
      <c r="P59" s="118"/>
    </row>
    <row r="60" spans="1:16" x14ac:dyDescent="0.2">
      <c r="A60" s="15"/>
      <c r="B60" s="15"/>
      <c r="C60" s="5"/>
      <c r="D60" s="15"/>
      <c r="E60" s="110"/>
      <c r="F60" s="15"/>
      <c r="G60" s="15"/>
      <c r="H60" s="24" t="s">
        <v>937</v>
      </c>
      <c r="I60" s="24" t="s">
        <v>937</v>
      </c>
      <c r="J60" s="24" t="s">
        <v>937</v>
      </c>
      <c r="K60" s="24" t="s">
        <v>937</v>
      </c>
      <c r="L60" s="224"/>
      <c r="M60" s="24" t="s">
        <v>937</v>
      </c>
      <c r="N60" s="224"/>
      <c r="O60" s="24" t="s">
        <v>937</v>
      </c>
      <c r="P60" s="10"/>
    </row>
    <row r="61" spans="1:16" x14ac:dyDescent="0.2">
      <c r="A61" s="41" t="s">
        <v>383</v>
      </c>
      <c r="B61" s="119"/>
      <c r="C61" s="119" t="s">
        <v>932</v>
      </c>
      <c r="D61" s="15"/>
      <c r="E61" s="110"/>
      <c r="F61" s="15"/>
      <c r="G61" s="15"/>
      <c r="H61" s="24" t="s">
        <v>937</v>
      </c>
      <c r="I61" s="24" t="s">
        <v>937</v>
      </c>
      <c r="J61" s="24" t="s">
        <v>937</v>
      </c>
      <c r="K61" s="24" t="s">
        <v>937</v>
      </c>
      <c r="L61" s="24" t="s">
        <v>937</v>
      </c>
      <c r="M61" s="24" t="s">
        <v>937</v>
      </c>
      <c r="N61" s="24" t="s">
        <v>937</v>
      </c>
      <c r="O61" s="24" t="s">
        <v>937</v>
      </c>
      <c r="P61" s="10"/>
    </row>
    <row r="62" spans="1:16" x14ac:dyDescent="0.2">
      <c r="A62" s="23" t="s">
        <v>474</v>
      </c>
      <c r="B62" s="15" t="s">
        <v>475</v>
      </c>
      <c r="C62" s="5" t="s">
        <v>476</v>
      </c>
      <c r="D62" s="15" t="s">
        <v>475</v>
      </c>
      <c r="E62" s="110">
        <v>100.2</v>
      </c>
      <c r="F62" s="24"/>
      <c r="G62" s="15"/>
      <c r="H62" s="24">
        <v>1.28</v>
      </c>
      <c r="I62" s="196">
        <v>0.08</v>
      </c>
      <c r="J62" s="196">
        <v>2.94</v>
      </c>
      <c r="K62" s="196">
        <v>0.12</v>
      </c>
      <c r="L62" s="196">
        <v>0.1</v>
      </c>
      <c r="M62" s="196">
        <v>0.02</v>
      </c>
      <c r="N62" s="196">
        <v>3.85</v>
      </c>
      <c r="O62" s="196">
        <v>0.17</v>
      </c>
      <c r="P62" s="10"/>
    </row>
    <row r="63" spans="1:16" x14ac:dyDescent="0.2">
      <c r="A63" s="15"/>
      <c r="B63" s="15" t="s">
        <v>475</v>
      </c>
      <c r="C63" s="5" t="s">
        <v>476</v>
      </c>
      <c r="D63" s="15" t="s">
        <v>475</v>
      </c>
      <c r="E63" s="110">
        <v>116</v>
      </c>
      <c r="F63" s="24"/>
      <c r="G63" s="15"/>
      <c r="H63" s="24">
        <v>0.81</v>
      </c>
      <c r="I63" s="196">
        <v>0.13</v>
      </c>
      <c r="J63" s="196">
        <v>2.81</v>
      </c>
      <c r="K63" s="196">
        <v>0</v>
      </c>
      <c r="L63" s="196">
        <v>0.09</v>
      </c>
      <c r="M63" s="196">
        <v>0.03</v>
      </c>
      <c r="N63" s="196">
        <v>3.6</v>
      </c>
      <c r="O63" s="196">
        <v>0.05</v>
      </c>
    </row>
    <row r="64" spans="1:16" x14ac:dyDescent="0.2">
      <c r="A64" s="15"/>
      <c r="B64" s="15" t="s">
        <v>475</v>
      </c>
      <c r="C64" s="5" t="s">
        <v>476</v>
      </c>
      <c r="D64" s="15" t="s">
        <v>475</v>
      </c>
      <c r="E64" s="110">
        <v>163.9</v>
      </c>
      <c r="F64" s="24"/>
      <c r="G64" s="15"/>
      <c r="H64" s="24">
        <v>1.23</v>
      </c>
      <c r="I64" s="196">
        <v>0.08</v>
      </c>
      <c r="J64" s="196">
        <v>3.03</v>
      </c>
      <c r="K64" s="196">
        <v>0.12</v>
      </c>
      <c r="L64" s="196">
        <v>0.08</v>
      </c>
      <c r="M64" s="196">
        <v>0.02</v>
      </c>
      <c r="N64" s="196">
        <v>3.88</v>
      </c>
      <c r="O64" s="196">
        <v>0.17</v>
      </c>
    </row>
    <row r="65" spans="1:16" x14ac:dyDescent="0.2">
      <c r="A65" s="23" t="s">
        <v>482</v>
      </c>
      <c r="B65" s="130" t="s">
        <v>630</v>
      </c>
      <c r="C65" s="130" t="s">
        <v>384</v>
      </c>
      <c r="D65" s="130" t="s">
        <v>383</v>
      </c>
      <c r="E65" s="130" t="s">
        <v>631</v>
      </c>
      <c r="F65" s="130"/>
      <c r="G65" s="130"/>
      <c r="H65" s="133">
        <v>1.1399999999999999</v>
      </c>
      <c r="I65" s="128">
        <v>0.04</v>
      </c>
      <c r="J65" s="128">
        <v>2.81</v>
      </c>
      <c r="K65" s="128">
        <v>0.02</v>
      </c>
      <c r="L65" s="128">
        <v>0.09</v>
      </c>
      <c r="M65" s="128">
        <v>0.01</v>
      </c>
      <c r="N65" s="128">
        <v>3.6</v>
      </c>
      <c r="O65" s="128">
        <v>0.06</v>
      </c>
    </row>
    <row r="66" spans="1:16" x14ac:dyDescent="0.2">
      <c r="A66" s="102"/>
      <c r="B66" s="130" t="s">
        <v>632</v>
      </c>
      <c r="C66" s="130" t="s">
        <v>384</v>
      </c>
      <c r="D66" s="130" t="s">
        <v>383</v>
      </c>
      <c r="E66" s="130" t="s">
        <v>633</v>
      </c>
      <c r="F66" s="130"/>
      <c r="G66" s="130"/>
      <c r="H66" s="133">
        <v>0.82</v>
      </c>
      <c r="I66" s="128">
        <v>0.03</v>
      </c>
      <c r="J66" s="128">
        <v>2.5</v>
      </c>
      <c r="K66" s="128">
        <v>0.02</v>
      </c>
      <c r="L66" s="128">
        <v>7.0000000000000007E-2</v>
      </c>
      <c r="M66" s="128">
        <v>0.03</v>
      </c>
      <c r="N66" s="128">
        <v>3.22</v>
      </c>
      <c r="O66" s="128">
        <v>0.02</v>
      </c>
    </row>
    <row r="67" spans="1:16" x14ac:dyDescent="0.2">
      <c r="A67" s="102"/>
      <c r="B67" s="130" t="s">
        <v>634</v>
      </c>
      <c r="C67" s="130" t="s">
        <v>384</v>
      </c>
      <c r="D67" s="130" t="s">
        <v>383</v>
      </c>
      <c r="E67" s="130" t="s">
        <v>635</v>
      </c>
      <c r="F67" s="130"/>
      <c r="G67" s="130"/>
      <c r="H67" s="133">
        <v>1.24</v>
      </c>
      <c r="I67" s="128">
        <v>0</v>
      </c>
      <c r="J67" s="128">
        <v>3.07</v>
      </c>
      <c r="K67" s="128">
        <v>0</v>
      </c>
      <c r="L67" s="128">
        <v>0.11</v>
      </c>
      <c r="M67" s="128">
        <v>0</v>
      </c>
      <c r="N67" s="128">
        <v>4.04</v>
      </c>
      <c r="O67" s="128">
        <v>0</v>
      </c>
    </row>
    <row r="68" spans="1:16" x14ac:dyDescent="0.2">
      <c r="A68" s="102"/>
      <c r="B68" s="130" t="s">
        <v>636</v>
      </c>
      <c r="C68" s="130" t="s">
        <v>384</v>
      </c>
      <c r="D68" s="130" t="s">
        <v>383</v>
      </c>
      <c r="E68" s="130" t="s">
        <v>637</v>
      </c>
      <c r="F68" s="130"/>
      <c r="G68" s="130"/>
      <c r="H68" s="133">
        <v>1.22</v>
      </c>
      <c r="I68" s="128">
        <v>0.08</v>
      </c>
      <c r="J68" s="128">
        <v>2.84</v>
      </c>
      <c r="K68" s="128">
        <v>0.02</v>
      </c>
      <c r="L68" s="128">
        <v>0.09</v>
      </c>
      <c r="M68" s="128">
        <v>0.02</v>
      </c>
      <c r="N68" s="128">
        <v>3.65</v>
      </c>
      <c r="O68" s="128">
        <v>7.0000000000000007E-2</v>
      </c>
    </row>
    <row r="69" spans="1:16" x14ac:dyDescent="0.2">
      <c r="A69" s="102"/>
      <c r="B69" s="130" t="s">
        <v>638</v>
      </c>
      <c r="C69" s="130" t="s">
        <v>384</v>
      </c>
      <c r="D69" s="130" t="s">
        <v>383</v>
      </c>
      <c r="E69" s="130" t="s">
        <v>639</v>
      </c>
      <c r="F69" s="130"/>
      <c r="G69" s="130"/>
      <c r="H69" s="133">
        <v>0.83</v>
      </c>
      <c r="I69" s="128">
        <v>7.0000000000000007E-2</v>
      </c>
      <c r="J69" s="128">
        <v>2.65</v>
      </c>
      <c r="K69" s="128">
        <v>0</v>
      </c>
      <c r="L69" s="128">
        <v>0.08</v>
      </c>
      <c r="M69" s="128">
        <v>7.0000000000000007E-2</v>
      </c>
      <c r="N69" s="128">
        <v>3.47</v>
      </c>
      <c r="O69" s="128">
        <v>0.06</v>
      </c>
    </row>
    <row r="70" spans="1:16" x14ac:dyDescent="0.2">
      <c r="A70" s="102"/>
      <c r="B70" s="130" t="s">
        <v>640</v>
      </c>
      <c r="C70" s="130" t="s">
        <v>384</v>
      </c>
      <c r="D70" s="130" t="s">
        <v>383</v>
      </c>
      <c r="E70" s="130" t="s">
        <v>641</v>
      </c>
      <c r="F70" s="130"/>
      <c r="G70" s="130"/>
      <c r="H70" s="133">
        <v>0.99</v>
      </c>
      <c r="I70" s="128">
        <v>7.0000000000000007E-2</v>
      </c>
      <c r="J70" s="128">
        <v>2.63</v>
      </c>
      <c r="K70" s="128">
        <v>0.02</v>
      </c>
      <c r="L70" s="128">
        <v>0.1</v>
      </c>
      <c r="M70" s="128">
        <v>0.05</v>
      </c>
      <c r="N70" s="128">
        <v>3.47</v>
      </c>
      <c r="O70" s="128">
        <v>0.05</v>
      </c>
    </row>
    <row r="71" spans="1:16" x14ac:dyDescent="0.2">
      <c r="A71" s="102"/>
      <c r="B71" s="130" t="s">
        <v>636</v>
      </c>
      <c r="C71" s="130" t="s">
        <v>384</v>
      </c>
      <c r="D71" s="130" t="s">
        <v>383</v>
      </c>
      <c r="E71" s="130" t="s">
        <v>642</v>
      </c>
      <c r="F71" s="130"/>
      <c r="G71" s="130"/>
      <c r="H71" s="133">
        <v>0.81</v>
      </c>
      <c r="I71" s="128">
        <v>0.03</v>
      </c>
      <c r="J71" s="128">
        <v>2.81</v>
      </c>
      <c r="K71" s="128">
        <v>0</v>
      </c>
      <c r="L71" s="128">
        <v>0.09</v>
      </c>
      <c r="M71" s="128">
        <v>0.03</v>
      </c>
      <c r="N71" s="128">
        <v>3.6</v>
      </c>
      <c r="O71" s="128">
        <v>0.05</v>
      </c>
    </row>
    <row r="72" spans="1:16" x14ac:dyDescent="0.2">
      <c r="A72" s="102"/>
      <c r="B72" s="130" t="s">
        <v>643</v>
      </c>
      <c r="C72" s="130" t="s">
        <v>384</v>
      </c>
      <c r="D72" s="130" t="s">
        <v>383</v>
      </c>
      <c r="E72" s="130" t="s">
        <v>644</v>
      </c>
      <c r="F72" s="130"/>
      <c r="G72" s="130"/>
      <c r="H72" s="133">
        <v>1.28</v>
      </c>
      <c r="I72" s="128">
        <v>0.08</v>
      </c>
      <c r="J72" s="128">
        <v>2.94</v>
      </c>
      <c r="K72" s="128">
        <v>0.02</v>
      </c>
      <c r="L72" s="128">
        <v>0.1</v>
      </c>
      <c r="M72" s="128">
        <v>0.02</v>
      </c>
      <c r="N72" s="128">
        <v>3.85</v>
      </c>
      <c r="O72" s="128">
        <v>0.05</v>
      </c>
    </row>
    <row r="73" spans="1:16" x14ac:dyDescent="0.2">
      <c r="A73" s="102"/>
      <c r="B73" s="130" t="s">
        <v>645</v>
      </c>
      <c r="C73" s="130" t="s">
        <v>384</v>
      </c>
      <c r="D73" s="130" t="s">
        <v>383</v>
      </c>
      <c r="E73" s="130" t="s">
        <v>646</v>
      </c>
      <c r="F73" s="130"/>
      <c r="G73" s="130"/>
      <c r="H73" s="133">
        <v>0.84</v>
      </c>
      <c r="I73" s="128">
        <v>7.0000000000000007E-2</v>
      </c>
      <c r="J73" s="128">
        <v>2.4300000000000002</v>
      </c>
      <c r="K73" s="128">
        <v>7.0000000000000007E-2</v>
      </c>
      <c r="L73" s="128">
        <v>0.05</v>
      </c>
      <c r="M73" s="128">
        <v>0.01</v>
      </c>
      <c r="N73" s="128">
        <v>3.1</v>
      </c>
      <c r="O73" s="128">
        <v>0.04</v>
      </c>
      <c r="P73" s="118"/>
    </row>
    <row r="74" spans="1:16" x14ac:dyDescent="0.2">
      <c r="A74" s="102"/>
      <c r="B74" s="130" t="s">
        <v>647</v>
      </c>
      <c r="C74" s="130" t="s">
        <v>384</v>
      </c>
      <c r="D74" s="130" t="s">
        <v>383</v>
      </c>
      <c r="E74" s="130" t="s">
        <v>648</v>
      </c>
      <c r="F74" s="130"/>
      <c r="G74" s="130"/>
      <c r="H74" s="133">
        <v>1.1000000000000001</v>
      </c>
      <c r="I74" s="128">
        <v>0.08</v>
      </c>
      <c r="J74" s="128">
        <v>2.2999999999999998</v>
      </c>
      <c r="K74" s="128">
        <v>0.02</v>
      </c>
      <c r="L74" s="128">
        <v>0.06</v>
      </c>
      <c r="M74" s="128">
        <v>0.02</v>
      </c>
      <c r="N74" s="128">
        <v>3</v>
      </c>
      <c r="O74" s="128">
        <v>7.0000000000000007E-2</v>
      </c>
      <c r="P74" s="118"/>
    </row>
    <row r="75" spans="1:16" x14ac:dyDescent="0.2">
      <c r="A75" s="102"/>
      <c r="B75" s="130" t="s">
        <v>649</v>
      </c>
      <c r="C75" s="130" t="s">
        <v>384</v>
      </c>
      <c r="D75" s="130" t="s">
        <v>383</v>
      </c>
      <c r="E75" s="130" t="s">
        <v>650</v>
      </c>
      <c r="F75" s="130"/>
      <c r="G75" s="130"/>
      <c r="H75" s="133">
        <v>1.04</v>
      </c>
      <c r="I75" s="128">
        <v>0.05</v>
      </c>
      <c r="J75" s="128">
        <v>2.5299999999999998</v>
      </c>
      <c r="K75" s="128">
        <v>0.06</v>
      </c>
      <c r="L75" s="128">
        <v>0.06</v>
      </c>
      <c r="M75" s="128">
        <v>0</v>
      </c>
      <c r="N75" s="128">
        <v>3.31</v>
      </c>
      <c r="O75" s="128">
        <v>0.09</v>
      </c>
      <c r="P75" s="118"/>
    </row>
    <row r="76" spans="1:16" x14ac:dyDescent="0.2">
      <c r="A76" s="102"/>
      <c r="B76" s="130" t="s">
        <v>651</v>
      </c>
      <c r="C76" s="130" t="s">
        <v>384</v>
      </c>
      <c r="D76" s="130" t="s">
        <v>383</v>
      </c>
      <c r="E76" s="130" t="s">
        <v>652</v>
      </c>
      <c r="F76" s="130"/>
      <c r="G76" s="130"/>
      <c r="H76" s="133">
        <v>0.83</v>
      </c>
      <c r="I76" s="128">
        <v>0.05</v>
      </c>
      <c r="J76" s="128">
        <v>2.66</v>
      </c>
      <c r="K76" s="128">
        <v>7.0000000000000007E-2</v>
      </c>
      <c r="L76" s="128">
        <v>0.01</v>
      </c>
      <c r="M76" s="128">
        <v>0.02</v>
      </c>
      <c r="N76" s="128">
        <v>3.35</v>
      </c>
      <c r="O76" s="128">
        <v>0.05</v>
      </c>
      <c r="P76" s="118"/>
    </row>
    <row r="77" spans="1:16" x14ac:dyDescent="0.2">
      <c r="A77" s="102"/>
      <c r="B77" s="130" t="s">
        <v>653</v>
      </c>
      <c r="C77" s="130" t="s">
        <v>384</v>
      </c>
      <c r="D77" s="130" t="s">
        <v>383</v>
      </c>
      <c r="E77" s="130" t="s">
        <v>654</v>
      </c>
      <c r="F77" s="130"/>
      <c r="G77" s="130"/>
      <c r="H77" s="133">
        <v>0.93</v>
      </c>
      <c r="I77" s="128">
        <v>0.05</v>
      </c>
      <c r="J77" s="128">
        <v>2.76</v>
      </c>
      <c r="K77" s="128">
        <v>7.0000000000000007E-2</v>
      </c>
      <c r="L77" s="128">
        <v>0.06</v>
      </c>
      <c r="M77" s="128">
        <v>0.02</v>
      </c>
      <c r="N77" s="128">
        <v>3.49</v>
      </c>
      <c r="O77" s="128">
        <v>0.05</v>
      </c>
      <c r="P77" s="118"/>
    </row>
    <row r="78" spans="1:16" x14ac:dyDescent="0.2">
      <c r="A78" s="102"/>
      <c r="B78" s="130" t="s">
        <v>655</v>
      </c>
      <c r="C78" s="130" t="s">
        <v>384</v>
      </c>
      <c r="D78" s="130" t="s">
        <v>383</v>
      </c>
      <c r="E78" s="130" t="s">
        <v>656</v>
      </c>
      <c r="F78" s="130"/>
      <c r="G78" s="130"/>
      <c r="H78" s="133">
        <v>1.01</v>
      </c>
      <c r="I78" s="128">
        <v>0.05</v>
      </c>
      <c r="J78" s="128">
        <v>2.7</v>
      </c>
      <c r="K78" s="128">
        <v>7.0000000000000007E-2</v>
      </c>
      <c r="L78" s="128">
        <v>0.08</v>
      </c>
      <c r="M78" s="128">
        <v>0.02</v>
      </c>
      <c r="N78" s="128">
        <v>3.52</v>
      </c>
      <c r="O78" s="128">
        <v>0.05</v>
      </c>
      <c r="P78" s="118"/>
    </row>
    <row r="79" spans="1:16" x14ac:dyDescent="0.2">
      <c r="A79" s="102"/>
      <c r="B79" s="130" t="s">
        <v>657</v>
      </c>
      <c r="C79" s="130" t="s">
        <v>384</v>
      </c>
      <c r="D79" s="130" t="s">
        <v>383</v>
      </c>
      <c r="E79" s="130" t="s">
        <v>658</v>
      </c>
      <c r="F79" s="130"/>
      <c r="G79" s="130"/>
      <c r="H79" s="133">
        <v>1.27</v>
      </c>
      <c r="I79" s="128">
        <v>0.05</v>
      </c>
      <c r="J79" s="128">
        <v>2.99</v>
      </c>
      <c r="K79" s="128">
        <v>0.09</v>
      </c>
      <c r="L79" s="128">
        <v>0.09</v>
      </c>
      <c r="M79" s="128">
        <v>0.02</v>
      </c>
      <c r="N79" s="128">
        <v>3.86</v>
      </c>
      <c r="O79" s="128">
        <v>0.04</v>
      </c>
      <c r="P79" s="118"/>
    </row>
    <row r="80" spans="1:16" x14ac:dyDescent="0.2">
      <c r="A80" s="102"/>
      <c r="B80" s="130" t="s">
        <v>659</v>
      </c>
      <c r="C80" s="130" t="s">
        <v>384</v>
      </c>
      <c r="D80" s="130" t="s">
        <v>383</v>
      </c>
      <c r="E80" s="130" t="s">
        <v>660</v>
      </c>
      <c r="F80" s="130"/>
      <c r="G80" s="130"/>
      <c r="H80" s="133">
        <v>1.04</v>
      </c>
      <c r="I80" s="128">
        <v>0.06</v>
      </c>
      <c r="J80" s="128">
        <v>2.74</v>
      </c>
      <c r="K80" s="128">
        <v>0.06</v>
      </c>
      <c r="L80" s="128">
        <v>0.11</v>
      </c>
      <c r="M80" s="128">
        <v>0.03</v>
      </c>
      <c r="N80" s="128">
        <v>3.54</v>
      </c>
      <c r="O80" s="128">
        <v>0.02</v>
      </c>
      <c r="P80" s="118"/>
    </row>
    <row r="81" spans="1:16" x14ac:dyDescent="0.2">
      <c r="A81" s="102"/>
      <c r="B81" s="130" t="s">
        <v>661</v>
      </c>
      <c r="C81" s="130" t="s">
        <v>384</v>
      </c>
      <c r="D81" s="130" t="s">
        <v>383</v>
      </c>
      <c r="E81" s="130" t="s">
        <v>662</v>
      </c>
      <c r="F81" s="130"/>
      <c r="G81" s="130"/>
      <c r="H81" s="133">
        <v>1.04</v>
      </c>
      <c r="I81" s="128">
        <v>0.06</v>
      </c>
      <c r="J81" s="128">
        <v>2.89</v>
      </c>
      <c r="K81" s="128">
        <v>0.06</v>
      </c>
      <c r="L81" s="128">
        <v>0.06</v>
      </c>
      <c r="M81" s="128">
        <v>0.03</v>
      </c>
      <c r="N81" s="128">
        <v>3.82</v>
      </c>
      <c r="O81" s="128">
        <v>0.04</v>
      </c>
      <c r="P81" s="118"/>
    </row>
    <row r="82" spans="1:16" x14ac:dyDescent="0.2">
      <c r="A82" s="102"/>
      <c r="B82" s="130" t="s">
        <v>663</v>
      </c>
      <c r="C82" s="130" t="s">
        <v>384</v>
      </c>
      <c r="D82" s="130" t="s">
        <v>383</v>
      </c>
      <c r="E82" s="130" t="s">
        <v>664</v>
      </c>
      <c r="F82" s="130"/>
      <c r="G82" s="130"/>
      <c r="H82" s="133">
        <v>0.84</v>
      </c>
      <c r="I82" s="128">
        <v>0.06</v>
      </c>
      <c r="J82" s="128">
        <v>2.5499999999999998</v>
      </c>
      <c r="K82" s="128">
        <v>0.02</v>
      </c>
      <c r="L82" s="128">
        <v>0.04</v>
      </c>
      <c r="M82" s="128">
        <v>0</v>
      </c>
      <c r="N82" s="128">
        <v>3.24</v>
      </c>
      <c r="O82" s="128">
        <v>0.01</v>
      </c>
      <c r="P82" s="118"/>
    </row>
    <row r="83" spans="1:16" x14ac:dyDescent="0.2">
      <c r="A83" s="102"/>
      <c r="B83" s="130" t="s">
        <v>665</v>
      </c>
      <c r="C83" s="130" t="s">
        <v>384</v>
      </c>
      <c r="D83" s="130" t="s">
        <v>383</v>
      </c>
      <c r="E83" s="130" t="s">
        <v>666</v>
      </c>
      <c r="F83" s="130"/>
      <c r="G83" s="130"/>
      <c r="H83" s="133">
        <v>0.93</v>
      </c>
      <c r="I83" s="128">
        <v>0.06</v>
      </c>
      <c r="J83" s="128">
        <v>2.4500000000000002</v>
      </c>
      <c r="K83" s="128">
        <v>0.02</v>
      </c>
      <c r="L83" s="128">
        <v>0.1</v>
      </c>
      <c r="M83" s="128">
        <v>0</v>
      </c>
      <c r="N83" s="128">
        <v>3.17</v>
      </c>
      <c r="O83" s="128">
        <v>0.01</v>
      </c>
      <c r="P83" s="118"/>
    </row>
    <row r="84" spans="1:16" x14ac:dyDescent="0.2">
      <c r="A84" s="102"/>
      <c r="B84" s="130" t="s">
        <v>667</v>
      </c>
      <c r="C84" s="130" t="s">
        <v>384</v>
      </c>
      <c r="D84" s="130" t="s">
        <v>383</v>
      </c>
      <c r="E84" s="130" t="s">
        <v>668</v>
      </c>
      <c r="F84" s="130"/>
      <c r="G84" s="130"/>
      <c r="H84" s="133">
        <v>1.1100000000000001</v>
      </c>
      <c r="I84" s="128">
        <v>0.01</v>
      </c>
      <c r="J84" s="128">
        <v>2.52</v>
      </c>
      <c r="K84" s="128">
        <v>0.06</v>
      </c>
      <c r="L84" s="128">
        <v>0</v>
      </c>
      <c r="M84" s="128">
        <v>0.06</v>
      </c>
      <c r="N84" s="128">
        <v>3.3</v>
      </c>
      <c r="O84" s="128">
        <v>0.02</v>
      </c>
      <c r="P84" s="118"/>
    </row>
    <row r="85" spans="1:16" x14ac:dyDescent="0.2">
      <c r="A85" s="102"/>
      <c r="B85" s="130" t="s">
        <v>669</v>
      </c>
      <c r="C85" s="130" t="s">
        <v>384</v>
      </c>
      <c r="D85" s="130" t="s">
        <v>383</v>
      </c>
      <c r="E85" s="130" t="s">
        <v>670</v>
      </c>
      <c r="F85" s="130"/>
      <c r="G85" s="130"/>
      <c r="H85" s="133">
        <v>1.1100000000000001</v>
      </c>
      <c r="I85" s="128">
        <v>0.02</v>
      </c>
      <c r="J85" s="128">
        <v>2.63</v>
      </c>
      <c r="K85" s="128">
        <v>0.03</v>
      </c>
      <c r="L85" s="128">
        <v>0.09</v>
      </c>
      <c r="M85" s="128">
        <v>0.02</v>
      </c>
      <c r="N85" s="128">
        <v>3.34</v>
      </c>
      <c r="O85" s="128">
        <v>0.01</v>
      </c>
      <c r="P85" s="118"/>
    </row>
    <row r="86" spans="1:16" x14ac:dyDescent="0.2">
      <c r="A86" s="102"/>
      <c r="B86" s="130" t="s">
        <v>671</v>
      </c>
      <c r="C86" s="130" t="s">
        <v>384</v>
      </c>
      <c r="D86" s="130" t="s">
        <v>383</v>
      </c>
      <c r="E86" s="130" t="s">
        <v>672</v>
      </c>
      <c r="F86" s="130"/>
      <c r="G86" s="130"/>
      <c r="H86" s="133">
        <v>1.19</v>
      </c>
      <c r="I86" s="128">
        <v>0.04</v>
      </c>
      <c r="J86" s="128">
        <v>2.5299999999999998</v>
      </c>
      <c r="K86" s="128">
        <v>7.0000000000000007E-2</v>
      </c>
      <c r="L86" s="128">
        <v>7.0000000000000007E-2</v>
      </c>
      <c r="M86" s="128">
        <v>0.02</v>
      </c>
      <c r="N86" s="128">
        <v>3.28</v>
      </c>
      <c r="O86" s="128">
        <v>0.08</v>
      </c>
      <c r="P86" s="118"/>
    </row>
    <row r="87" spans="1:16" x14ac:dyDescent="0.2">
      <c r="A87" s="102"/>
      <c r="B87" s="130" t="s">
        <v>673</v>
      </c>
      <c r="C87" s="130" t="s">
        <v>384</v>
      </c>
      <c r="D87" s="130" t="s">
        <v>383</v>
      </c>
      <c r="E87" s="130" t="s">
        <v>674</v>
      </c>
      <c r="F87" s="130"/>
      <c r="G87" s="130"/>
      <c r="H87" s="133">
        <v>0.94</v>
      </c>
      <c r="I87" s="128">
        <v>0.03</v>
      </c>
      <c r="J87" s="128">
        <v>2.57</v>
      </c>
      <c r="K87" s="128">
        <v>0</v>
      </c>
      <c r="L87" s="128">
        <v>0.01</v>
      </c>
      <c r="M87" s="128">
        <v>0</v>
      </c>
      <c r="N87" s="128">
        <v>3.35</v>
      </c>
      <c r="O87" s="128">
        <v>0.02</v>
      </c>
      <c r="P87" s="118"/>
    </row>
    <row r="88" spans="1:16" x14ac:dyDescent="0.2">
      <c r="A88" s="102"/>
      <c r="B88" s="130" t="s">
        <v>675</v>
      </c>
      <c r="C88" s="130" t="s">
        <v>384</v>
      </c>
      <c r="D88" s="130" t="s">
        <v>383</v>
      </c>
      <c r="E88" s="130" t="s">
        <v>676</v>
      </c>
      <c r="F88" s="130"/>
      <c r="G88" s="130"/>
      <c r="H88" s="133">
        <v>1.19</v>
      </c>
      <c r="I88" s="128">
        <v>0.02</v>
      </c>
      <c r="J88" s="128">
        <v>2.87</v>
      </c>
      <c r="K88" s="128">
        <v>0.03</v>
      </c>
      <c r="L88" s="128">
        <v>0.09</v>
      </c>
      <c r="M88" s="128">
        <v>0.02</v>
      </c>
      <c r="N88" s="128">
        <v>3.69</v>
      </c>
      <c r="O88" s="128">
        <v>0.01</v>
      </c>
      <c r="P88" s="118"/>
    </row>
    <row r="89" spans="1:16" x14ac:dyDescent="0.2">
      <c r="A89" s="102"/>
      <c r="B89" s="130" t="s">
        <v>677</v>
      </c>
      <c r="C89" s="130" t="s">
        <v>384</v>
      </c>
      <c r="D89" s="130" t="s">
        <v>383</v>
      </c>
      <c r="E89" s="130" t="s">
        <v>678</v>
      </c>
      <c r="F89" s="130"/>
      <c r="G89" s="130"/>
      <c r="H89" s="133">
        <v>1.08</v>
      </c>
      <c r="I89" s="128">
        <v>0.06</v>
      </c>
      <c r="J89" s="128">
        <v>2.98</v>
      </c>
      <c r="K89" s="128">
        <v>0.02</v>
      </c>
      <c r="L89" s="128">
        <v>0.05</v>
      </c>
      <c r="M89" s="128">
        <v>0</v>
      </c>
      <c r="N89" s="128">
        <v>3.88</v>
      </c>
      <c r="O89" s="128">
        <v>0.01</v>
      </c>
      <c r="P89" s="118"/>
    </row>
    <row r="90" spans="1:16" x14ac:dyDescent="0.2">
      <c r="A90" s="102"/>
      <c r="B90" s="130" t="s">
        <v>679</v>
      </c>
      <c r="C90" s="130" t="s">
        <v>384</v>
      </c>
      <c r="D90" s="130" t="s">
        <v>383</v>
      </c>
      <c r="E90" s="130" t="s">
        <v>680</v>
      </c>
      <c r="F90" s="130"/>
      <c r="G90" s="130"/>
      <c r="H90" s="133">
        <v>0.91</v>
      </c>
      <c r="I90" s="128">
        <v>0.04</v>
      </c>
      <c r="J90" s="128">
        <v>2.5499999999999998</v>
      </c>
      <c r="K90" s="128">
        <v>0.08</v>
      </c>
      <c r="L90" s="128">
        <v>0.06</v>
      </c>
      <c r="M90" s="128">
        <v>0.01</v>
      </c>
      <c r="N90" s="128">
        <v>3.34</v>
      </c>
      <c r="O90" s="128">
        <v>0.03</v>
      </c>
      <c r="P90" s="118"/>
    </row>
    <row r="91" spans="1:16" x14ac:dyDescent="0.2">
      <c r="A91" s="15"/>
      <c r="B91" s="15"/>
      <c r="C91" s="5"/>
      <c r="D91" s="15"/>
      <c r="E91" s="110"/>
      <c r="F91" s="15"/>
      <c r="G91" s="15"/>
      <c r="H91" s="24" t="s">
        <v>937</v>
      </c>
      <c r="I91" s="24" t="s">
        <v>937</v>
      </c>
      <c r="J91" s="24" t="s">
        <v>937</v>
      </c>
      <c r="K91" s="24" t="s">
        <v>937</v>
      </c>
      <c r="L91" s="224"/>
      <c r="M91" s="24" t="s">
        <v>937</v>
      </c>
      <c r="N91" s="224"/>
      <c r="O91" s="24" t="s">
        <v>937</v>
      </c>
      <c r="P91" s="10"/>
    </row>
    <row r="92" spans="1:16" x14ac:dyDescent="0.2">
      <c r="A92" s="41" t="s">
        <v>682</v>
      </c>
      <c r="B92" s="119"/>
      <c r="C92" s="119" t="s">
        <v>932</v>
      </c>
      <c r="D92" s="15"/>
      <c r="E92" s="110"/>
      <c r="F92" s="15"/>
      <c r="G92" s="15"/>
      <c r="H92" s="24" t="s">
        <v>937</v>
      </c>
      <c r="I92" s="24" t="s">
        <v>937</v>
      </c>
      <c r="J92" s="24" t="s">
        <v>937</v>
      </c>
      <c r="K92" s="24" t="s">
        <v>937</v>
      </c>
      <c r="L92" s="24" t="s">
        <v>937</v>
      </c>
      <c r="M92" s="24" t="s">
        <v>937</v>
      </c>
      <c r="N92" s="24" t="s">
        <v>937</v>
      </c>
      <c r="O92" s="24" t="s">
        <v>937</v>
      </c>
      <c r="P92" s="10"/>
    </row>
    <row r="93" spans="1:16" x14ac:dyDescent="0.2">
      <c r="A93" s="23" t="s">
        <v>474</v>
      </c>
      <c r="B93" s="15" t="s">
        <v>477</v>
      </c>
      <c r="C93" s="5" t="s">
        <v>476</v>
      </c>
      <c r="D93" s="15" t="s">
        <v>477</v>
      </c>
      <c r="E93" s="110">
        <v>387.3</v>
      </c>
      <c r="F93" s="24"/>
      <c r="G93" s="15"/>
      <c r="H93" s="24">
        <v>1.4</v>
      </c>
      <c r="I93" s="196">
        <v>0.11</v>
      </c>
      <c r="J93" s="196">
        <v>4.34</v>
      </c>
      <c r="K93" s="196">
        <v>0</v>
      </c>
      <c r="L93" s="196">
        <v>0.13</v>
      </c>
      <c r="M93" s="196">
        <v>0.02</v>
      </c>
      <c r="N93" s="196">
        <v>5.46</v>
      </c>
      <c r="O93" s="196">
        <v>0.04</v>
      </c>
      <c r="P93" s="10"/>
    </row>
    <row r="94" spans="1:16" x14ac:dyDescent="0.2">
      <c r="A94" s="15"/>
      <c r="B94" s="15" t="s">
        <v>477</v>
      </c>
      <c r="C94" s="5" t="s">
        <v>476</v>
      </c>
      <c r="D94" s="15" t="s">
        <v>477</v>
      </c>
      <c r="E94" s="110">
        <v>429.2</v>
      </c>
      <c r="F94" s="24"/>
      <c r="G94" s="15"/>
      <c r="H94" s="24">
        <v>1.24</v>
      </c>
      <c r="I94" s="196">
        <v>7.0000000000000007E-2</v>
      </c>
      <c r="J94" s="196">
        <v>4.4800000000000004</v>
      </c>
      <c r="K94" s="196">
        <v>0</v>
      </c>
      <c r="L94" s="196">
        <v>7.0000000000000007E-2</v>
      </c>
      <c r="M94" s="196">
        <v>0.04</v>
      </c>
      <c r="N94" s="196">
        <v>5.58</v>
      </c>
      <c r="O94" s="196">
        <v>0.04</v>
      </c>
      <c r="P94" s="10"/>
    </row>
    <row r="95" spans="1:16" x14ac:dyDescent="0.2">
      <c r="A95" s="15"/>
      <c r="B95" s="15" t="s">
        <v>477</v>
      </c>
      <c r="C95" s="5" t="s">
        <v>476</v>
      </c>
      <c r="D95" s="15" t="s">
        <v>477</v>
      </c>
      <c r="E95" s="110">
        <v>484.2</v>
      </c>
      <c r="F95" s="24"/>
      <c r="G95" s="15"/>
      <c r="H95" s="24">
        <v>1.28</v>
      </c>
      <c r="I95" s="196">
        <v>0.08</v>
      </c>
      <c r="J95" s="196">
        <v>2.94</v>
      </c>
      <c r="K95" s="196">
        <v>0.12</v>
      </c>
      <c r="L95" s="196">
        <v>0.18</v>
      </c>
      <c r="M95" s="196">
        <v>0.02</v>
      </c>
      <c r="N95" s="196">
        <v>3.85</v>
      </c>
      <c r="O95" s="196">
        <v>0.17</v>
      </c>
      <c r="P95" s="10"/>
    </row>
    <row r="96" spans="1:16" x14ac:dyDescent="0.2">
      <c r="A96" s="23" t="s">
        <v>482</v>
      </c>
      <c r="B96" s="130" t="s">
        <v>681</v>
      </c>
      <c r="C96" s="130" t="s">
        <v>384</v>
      </c>
      <c r="D96" s="130" t="s">
        <v>682</v>
      </c>
      <c r="E96" s="130" t="s">
        <v>683</v>
      </c>
      <c r="F96" s="130"/>
      <c r="G96" s="130"/>
      <c r="H96" s="133">
        <v>1.6</v>
      </c>
      <c r="I96" s="128">
        <v>0.01</v>
      </c>
      <c r="J96" s="128">
        <v>5.29</v>
      </c>
      <c r="K96" s="128">
        <v>0.03</v>
      </c>
      <c r="L96" s="128">
        <v>0.06</v>
      </c>
      <c r="M96" s="128">
        <v>0.02</v>
      </c>
      <c r="N96" s="128">
        <v>6.82</v>
      </c>
      <c r="O96" s="128">
        <v>0.02</v>
      </c>
      <c r="P96" s="118"/>
    </row>
    <row r="97" spans="1:16" x14ac:dyDescent="0.2">
      <c r="A97" s="102"/>
      <c r="B97" s="130" t="s">
        <v>684</v>
      </c>
      <c r="C97" s="130" t="s">
        <v>384</v>
      </c>
      <c r="D97" s="130" t="s">
        <v>682</v>
      </c>
      <c r="E97" s="130" t="s">
        <v>685</v>
      </c>
      <c r="F97" s="130"/>
      <c r="G97" s="130"/>
      <c r="H97" s="133">
        <v>1.1399999999999999</v>
      </c>
      <c r="I97" s="128">
        <v>0.02</v>
      </c>
      <c r="J97" s="128">
        <v>4.0999999999999996</v>
      </c>
      <c r="K97" s="128">
        <v>7.0000000000000007E-2</v>
      </c>
      <c r="L97" s="128">
        <v>0.11</v>
      </c>
      <c r="M97" s="128">
        <v>0</v>
      </c>
      <c r="N97" s="128">
        <v>5.23</v>
      </c>
      <c r="O97" s="128">
        <v>0.1</v>
      </c>
      <c r="P97" s="118"/>
    </row>
    <row r="98" spans="1:16" x14ac:dyDescent="0.2">
      <c r="A98" s="102"/>
      <c r="B98" s="130" t="s">
        <v>686</v>
      </c>
      <c r="C98" s="130" t="s">
        <v>384</v>
      </c>
      <c r="D98" s="130" t="s">
        <v>682</v>
      </c>
      <c r="E98" s="130" t="s">
        <v>687</v>
      </c>
      <c r="F98" s="130"/>
      <c r="G98" s="130"/>
      <c r="H98" s="133">
        <v>1.24</v>
      </c>
      <c r="I98" s="128">
        <v>0.27</v>
      </c>
      <c r="J98" s="128">
        <v>4.49</v>
      </c>
      <c r="K98" s="128">
        <v>0.12</v>
      </c>
      <c r="L98" s="128">
        <v>7.0000000000000007E-2</v>
      </c>
      <c r="M98" s="128">
        <v>0.05</v>
      </c>
      <c r="N98" s="128">
        <v>5.7</v>
      </c>
      <c r="O98" s="128">
        <v>0.15</v>
      </c>
      <c r="P98" s="118"/>
    </row>
    <row r="99" spans="1:16" x14ac:dyDescent="0.2">
      <c r="A99" s="102"/>
      <c r="B99" s="130" t="s">
        <v>688</v>
      </c>
      <c r="C99" s="130" t="s">
        <v>384</v>
      </c>
      <c r="D99" s="130" t="s">
        <v>682</v>
      </c>
      <c r="E99" s="130" t="s">
        <v>689</v>
      </c>
      <c r="F99" s="130"/>
      <c r="G99" s="130"/>
      <c r="H99" s="133">
        <v>1.51</v>
      </c>
      <c r="I99" s="128">
        <v>0.08</v>
      </c>
      <c r="J99" s="128">
        <v>4.6100000000000003</v>
      </c>
      <c r="K99" s="128">
        <v>0.12</v>
      </c>
      <c r="L99" s="128">
        <v>7.0000000000000007E-2</v>
      </c>
      <c r="M99" s="128">
        <v>0.02</v>
      </c>
      <c r="N99" s="128">
        <v>5.86</v>
      </c>
      <c r="O99" s="128">
        <v>0.17</v>
      </c>
      <c r="P99" s="118"/>
    </row>
    <row r="100" spans="1:16" x14ac:dyDescent="0.2">
      <c r="A100" s="102"/>
      <c r="B100" s="130" t="s">
        <v>690</v>
      </c>
      <c r="C100" s="130" t="s">
        <v>384</v>
      </c>
      <c r="D100" s="130" t="s">
        <v>682</v>
      </c>
      <c r="E100" s="130" t="s">
        <v>691</v>
      </c>
      <c r="F100" s="130"/>
      <c r="G100" s="130"/>
      <c r="H100" s="133">
        <v>1.53</v>
      </c>
      <c r="I100" s="128">
        <v>0.05</v>
      </c>
      <c r="J100" s="128">
        <v>5.43</v>
      </c>
      <c r="K100" s="128">
        <v>0.01</v>
      </c>
      <c r="L100" s="128">
        <v>0.11</v>
      </c>
      <c r="M100" s="128">
        <v>0.04</v>
      </c>
      <c r="N100" s="128">
        <v>6.95</v>
      </c>
      <c r="O100" s="128">
        <v>0.03</v>
      </c>
      <c r="P100" s="118"/>
    </row>
    <row r="101" spans="1:16" x14ac:dyDescent="0.2">
      <c r="A101" s="102"/>
      <c r="B101" s="130" t="s">
        <v>686</v>
      </c>
      <c r="C101" s="130" t="s">
        <v>384</v>
      </c>
      <c r="D101" s="130" t="s">
        <v>682</v>
      </c>
      <c r="E101" s="130" t="s">
        <v>692</v>
      </c>
      <c r="F101" s="130"/>
      <c r="G101" s="130"/>
      <c r="H101" s="133">
        <v>1.4</v>
      </c>
      <c r="I101" s="128">
        <v>0.11</v>
      </c>
      <c r="J101" s="128">
        <v>4.34</v>
      </c>
      <c r="K101" s="128">
        <v>0</v>
      </c>
      <c r="L101" s="128">
        <v>0.13</v>
      </c>
      <c r="M101" s="128">
        <v>0.02</v>
      </c>
      <c r="N101" s="128">
        <v>5.46</v>
      </c>
      <c r="O101" s="128">
        <v>0.04</v>
      </c>
      <c r="P101" s="118"/>
    </row>
    <row r="102" spans="1:16" x14ac:dyDescent="0.2">
      <c r="A102" s="102"/>
      <c r="B102" s="130" t="s">
        <v>688</v>
      </c>
      <c r="C102" s="130" t="s">
        <v>384</v>
      </c>
      <c r="D102" s="130" t="s">
        <v>682</v>
      </c>
      <c r="E102" s="130" t="s">
        <v>693</v>
      </c>
      <c r="F102" s="130"/>
      <c r="G102" s="130"/>
      <c r="H102" s="133">
        <v>1.24</v>
      </c>
      <c r="I102" s="128">
        <v>7.0000000000000007E-2</v>
      </c>
      <c r="J102" s="128">
        <v>4.4800000000000004</v>
      </c>
      <c r="K102" s="128">
        <v>0</v>
      </c>
      <c r="L102" s="128">
        <v>7.0000000000000007E-2</v>
      </c>
      <c r="M102" s="128">
        <v>0.04</v>
      </c>
      <c r="N102" s="128">
        <v>5.58</v>
      </c>
      <c r="O102" s="128">
        <v>0.04</v>
      </c>
      <c r="P102" s="118"/>
    </row>
    <row r="103" spans="1:16" x14ac:dyDescent="0.2">
      <c r="A103" s="102"/>
      <c r="B103" s="130" t="s">
        <v>694</v>
      </c>
      <c r="C103" s="130" t="s">
        <v>384</v>
      </c>
      <c r="D103" s="130" t="s">
        <v>682</v>
      </c>
      <c r="E103" s="130" t="s">
        <v>695</v>
      </c>
      <c r="F103" s="130"/>
      <c r="G103" s="130"/>
      <c r="H103" s="133">
        <v>1.38</v>
      </c>
      <c r="I103" s="128">
        <v>0.11</v>
      </c>
      <c r="J103" s="128">
        <v>4.2300000000000004</v>
      </c>
      <c r="K103" s="128">
        <v>0</v>
      </c>
      <c r="L103" s="128">
        <v>0.18</v>
      </c>
      <c r="M103" s="128">
        <v>0.02</v>
      </c>
      <c r="N103" s="128">
        <v>5.5</v>
      </c>
      <c r="O103" s="128">
        <v>0.04</v>
      </c>
      <c r="P103" s="118"/>
    </row>
    <row r="104" spans="1:16" x14ac:dyDescent="0.2">
      <c r="A104" s="102"/>
      <c r="B104" s="130" t="s">
        <v>696</v>
      </c>
      <c r="C104" s="130" t="s">
        <v>384</v>
      </c>
      <c r="D104" s="130" t="s">
        <v>682</v>
      </c>
      <c r="E104" s="130" t="s">
        <v>656</v>
      </c>
      <c r="F104" s="130"/>
      <c r="G104" s="130"/>
      <c r="H104" s="133">
        <v>1.29</v>
      </c>
      <c r="I104" s="128">
        <v>0.04</v>
      </c>
      <c r="J104" s="128">
        <v>4.57</v>
      </c>
      <c r="K104" s="128">
        <v>0.04</v>
      </c>
      <c r="L104" s="128">
        <v>0.09</v>
      </c>
      <c r="M104" s="128">
        <v>0</v>
      </c>
      <c r="N104" s="128">
        <v>5.85</v>
      </c>
      <c r="O104" s="128">
        <v>0.03</v>
      </c>
      <c r="P104" s="118"/>
    </row>
    <row r="105" spans="1:16" x14ac:dyDescent="0.2">
      <c r="A105" s="102"/>
      <c r="B105" s="130" t="s">
        <v>697</v>
      </c>
      <c r="C105" s="130" t="s">
        <v>384</v>
      </c>
      <c r="D105" s="130" t="s">
        <v>682</v>
      </c>
      <c r="E105" s="130" t="s">
        <v>698</v>
      </c>
      <c r="F105" s="130"/>
      <c r="G105" s="130"/>
      <c r="H105" s="133">
        <v>1.72</v>
      </c>
      <c r="I105" s="128">
        <v>0.06</v>
      </c>
      <c r="J105" s="128">
        <v>5.31</v>
      </c>
      <c r="K105" s="128">
        <v>0.02</v>
      </c>
      <c r="L105" s="128">
        <v>0.08</v>
      </c>
      <c r="M105" s="128">
        <v>0.05</v>
      </c>
      <c r="N105" s="128">
        <v>6.85</v>
      </c>
      <c r="O105" s="128">
        <v>0.05</v>
      </c>
      <c r="P105" s="118"/>
    </row>
    <row r="106" spans="1:16" x14ac:dyDescent="0.2">
      <c r="A106" s="102"/>
      <c r="B106" s="130" t="s">
        <v>699</v>
      </c>
      <c r="C106" s="130" t="s">
        <v>384</v>
      </c>
      <c r="D106" s="130" t="s">
        <v>682</v>
      </c>
      <c r="E106" s="130" t="s">
        <v>700</v>
      </c>
      <c r="F106" s="130"/>
      <c r="G106" s="130"/>
      <c r="H106" s="133">
        <v>1.67</v>
      </c>
      <c r="I106" s="128">
        <v>0.08</v>
      </c>
      <c r="J106" s="128">
        <v>4.8600000000000003</v>
      </c>
      <c r="K106" s="128">
        <v>0.12</v>
      </c>
      <c r="L106" s="128">
        <v>0.06</v>
      </c>
      <c r="M106" s="128">
        <v>0.02</v>
      </c>
      <c r="N106" s="128">
        <v>6.16</v>
      </c>
      <c r="O106" s="128">
        <v>0.17</v>
      </c>
      <c r="P106" s="118"/>
    </row>
    <row r="107" spans="1:16" x14ac:dyDescent="0.2">
      <c r="A107" s="102"/>
      <c r="B107" s="130" t="s">
        <v>701</v>
      </c>
      <c r="C107" s="130" t="s">
        <v>384</v>
      </c>
      <c r="D107" s="130" t="s">
        <v>682</v>
      </c>
      <c r="E107" s="130" t="s">
        <v>702</v>
      </c>
      <c r="F107" s="130"/>
      <c r="G107" s="130"/>
      <c r="H107" s="133">
        <v>1.75</v>
      </c>
      <c r="I107" s="128">
        <v>0.04</v>
      </c>
      <c r="J107" s="128">
        <v>5.4</v>
      </c>
      <c r="K107" s="128">
        <v>0.01</v>
      </c>
      <c r="L107" s="128">
        <v>0.05</v>
      </c>
      <c r="M107" s="128">
        <v>0.01</v>
      </c>
      <c r="N107" s="128">
        <v>6.84</v>
      </c>
      <c r="O107" s="128">
        <v>0.01</v>
      </c>
      <c r="P107" s="118"/>
    </row>
    <row r="108" spans="1:16" x14ac:dyDescent="0.2">
      <c r="A108" s="102"/>
      <c r="B108" s="130" t="s">
        <v>703</v>
      </c>
      <c r="C108" s="130" t="s">
        <v>384</v>
      </c>
      <c r="D108" s="130" t="s">
        <v>682</v>
      </c>
      <c r="E108" s="130" t="s">
        <v>704</v>
      </c>
      <c r="F108" s="130"/>
      <c r="G108" s="130"/>
      <c r="H108" s="133">
        <v>1.46</v>
      </c>
      <c r="I108" s="128">
        <v>7.0000000000000007E-2</v>
      </c>
      <c r="J108" s="128">
        <v>4.8899999999999997</v>
      </c>
      <c r="K108" s="128">
        <v>0.02</v>
      </c>
      <c r="L108" s="128">
        <v>0.09</v>
      </c>
      <c r="M108" s="128">
        <v>0.02</v>
      </c>
      <c r="N108" s="128">
        <v>6.29</v>
      </c>
      <c r="O108" s="128">
        <v>0.03</v>
      </c>
      <c r="P108" s="118"/>
    </row>
    <row r="109" spans="1:16" x14ac:dyDescent="0.2">
      <c r="A109" s="102"/>
      <c r="B109" s="130" t="s">
        <v>705</v>
      </c>
      <c r="C109" s="130" t="s">
        <v>384</v>
      </c>
      <c r="D109" s="130" t="s">
        <v>682</v>
      </c>
      <c r="E109" s="130" t="s">
        <v>706</v>
      </c>
      <c r="F109" s="130"/>
      <c r="G109" s="130"/>
      <c r="H109" s="133">
        <v>1.56</v>
      </c>
      <c r="I109" s="128">
        <v>7.0000000000000007E-2</v>
      </c>
      <c r="J109" s="128">
        <v>5.0599999999999996</v>
      </c>
      <c r="K109" s="128">
        <v>0.02</v>
      </c>
      <c r="L109" s="128">
        <v>0.06</v>
      </c>
      <c r="M109" s="128">
        <v>0.02</v>
      </c>
      <c r="N109" s="128">
        <v>6.39</v>
      </c>
      <c r="O109" s="128">
        <v>0.03</v>
      </c>
      <c r="P109" s="118"/>
    </row>
    <row r="110" spans="1:16" x14ac:dyDescent="0.2">
      <c r="A110" s="102"/>
      <c r="B110" s="130" t="s">
        <v>707</v>
      </c>
      <c r="C110" s="130" t="s">
        <v>384</v>
      </c>
      <c r="D110" s="130" t="s">
        <v>682</v>
      </c>
      <c r="E110" s="130" t="s">
        <v>708</v>
      </c>
      <c r="F110" s="130"/>
      <c r="G110" s="130"/>
      <c r="H110" s="133">
        <v>1.55</v>
      </c>
      <c r="I110" s="128">
        <v>0.1</v>
      </c>
      <c r="J110" s="128">
        <v>4.91</v>
      </c>
      <c r="K110" s="128">
        <v>0.03</v>
      </c>
      <c r="L110" s="128">
        <v>0.09</v>
      </c>
      <c r="M110" s="128">
        <v>0.02</v>
      </c>
      <c r="N110" s="128">
        <v>6.28</v>
      </c>
      <c r="O110" s="128">
        <v>0.03</v>
      </c>
      <c r="P110" s="118"/>
    </row>
    <row r="111" spans="1:16" x14ac:dyDescent="0.2">
      <c r="A111" s="102"/>
      <c r="B111" s="130" t="s">
        <v>709</v>
      </c>
      <c r="C111" s="130" t="s">
        <v>384</v>
      </c>
      <c r="D111" s="130" t="s">
        <v>682</v>
      </c>
      <c r="E111" s="130" t="s">
        <v>710</v>
      </c>
      <c r="F111" s="130"/>
      <c r="G111" s="130"/>
      <c r="H111" s="133">
        <v>1.61</v>
      </c>
      <c r="I111" s="128">
        <v>0.04</v>
      </c>
      <c r="J111" s="128">
        <v>5.59</v>
      </c>
      <c r="K111" s="128">
        <v>0.01</v>
      </c>
      <c r="L111" s="128">
        <v>0.09</v>
      </c>
      <c r="M111" s="128">
        <v>0.01</v>
      </c>
      <c r="N111" s="128">
        <v>7.16</v>
      </c>
      <c r="O111" s="128">
        <v>0.01</v>
      </c>
      <c r="P111" s="118"/>
    </row>
    <row r="112" spans="1:16" x14ac:dyDescent="0.2">
      <c r="A112" s="102"/>
      <c r="B112" s="130" t="s">
        <v>711</v>
      </c>
      <c r="C112" s="130" t="s">
        <v>384</v>
      </c>
      <c r="D112" s="130" t="s">
        <v>682</v>
      </c>
      <c r="E112" s="130" t="s">
        <v>712</v>
      </c>
      <c r="F112" s="130"/>
      <c r="G112" s="130"/>
      <c r="H112" s="133">
        <v>1.23</v>
      </c>
      <c r="I112" s="128">
        <v>0.1</v>
      </c>
      <c r="J112" s="128">
        <v>4.25</v>
      </c>
      <c r="K112" s="128">
        <v>0</v>
      </c>
      <c r="L112" s="128">
        <v>0.09</v>
      </c>
      <c r="M112" s="128">
        <v>0.03</v>
      </c>
      <c r="N112" s="128">
        <v>5.45</v>
      </c>
      <c r="O112" s="128">
        <v>0.05</v>
      </c>
      <c r="P112" s="118"/>
    </row>
    <row r="113" spans="1:16" x14ac:dyDescent="0.2">
      <c r="A113" s="102"/>
      <c r="B113" s="130" t="s">
        <v>713</v>
      </c>
      <c r="C113" s="130" t="s">
        <v>384</v>
      </c>
      <c r="D113" s="130" t="s">
        <v>682</v>
      </c>
      <c r="E113" s="130" t="s">
        <v>646</v>
      </c>
      <c r="F113" s="130"/>
      <c r="G113" s="130"/>
      <c r="H113" s="133">
        <v>1.47</v>
      </c>
      <c r="I113" s="128">
        <v>0.06</v>
      </c>
      <c r="J113" s="128">
        <v>5.38</v>
      </c>
      <c r="K113" s="128">
        <v>0.01</v>
      </c>
      <c r="L113" s="128">
        <v>0.08</v>
      </c>
      <c r="M113" s="128">
        <v>0.03</v>
      </c>
      <c r="N113" s="128">
        <v>6.84</v>
      </c>
      <c r="O113" s="128">
        <v>0.02</v>
      </c>
      <c r="P113" s="118"/>
    </row>
    <row r="114" spans="1:16" x14ac:dyDescent="0.2">
      <c r="A114" s="102"/>
      <c r="B114" s="130" t="s">
        <v>714</v>
      </c>
      <c r="C114" s="130" t="s">
        <v>384</v>
      </c>
      <c r="D114" s="130" t="s">
        <v>682</v>
      </c>
      <c r="E114" s="130" t="s">
        <v>715</v>
      </c>
      <c r="F114" s="130"/>
      <c r="G114" s="130"/>
      <c r="H114" s="133">
        <v>1.4</v>
      </c>
      <c r="I114" s="128">
        <v>0</v>
      </c>
      <c r="J114" s="128">
        <v>4.76</v>
      </c>
      <c r="K114" s="128">
        <v>0</v>
      </c>
      <c r="L114" s="128">
        <v>0.08</v>
      </c>
      <c r="M114" s="128">
        <v>0</v>
      </c>
      <c r="N114" s="128">
        <v>6</v>
      </c>
      <c r="O114" s="128">
        <v>0</v>
      </c>
      <c r="P114" s="118"/>
    </row>
    <row r="115" spans="1:16" x14ac:dyDescent="0.2">
      <c r="A115" s="102"/>
      <c r="B115" s="130" t="s">
        <v>716</v>
      </c>
      <c r="C115" s="130" t="s">
        <v>384</v>
      </c>
      <c r="D115" s="130" t="s">
        <v>682</v>
      </c>
      <c r="E115" s="130" t="s">
        <v>717</v>
      </c>
      <c r="F115" s="130"/>
      <c r="G115" s="130"/>
      <c r="H115" s="133">
        <v>1.25</v>
      </c>
      <c r="I115" s="128">
        <v>0.04</v>
      </c>
      <c r="J115" s="128">
        <v>4.62</v>
      </c>
      <c r="K115" s="128">
        <v>0.03</v>
      </c>
      <c r="L115" s="128">
        <v>0.05</v>
      </c>
      <c r="M115" s="128">
        <v>0.04</v>
      </c>
      <c r="N115" s="128">
        <v>5.86</v>
      </c>
      <c r="O115" s="128">
        <v>0.02</v>
      </c>
      <c r="P115" s="118"/>
    </row>
    <row r="116" spans="1:16" x14ac:dyDescent="0.2">
      <c r="A116" s="102"/>
      <c r="B116" s="130" t="s">
        <v>718</v>
      </c>
      <c r="C116" s="130" t="s">
        <v>384</v>
      </c>
      <c r="D116" s="130" t="s">
        <v>682</v>
      </c>
      <c r="E116" s="130" t="s">
        <v>719</v>
      </c>
      <c r="F116" s="130"/>
      <c r="G116" s="130"/>
      <c r="H116" s="133">
        <v>1.21</v>
      </c>
      <c r="I116" s="128">
        <v>0.04</v>
      </c>
      <c r="J116" s="128">
        <v>4.4800000000000004</v>
      </c>
      <c r="K116" s="128">
        <v>0.04</v>
      </c>
      <c r="L116" s="128">
        <v>7.0000000000000007E-2</v>
      </c>
      <c r="M116" s="128">
        <v>0</v>
      </c>
      <c r="N116" s="128">
        <v>5.78</v>
      </c>
      <c r="O116" s="128">
        <v>0.03</v>
      </c>
      <c r="P116" s="118"/>
    </row>
    <row r="117" spans="1:16" x14ac:dyDescent="0.2">
      <c r="A117" s="102"/>
      <c r="B117" s="130" t="s">
        <v>720</v>
      </c>
      <c r="C117" s="130" t="s">
        <v>384</v>
      </c>
      <c r="D117" s="130" t="s">
        <v>682</v>
      </c>
      <c r="E117" s="130" t="s">
        <v>721</v>
      </c>
      <c r="F117" s="130"/>
      <c r="G117" s="130"/>
      <c r="H117" s="133">
        <v>1.65</v>
      </c>
      <c r="I117" s="128">
        <v>0.06</v>
      </c>
      <c r="J117" s="128">
        <v>5.54</v>
      </c>
      <c r="K117" s="128">
        <v>0.01</v>
      </c>
      <c r="L117" s="128">
        <v>0.11</v>
      </c>
      <c r="M117" s="128">
        <v>0.03</v>
      </c>
      <c r="N117" s="128">
        <v>7.05</v>
      </c>
      <c r="O117" s="128">
        <v>0.02</v>
      </c>
      <c r="P117" s="118"/>
    </row>
    <row r="118" spans="1:16" x14ac:dyDescent="0.2">
      <c r="A118" s="102"/>
      <c r="B118" s="130" t="s">
        <v>722</v>
      </c>
      <c r="C118" s="130" t="s">
        <v>384</v>
      </c>
      <c r="D118" s="130" t="s">
        <v>682</v>
      </c>
      <c r="E118" s="130" t="s">
        <v>723</v>
      </c>
      <c r="F118" s="130"/>
      <c r="G118" s="130"/>
      <c r="H118" s="133">
        <v>1.56</v>
      </c>
      <c r="I118" s="128">
        <v>0.1</v>
      </c>
      <c r="J118" s="128">
        <v>4.96</v>
      </c>
      <c r="K118" s="128">
        <v>0.01</v>
      </c>
      <c r="L118" s="128">
        <v>0.1</v>
      </c>
      <c r="M118" s="128">
        <v>0.05</v>
      </c>
      <c r="N118" s="128">
        <v>6.27</v>
      </c>
      <c r="O118" s="128">
        <v>0.1</v>
      </c>
      <c r="P118" s="118"/>
    </row>
    <row r="119" spans="1:16" x14ac:dyDescent="0.2">
      <c r="A119" s="102"/>
      <c r="B119" s="130" t="s">
        <v>724</v>
      </c>
      <c r="C119" s="130" t="s">
        <v>384</v>
      </c>
      <c r="D119" s="130" t="s">
        <v>682</v>
      </c>
      <c r="E119" s="130" t="s">
        <v>725</v>
      </c>
      <c r="F119" s="130"/>
      <c r="G119" s="130"/>
      <c r="H119" s="133">
        <v>1.47</v>
      </c>
      <c r="I119" s="128">
        <v>0.1</v>
      </c>
      <c r="J119" s="128">
        <v>4.7699999999999996</v>
      </c>
      <c r="K119" s="128">
        <v>0.01</v>
      </c>
      <c r="L119" s="128">
        <v>0.08</v>
      </c>
      <c r="M119" s="128">
        <v>0.05</v>
      </c>
      <c r="N119" s="128">
        <v>6.06</v>
      </c>
      <c r="O119" s="128">
        <v>0.1</v>
      </c>
      <c r="P119" s="118"/>
    </row>
    <row r="120" spans="1:16" x14ac:dyDescent="0.2">
      <c r="A120" s="102"/>
      <c r="B120" s="130" t="s">
        <v>726</v>
      </c>
      <c r="C120" s="130" t="s">
        <v>384</v>
      </c>
      <c r="D120" s="130" t="s">
        <v>682</v>
      </c>
      <c r="E120" s="130" t="s">
        <v>727</v>
      </c>
      <c r="F120" s="130"/>
      <c r="G120" s="130"/>
      <c r="H120" s="133">
        <v>1.5</v>
      </c>
      <c r="I120" s="128">
        <v>0.1</v>
      </c>
      <c r="J120" s="128">
        <v>4.91</v>
      </c>
      <c r="K120" s="128">
        <v>0.01</v>
      </c>
      <c r="L120" s="128">
        <v>0.06</v>
      </c>
      <c r="M120" s="128">
        <v>0.05</v>
      </c>
      <c r="N120" s="128">
        <v>6.34</v>
      </c>
      <c r="O120" s="128">
        <v>0.1</v>
      </c>
      <c r="P120" s="118"/>
    </row>
    <row r="121" spans="1:16" x14ac:dyDescent="0.2">
      <c r="A121" s="40"/>
      <c r="B121" s="122"/>
      <c r="C121" s="122"/>
      <c r="D121" s="15"/>
      <c r="E121" s="110"/>
      <c r="F121" s="15"/>
      <c r="G121" s="15"/>
      <c r="H121" s="24"/>
      <c r="I121" s="24" t="s">
        <v>937</v>
      </c>
      <c r="J121" s="24" t="s">
        <v>937</v>
      </c>
      <c r="K121" s="24" t="s">
        <v>937</v>
      </c>
      <c r="L121" s="224"/>
      <c r="M121" s="24" t="s">
        <v>937</v>
      </c>
      <c r="N121" s="224"/>
      <c r="O121" s="24" t="s">
        <v>937</v>
      </c>
      <c r="P121" s="10"/>
    </row>
    <row r="122" spans="1:16" x14ac:dyDescent="0.2">
      <c r="A122" s="15"/>
      <c r="B122" s="15"/>
      <c r="C122" s="5"/>
      <c r="D122" s="15"/>
      <c r="E122" s="110"/>
      <c r="F122" s="15"/>
      <c r="G122" s="15"/>
      <c r="H122" s="24" t="s">
        <v>937</v>
      </c>
      <c r="I122" s="24" t="s">
        <v>937</v>
      </c>
      <c r="J122" s="24" t="s">
        <v>937</v>
      </c>
      <c r="K122" s="24" t="s">
        <v>937</v>
      </c>
      <c r="L122" s="24" t="s">
        <v>937</v>
      </c>
      <c r="M122" s="24" t="s">
        <v>937</v>
      </c>
      <c r="N122" s="24" t="s">
        <v>937</v>
      </c>
      <c r="O122" s="24" t="s">
        <v>937</v>
      </c>
      <c r="P122" s="10"/>
    </row>
    <row r="123" spans="1:16" x14ac:dyDescent="0.2">
      <c r="A123" s="41" t="s">
        <v>547</v>
      </c>
      <c r="B123" s="119"/>
      <c r="C123" s="119" t="s">
        <v>932</v>
      </c>
      <c r="D123" s="15"/>
      <c r="E123" s="110"/>
      <c r="F123" s="15"/>
      <c r="G123" s="15"/>
      <c r="H123" s="24" t="s">
        <v>937</v>
      </c>
      <c r="I123" s="24" t="s">
        <v>937</v>
      </c>
      <c r="J123" s="24" t="s">
        <v>937</v>
      </c>
      <c r="K123" s="24" t="s">
        <v>937</v>
      </c>
      <c r="L123" s="24" t="s">
        <v>937</v>
      </c>
      <c r="M123" s="24" t="s">
        <v>937</v>
      </c>
      <c r="N123" s="24" t="s">
        <v>937</v>
      </c>
      <c r="O123" s="24" t="s">
        <v>937</v>
      </c>
      <c r="P123" s="10"/>
    </row>
    <row r="124" spans="1:16" x14ac:dyDescent="0.2">
      <c r="A124" s="102" t="s">
        <v>482</v>
      </c>
      <c r="B124" s="130" t="s">
        <v>545</v>
      </c>
      <c r="C124" s="130" t="s">
        <v>546</v>
      </c>
      <c r="D124" s="130" t="s">
        <v>547</v>
      </c>
      <c r="E124" s="130" t="s">
        <v>548</v>
      </c>
      <c r="F124" s="130"/>
      <c r="G124" s="130"/>
      <c r="H124" s="133">
        <v>0.49</v>
      </c>
      <c r="I124" s="128">
        <v>0.04</v>
      </c>
      <c r="J124" s="128">
        <v>2.04</v>
      </c>
      <c r="K124" s="128">
        <v>0.09</v>
      </c>
      <c r="L124" s="128">
        <v>0.05</v>
      </c>
      <c r="M124" s="128">
        <v>0.01</v>
      </c>
      <c r="N124" s="128">
        <v>2.66</v>
      </c>
      <c r="O124" s="128">
        <v>0.03</v>
      </c>
      <c r="P124" s="118"/>
    </row>
    <row r="125" spans="1:16" x14ac:dyDescent="0.2">
      <c r="A125" s="102"/>
      <c r="B125" s="130" t="s">
        <v>549</v>
      </c>
      <c r="C125" s="130" t="s">
        <v>546</v>
      </c>
      <c r="D125" s="130" t="s">
        <v>547</v>
      </c>
      <c r="E125" s="130" t="s">
        <v>550</v>
      </c>
      <c r="F125" s="130"/>
      <c r="G125" s="130"/>
      <c r="H125" s="133">
        <v>0.48</v>
      </c>
      <c r="I125" s="128">
        <v>0.04</v>
      </c>
      <c r="J125" s="128">
        <v>1.94</v>
      </c>
      <c r="K125" s="128">
        <v>0.09</v>
      </c>
      <c r="L125" s="128">
        <v>0.05</v>
      </c>
      <c r="M125" s="128">
        <v>0.01</v>
      </c>
      <c r="N125" s="128">
        <v>2.5099999999999998</v>
      </c>
      <c r="O125" s="128">
        <v>0.1</v>
      </c>
      <c r="P125" s="118"/>
    </row>
    <row r="126" spans="1:16" x14ac:dyDescent="0.2">
      <c r="A126" s="102"/>
      <c r="B126" s="130" t="s">
        <v>551</v>
      </c>
      <c r="C126" s="130" t="s">
        <v>546</v>
      </c>
      <c r="D126" s="130" t="s">
        <v>547</v>
      </c>
      <c r="E126" s="130" t="s">
        <v>552</v>
      </c>
      <c r="F126" s="130"/>
      <c r="G126" s="130"/>
      <c r="H126" s="133">
        <v>0.37</v>
      </c>
      <c r="I126" s="128">
        <v>0.03</v>
      </c>
      <c r="J126" s="128">
        <v>1.94</v>
      </c>
      <c r="K126" s="128">
        <v>0.05</v>
      </c>
      <c r="L126" s="128">
        <v>0.06</v>
      </c>
      <c r="M126" s="128">
        <v>0.02</v>
      </c>
      <c r="N126" s="128">
        <v>2.48</v>
      </c>
      <c r="O126" s="128">
        <v>0.04</v>
      </c>
      <c r="P126" s="118"/>
    </row>
    <row r="127" spans="1:16" x14ac:dyDescent="0.2">
      <c r="A127" s="102"/>
      <c r="B127" s="130" t="s">
        <v>553</v>
      </c>
      <c r="C127" s="130" t="s">
        <v>546</v>
      </c>
      <c r="D127" s="130" t="s">
        <v>547</v>
      </c>
      <c r="E127" s="130">
        <v>82.3</v>
      </c>
      <c r="F127" s="130"/>
      <c r="G127" s="130"/>
      <c r="H127" s="133">
        <v>0.6</v>
      </c>
      <c r="I127" s="128">
        <v>0.04</v>
      </c>
      <c r="J127" s="128">
        <v>2.58</v>
      </c>
      <c r="K127" s="128">
        <v>0.09</v>
      </c>
      <c r="L127" s="128">
        <v>0.06</v>
      </c>
      <c r="M127" s="128">
        <v>0.01</v>
      </c>
      <c r="N127" s="128">
        <v>3.34</v>
      </c>
      <c r="O127" s="128">
        <v>0.1</v>
      </c>
      <c r="P127" s="118"/>
    </row>
    <row r="128" spans="1:16" x14ac:dyDescent="0.2">
      <c r="A128" s="102"/>
      <c r="B128" s="130" t="s">
        <v>554</v>
      </c>
      <c r="C128" s="130" t="s">
        <v>546</v>
      </c>
      <c r="D128" s="130" t="s">
        <v>547</v>
      </c>
      <c r="E128" s="130" t="s">
        <v>555</v>
      </c>
      <c r="F128" s="130"/>
      <c r="G128" s="130"/>
      <c r="H128" s="133">
        <v>0.52</v>
      </c>
      <c r="I128" s="128">
        <v>0.04</v>
      </c>
      <c r="J128" s="128">
        <v>2.3199999999999998</v>
      </c>
      <c r="K128" s="128">
        <v>0.01</v>
      </c>
      <c r="L128" s="128">
        <v>0.08</v>
      </c>
      <c r="M128" s="128">
        <v>0</v>
      </c>
      <c r="N128" s="128">
        <v>3.01</v>
      </c>
      <c r="O128" s="128">
        <v>0.01</v>
      </c>
      <c r="P128" s="118"/>
    </row>
    <row r="129" spans="1:16" x14ac:dyDescent="0.2">
      <c r="A129" s="102"/>
      <c r="B129" s="130" t="s">
        <v>556</v>
      </c>
      <c r="C129" s="130" t="s">
        <v>546</v>
      </c>
      <c r="D129" s="130" t="s">
        <v>547</v>
      </c>
      <c r="E129" s="130" t="s">
        <v>557</v>
      </c>
      <c r="F129" s="130"/>
      <c r="G129" s="130"/>
      <c r="H129" s="133">
        <v>0.55000000000000004</v>
      </c>
      <c r="I129" s="128">
        <v>0.01</v>
      </c>
      <c r="J129" s="128">
        <v>2.37</v>
      </c>
      <c r="K129" s="128">
        <v>7.0000000000000007E-2</v>
      </c>
      <c r="L129" s="128">
        <v>0.06</v>
      </c>
      <c r="M129" s="128">
        <v>0.01</v>
      </c>
      <c r="N129" s="128">
        <v>3.11</v>
      </c>
      <c r="O129" s="128">
        <v>0.09</v>
      </c>
      <c r="P129" s="118"/>
    </row>
    <row r="130" spans="1:16" x14ac:dyDescent="0.2">
      <c r="A130" s="102"/>
      <c r="B130" s="130" t="s">
        <v>558</v>
      </c>
      <c r="C130" s="130" t="s">
        <v>546</v>
      </c>
      <c r="D130" s="130" t="s">
        <v>547</v>
      </c>
      <c r="E130" s="130" t="s">
        <v>559</v>
      </c>
      <c r="F130" s="130"/>
      <c r="G130" s="130"/>
      <c r="H130" s="133">
        <v>0.64</v>
      </c>
      <c r="I130" s="128">
        <v>0.01</v>
      </c>
      <c r="J130" s="128">
        <v>2.0699999999999998</v>
      </c>
      <c r="K130" s="128">
        <v>7.0000000000000007E-2</v>
      </c>
      <c r="L130" s="128">
        <v>0.06</v>
      </c>
      <c r="M130" s="128">
        <v>0.01</v>
      </c>
      <c r="N130" s="128">
        <v>2.68</v>
      </c>
      <c r="O130" s="128">
        <v>0.09</v>
      </c>
      <c r="P130" s="118"/>
    </row>
    <row r="131" spans="1:16" x14ac:dyDescent="0.2">
      <c r="A131" s="102"/>
      <c r="B131" s="130" t="s">
        <v>560</v>
      </c>
      <c r="C131" s="130" t="s">
        <v>546</v>
      </c>
      <c r="D131" s="130" t="s">
        <v>547</v>
      </c>
      <c r="E131" s="130" t="s">
        <v>561</v>
      </c>
      <c r="F131" s="130"/>
      <c r="G131" s="130"/>
      <c r="H131" s="133">
        <v>0.27</v>
      </c>
      <c r="I131" s="128">
        <v>0.09</v>
      </c>
      <c r="J131" s="128">
        <v>1.81</v>
      </c>
      <c r="K131" s="128">
        <v>0.02</v>
      </c>
      <c r="L131" s="128">
        <v>0.02</v>
      </c>
      <c r="M131" s="128">
        <v>0.02</v>
      </c>
      <c r="N131" s="128">
        <v>2.35</v>
      </c>
      <c r="O131" s="128">
        <v>0.03</v>
      </c>
      <c r="P131" s="118"/>
    </row>
    <row r="132" spans="1:16" x14ac:dyDescent="0.2">
      <c r="A132" s="102"/>
      <c r="B132" s="130" t="s">
        <v>562</v>
      </c>
      <c r="C132" s="130" t="s">
        <v>546</v>
      </c>
      <c r="D132" s="130" t="s">
        <v>547</v>
      </c>
      <c r="E132" s="130" t="s">
        <v>563</v>
      </c>
      <c r="F132" s="130"/>
      <c r="G132" s="130"/>
      <c r="H132" s="133">
        <v>0.84</v>
      </c>
      <c r="I132" s="128">
        <v>0.03</v>
      </c>
      <c r="J132" s="128">
        <v>2.14</v>
      </c>
      <c r="K132" s="128">
        <v>0.05</v>
      </c>
      <c r="L132" s="128">
        <v>0.04</v>
      </c>
      <c r="M132" s="128">
        <v>0.02</v>
      </c>
      <c r="N132" s="128">
        <v>2.71</v>
      </c>
      <c r="O132" s="128">
        <v>0.04</v>
      </c>
      <c r="P132" s="118"/>
    </row>
    <row r="133" spans="1:16" x14ac:dyDescent="0.2">
      <c r="A133" s="102"/>
      <c r="B133" s="130" t="s">
        <v>560</v>
      </c>
      <c r="C133" s="130" t="s">
        <v>546</v>
      </c>
      <c r="D133" s="130" t="s">
        <v>547</v>
      </c>
      <c r="E133" s="130" t="s">
        <v>561</v>
      </c>
      <c r="F133" s="130"/>
      <c r="G133" s="130"/>
      <c r="H133" s="133">
        <v>0.27</v>
      </c>
      <c r="I133" s="128">
        <v>0.06</v>
      </c>
      <c r="J133" s="128">
        <v>2.0299999999999998</v>
      </c>
      <c r="K133" s="128">
        <v>0</v>
      </c>
      <c r="L133" s="128">
        <v>0.02</v>
      </c>
      <c r="M133" s="128">
        <v>0</v>
      </c>
      <c r="N133" s="128">
        <v>2.58</v>
      </c>
      <c r="O133" s="128">
        <v>0</v>
      </c>
      <c r="P133" s="118"/>
    </row>
    <row r="134" spans="1:16" x14ac:dyDescent="0.2">
      <c r="A134" s="102"/>
      <c r="B134" s="130" t="s">
        <v>564</v>
      </c>
      <c r="C134" s="130" t="s">
        <v>546</v>
      </c>
      <c r="D134" s="130" t="s">
        <v>547</v>
      </c>
      <c r="E134" s="130" t="s">
        <v>565</v>
      </c>
      <c r="F134" s="130"/>
      <c r="G134" s="130"/>
      <c r="H134" s="133">
        <v>0.87</v>
      </c>
      <c r="I134" s="128">
        <v>0.01</v>
      </c>
      <c r="J134" s="128">
        <v>2.4700000000000002</v>
      </c>
      <c r="K134" s="128">
        <v>7.0000000000000007E-2</v>
      </c>
      <c r="L134" s="128">
        <v>0.06</v>
      </c>
      <c r="M134" s="128">
        <v>0.01</v>
      </c>
      <c r="N134" s="128">
        <v>3.19</v>
      </c>
      <c r="O134" s="128">
        <v>0.09</v>
      </c>
      <c r="P134" s="118"/>
    </row>
    <row r="135" spans="1:16" x14ac:dyDescent="0.2">
      <c r="A135" s="102"/>
      <c r="B135" s="130" t="s">
        <v>566</v>
      </c>
      <c r="C135" s="130" t="s">
        <v>546</v>
      </c>
      <c r="D135" s="130" t="s">
        <v>547</v>
      </c>
      <c r="E135" s="130" t="s">
        <v>567</v>
      </c>
      <c r="F135" s="130"/>
      <c r="G135" s="130"/>
      <c r="H135" s="133">
        <v>0.48</v>
      </c>
      <c r="I135" s="128">
        <v>0.02</v>
      </c>
      <c r="J135" s="128">
        <v>2.1</v>
      </c>
      <c r="K135" s="128">
        <v>0</v>
      </c>
      <c r="L135" s="128">
        <v>7.0000000000000007E-2</v>
      </c>
      <c r="M135" s="128">
        <v>0.04</v>
      </c>
      <c r="N135" s="128">
        <v>2.72</v>
      </c>
      <c r="O135" s="128">
        <v>0.02</v>
      </c>
      <c r="P135" s="118"/>
    </row>
    <row r="136" spans="1:16" x14ac:dyDescent="0.2">
      <c r="A136" s="102"/>
      <c r="B136" s="130" t="s">
        <v>568</v>
      </c>
      <c r="C136" s="130" t="s">
        <v>546</v>
      </c>
      <c r="D136" s="130" t="s">
        <v>547</v>
      </c>
      <c r="E136" s="130" t="s">
        <v>569</v>
      </c>
      <c r="F136" s="130"/>
      <c r="G136" s="130"/>
      <c r="H136" s="133">
        <v>0.71</v>
      </c>
      <c r="I136" s="128">
        <v>0.06</v>
      </c>
      <c r="J136" s="128">
        <v>2.83</v>
      </c>
      <c r="K136" s="128">
        <v>0</v>
      </c>
      <c r="L136" s="128">
        <v>0.03</v>
      </c>
      <c r="M136" s="128">
        <v>0</v>
      </c>
      <c r="N136" s="128">
        <v>3.65</v>
      </c>
      <c r="O136" s="128">
        <v>0</v>
      </c>
      <c r="P136" s="118"/>
    </row>
    <row r="137" spans="1:16" x14ac:dyDescent="0.2">
      <c r="A137" s="102"/>
      <c r="B137" s="130" t="s">
        <v>570</v>
      </c>
      <c r="C137" s="130" t="s">
        <v>546</v>
      </c>
      <c r="D137" s="130" t="s">
        <v>547</v>
      </c>
      <c r="E137" s="130" t="s">
        <v>571</v>
      </c>
      <c r="F137" s="130"/>
      <c r="G137" s="130"/>
      <c r="H137" s="133">
        <v>0.59</v>
      </c>
      <c r="I137" s="128">
        <v>0.02</v>
      </c>
      <c r="J137" s="128">
        <v>1.85</v>
      </c>
      <c r="K137" s="128">
        <v>0</v>
      </c>
      <c r="L137" s="128">
        <v>0.06</v>
      </c>
      <c r="M137" s="128">
        <v>0.04</v>
      </c>
      <c r="N137" s="128">
        <v>2.44</v>
      </c>
      <c r="O137" s="128">
        <v>0.02</v>
      </c>
      <c r="P137" s="118"/>
    </row>
    <row r="138" spans="1:16" x14ac:dyDescent="0.2">
      <c r="A138" s="102"/>
      <c r="B138" s="130" t="s">
        <v>572</v>
      </c>
      <c r="C138" s="130" t="s">
        <v>546</v>
      </c>
      <c r="D138" s="130" t="s">
        <v>547</v>
      </c>
      <c r="E138" s="130" t="s">
        <v>573</v>
      </c>
      <c r="F138" s="130"/>
      <c r="G138" s="130"/>
      <c r="H138" s="133">
        <v>0.68</v>
      </c>
      <c r="I138" s="128">
        <v>0.02</v>
      </c>
      <c r="J138" s="128">
        <v>1.79</v>
      </c>
      <c r="K138" s="128">
        <v>0</v>
      </c>
      <c r="L138" s="128">
        <v>0.04</v>
      </c>
      <c r="M138" s="128">
        <v>0.04</v>
      </c>
      <c r="N138" s="128">
        <v>2.31</v>
      </c>
      <c r="O138" s="128">
        <v>0.02</v>
      </c>
      <c r="P138" s="118"/>
    </row>
    <row r="139" spans="1:16" x14ac:dyDescent="0.2">
      <c r="A139" s="102"/>
      <c r="B139" s="130" t="s">
        <v>574</v>
      </c>
      <c r="C139" s="130" t="s">
        <v>546</v>
      </c>
      <c r="D139" s="130" t="s">
        <v>547</v>
      </c>
      <c r="E139" s="130" t="s">
        <v>575</v>
      </c>
      <c r="F139" s="130"/>
      <c r="G139" s="130"/>
      <c r="H139" s="133">
        <v>0.44</v>
      </c>
      <c r="I139" s="128">
        <v>0.01</v>
      </c>
      <c r="J139" s="128">
        <v>1.87</v>
      </c>
      <c r="K139" s="128">
        <v>7.0000000000000007E-2</v>
      </c>
      <c r="L139" s="128">
        <v>0.02</v>
      </c>
      <c r="M139" s="128">
        <v>0.01</v>
      </c>
      <c r="N139" s="128">
        <v>2.35</v>
      </c>
      <c r="O139" s="128">
        <v>0.09</v>
      </c>
      <c r="P139" s="118"/>
    </row>
    <row r="140" spans="1:16" x14ac:dyDescent="0.2">
      <c r="A140" s="102"/>
      <c r="B140" s="130" t="s">
        <v>576</v>
      </c>
      <c r="C140" s="130" t="s">
        <v>546</v>
      </c>
      <c r="D140" s="130" t="s">
        <v>547</v>
      </c>
      <c r="E140" s="130" t="s">
        <v>577</v>
      </c>
      <c r="F140" s="130"/>
      <c r="G140" s="130"/>
      <c r="H140" s="133">
        <v>0.62</v>
      </c>
      <c r="I140" s="128">
        <v>0.05</v>
      </c>
      <c r="J140" s="128">
        <v>2.1</v>
      </c>
      <c r="K140" s="128">
        <v>0.03</v>
      </c>
      <c r="L140" s="128">
        <v>0.06</v>
      </c>
      <c r="M140" s="128">
        <v>0.02</v>
      </c>
      <c r="N140" s="128">
        <v>2.71</v>
      </c>
      <c r="O140" s="128">
        <v>0</v>
      </c>
      <c r="P140" s="118"/>
    </row>
    <row r="141" spans="1:16" x14ac:dyDescent="0.2">
      <c r="A141" s="102"/>
      <c r="B141" s="130" t="s">
        <v>578</v>
      </c>
      <c r="C141" s="130" t="s">
        <v>546</v>
      </c>
      <c r="D141" s="130" t="s">
        <v>547</v>
      </c>
      <c r="E141" s="130" t="s">
        <v>579</v>
      </c>
      <c r="F141" s="130"/>
      <c r="G141" s="130"/>
      <c r="H141" s="133">
        <v>0.59</v>
      </c>
      <c r="I141" s="128">
        <v>0</v>
      </c>
      <c r="J141" s="128">
        <v>2.2599999999999998</v>
      </c>
      <c r="K141" s="128">
        <v>0.03</v>
      </c>
      <c r="L141" s="128">
        <v>0.05</v>
      </c>
      <c r="M141" s="128">
        <v>0</v>
      </c>
      <c r="N141" s="128">
        <v>2.88</v>
      </c>
      <c r="O141" s="128">
        <v>0</v>
      </c>
      <c r="P141" s="118"/>
    </row>
    <row r="142" spans="1:16" x14ac:dyDescent="0.2">
      <c r="A142" s="102"/>
      <c r="B142" s="130" t="s">
        <v>580</v>
      </c>
      <c r="C142" s="130" t="s">
        <v>546</v>
      </c>
      <c r="D142" s="130" t="s">
        <v>547</v>
      </c>
      <c r="E142" s="130" t="s">
        <v>581</v>
      </c>
      <c r="F142" s="130"/>
      <c r="G142" s="130"/>
      <c r="H142" s="133">
        <v>0.46</v>
      </c>
      <c r="I142" s="128">
        <v>0.04</v>
      </c>
      <c r="J142" s="128">
        <v>2.14</v>
      </c>
      <c r="K142" s="128">
        <v>0.02</v>
      </c>
      <c r="L142" s="128">
        <v>0.05</v>
      </c>
      <c r="M142" s="128">
        <v>0.01</v>
      </c>
      <c r="N142" s="128">
        <v>2.72</v>
      </c>
      <c r="O142" s="128">
        <v>0.04</v>
      </c>
      <c r="P142" s="118"/>
    </row>
    <row r="143" spans="1:16" x14ac:dyDescent="0.2">
      <c r="A143" s="102"/>
      <c r="B143" s="130" t="s">
        <v>582</v>
      </c>
      <c r="C143" s="130" t="s">
        <v>546</v>
      </c>
      <c r="D143" s="130" t="s">
        <v>547</v>
      </c>
      <c r="E143" s="130" t="s">
        <v>583</v>
      </c>
      <c r="F143" s="130"/>
      <c r="G143" s="130"/>
      <c r="H143" s="133">
        <v>0.64</v>
      </c>
      <c r="I143" s="128">
        <v>0</v>
      </c>
      <c r="J143" s="128">
        <v>2.11</v>
      </c>
      <c r="K143" s="128">
        <v>0.03</v>
      </c>
      <c r="L143" s="128">
        <v>0.05</v>
      </c>
      <c r="M143" s="128">
        <v>0</v>
      </c>
      <c r="N143" s="128">
        <v>2.72</v>
      </c>
      <c r="O143" s="128">
        <v>0</v>
      </c>
      <c r="P143" s="118"/>
    </row>
    <row r="144" spans="1:16" x14ac:dyDescent="0.2">
      <c r="A144" s="102"/>
      <c r="B144" s="130" t="s">
        <v>584</v>
      </c>
      <c r="C144" s="130" t="s">
        <v>546</v>
      </c>
      <c r="D144" s="130" t="s">
        <v>547</v>
      </c>
      <c r="E144" s="130" t="s">
        <v>585</v>
      </c>
      <c r="F144" s="130"/>
      <c r="G144" s="130"/>
      <c r="H144" s="133">
        <v>0.69</v>
      </c>
      <c r="I144" s="128">
        <v>0</v>
      </c>
      <c r="J144" s="128">
        <v>2.1800000000000002</v>
      </c>
      <c r="K144" s="128">
        <v>0.03</v>
      </c>
      <c r="L144" s="128">
        <v>0.04</v>
      </c>
      <c r="M144" s="128">
        <v>0</v>
      </c>
      <c r="N144" s="128">
        <v>2.75</v>
      </c>
      <c r="O144" s="128">
        <v>0</v>
      </c>
      <c r="P144" s="118"/>
    </row>
    <row r="145" spans="1:16" x14ac:dyDescent="0.2">
      <c r="A145" s="102"/>
      <c r="B145" s="130" t="s">
        <v>586</v>
      </c>
      <c r="C145" s="130" t="s">
        <v>546</v>
      </c>
      <c r="D145" s="130" t="s">
        <v>547</v>
      </c>
      <c r="E145" s="130" t="s">
        <v>587</v>
      </c>
      <c r="F145" s="130"/>
      <c r="G145" s="130"/>
      <c r="H145" s="133">
        <v>0.63</v>
      </c>
      <c r="I145" s="128">
        <v>0.03</v>
      </c>
      <c r="J145" s="128">
        <v>2.0699999999999998</v>
      </c>
      <c r="K145" s="128">
        <v>0.05</v>
      </c>
      <c r="L145" s="128">
        <v>0.02</v>
      </c>
      <c r="M145" s="128">
        <v>0.02</v>
      </c>
      <c r="N145" s="128">
        <v>2.66</v>
      </c>
      <c r="O145" s="128">
        <v>0.04</v>
      </c>
      <c r="P145" s="118"/>
    </row>
    <row r="146" spans="1:16" x14ac:dyDescent="0.2">
      <c r="A146" s="102"/>
      <c r="B146" s="130" t="s">
        <v>588</v>
      </c>
      <c r="C146" s="130" t="s">
        <v>546</v>
      </c>
      <c r="D146" s="130" t="s">
        <v>547</v>
      </c>
      <c r="E146" s="130" t="s">
        <v>589</v>
      </c>
      <c r="F146" s="130"/>
      <c r="G146" s="130"/>
      <c r="H146" s="133">
        <v>0.6</v>
      </c>
      <c r="I146" s="128">
        <v>0.02</v>
      </c>
      <c r="J146" s="128">
        <v>2.16</v>
      </c>
      <c r="K146" s="128">
        <v>7.0000000000000007E-2</v>
      </c>
      <c r="L146" s="128">
        <v>0.04</v>
      </c>
      <c r="M146" s="128">
        <v>0.01</v>
      </c>
      <c r="N146" s="128">
        <v>2.78</v>
      </c>
      <c r="O146" s="128">
        <v>7.0000000000000007E-2</v>
      </c>
      <c r="P146" s="118"/>
    </row>
    <row r="147" spans="1:16" x14ac:dyDescent="0.2">
      <c r="A147" s="102"/>
      <c r="B147" s="130" t="s">
        <v>590</v>
      </c>
      <c r="C147" s="130" t="s">
        <v>546</v>
      </c>
      <c r="D147" s="130" t="s">
        <v>547</v>
      </c>
      <c r="E147" s="130" t="s">
        <v>591</v>
      </c>
      <c r="F147" s="130"/>
      <c r="G147" s="130"/>
      <c r="H147" s="133">
        <v>0.53</v>
      </c>
      <c r="I147" s="128">
        <v>0.06</v>
      </c>
      <c r="J147" s="128">
        <v>2.4300000000000002</v>
      </c>
      <c r="K147" s="128">
        <v>0</v>
      </c>
      <c r="L147" s="128">
        <v>0.02</v>
      </c>
      <c r="M147" s="128">
        <v>0</v>
      </c>
      <c r="N147" s="128">
        <v>3.05</v>
      </c>
      <c r="O147" s="128">
        <v>0</v>
      </c>
      <c r="P147" s="118"/>
    </row>
    <row r="148" spans="1:16" x14ac:dyDescent="0.2">
      <c r="A148" s="102"/>
      <c r="B148" s="130" t="s">
        <v>592</v>
      </c>
      <c r="C148" s="130" t="s">
        <v>546</v>
      </c>
      <c r="D148" s="130" t="s">
        <v>547</v>
      </c>
      <c r="E148" s="130" t="s">
        <v>563</v>
      </c>
      <c r="F148" s="130"/>
      <c r="G148" s="130"/>
      <c r="H148" s="133">
        <v>0.28000000000000003</v>
      </c>
      <c r="I148" s="128">
        <v>0.04</v>
      </c>
      <c r="J148" s="128">
        <v>1.8</v>
      </c>
      <c r="K148" s="128">
        <v>0.01</v>
      </c>
      <c r="L148" s="128">
        <v>0.05</v>
      </c>
      <c r="M148" s="128">
        <v>0</v>
      </c>
      <c r="N148" s="128">
        <v>2.2799999999999998</v>
      </c>
      <c r="O148" s="128">
        <v>0.01</v>
      </c>
      <c r="P148" s="118"/>
    </row>
    <row r="149" spans="1:16" x14ac:dyDescent="0.2">
      <c r="A149" s="102"/>
      <c r="B149" s="130" t="s">
        <v>593</v>
      </c>
      <c r="C149" s="130" t="s">
        <v>546</v>
      </c>
      <c r="D149" s="130" t="s">
        <v>547</v>
      </c>
      <c r="E149" s="130" t="s">
        <v>594</v>
      </c>
      <c r="F149" s="130"/>
      <c r="G149" s="130"/>
      <c r="H149" s="133">
        <v>0.31</v>
      </c>
      <c r="I149" s="128">
        <v>0.08</v>
      </c>
      <c r="J149" s="128">
        <v>1.76</v>
      </c>
      <c r="K149" s="128">
        <v>0.05</v>
      </c>
      <c r="L149" s="128">
        <v>0.11</v>
      </c>
      <c r="M149" s="128">
        <v>0.01</v>
      </c>
      <c r="N149" s="128">
        <v>2.31</v>
      </c>
      <c r="O149" s="128">
        <v>0.02</v>
      </c>
      <c r="P149" s="118"/>
    </row>
    <row r="150" spans="1:16" x14ac:dyDescent="0.2">
      <c r="A150" s="102"/>
      <c r="B150" s="130" t="s">
        <v>595</v>
      </c>
      <c r="C150" s="130" t="s">
        <v>546</v>
      </c>
      <c r="D150" s="130" t="s">
        <v>547</v>
      </c>
      <c r="E150" s="130" t="s">
        <v>596</v>
      </c>
      <c r="F150" s="130"/>
      <c r="G150" s="130"/>
      <c r="H150" s="133">
        <v>0.17</v>
      </c>
      <c r="I150" s="128">
        <v>0.04</v>
      </c>
      <c r="J150" s="128">
        <v>1.8</v>
      </c>
      <c r="K150" s="128">
        <v>0.02</v>
      </c>
      <c r="L150" s="128">
        <v>0.02</v>
      </c>
      <c r="M150" s="128">
        <v>0.01</v>
      </c>
      <c r="N150" s="128">
        <v>2.27</v>
      </c>
      <c r="O150" s="128">
        <v>0.04</v>
      </c>
      <c r="P150" s="118"/>
    </row>
    <row r="151" spans="1:16" x14ac:dyDescent="0.2">
      <c r="A151" s="102"/>
      <c r="B151" s="130" t="s">
        <v>597</v>
      </c>
      <c r="C151" s="130" t="s">
        <v>546</v>
      </c>
      <c r="D151" s="130" t="s">
        <v>547</v>
      </c>
      <c r="E151" s="130" t="s">
        <v>561</v>
      </c>
      <c r="F151" s="130"/>
      <c r="G151" s="130"/>
      <c r="H151" s="133">
        <v>0.35</v>
      </c>
      <c r="I151" s="128">
        <v>0.01</v>
      </c>
      <c r="J151" s="128">
        <v>2.0099999999999998</v>
      </c>
      <c r="K151" s="128">
        <v>0</v>
      </c>
      <c r="L151" s="128">
        <v>0.05</v>
      </c>
      <c r="M151" s="128">
        <v>0.01</v>
      </c>
      <c r="N151" s="128">
        <v>2.61</v>
      </c>
      <c r="O151" s="128">
        <v>0.01</v>
      </c>
      <c r="P151" s="118"/>
    </row>
    <row r="152" spans="1:16" x14ac:dyDescent="0.2">
      <c r="A152" s="102"/>
      <c r="B152" s="130" t="s">
        <v>598</v>
      </c>
      <c r="C152" s="130" t="s">
        <v>546</v>
      </c>
      <c r="D152" s="130" t="s">
        <v>547</v>
      </c>
      <c r="E152" s="130" t="s">
        <v>599</v>
      </c>
      <c r="F152" s="130"/>
      <c r="G152" s="130"/>
      <c r="H152" s="133">
        <v>0.54</v>
      </c>
      <c r="I152" s="128">
        <v>0.02</v>
      </c>
      <c r="J152" s="128">
        <v>2.33</v>
      </c>
      <c r="K152" s="128">
        <v>0.01</v>
      </c>
      <c r="L152" s="128">
        <v>0.04</v>
      </c>
      <c r="M152" s="128">
        <v>0</v>
      </c>
      <c r="N152" s="128">
        <v>3.02</v>
      </c>
      <c r="O152" s="128">
        <v>0.01</v>
      </c>
      <c r="P152" s="118"/>
    </row>
    <row r="153" spans="1:16" x14ac:dyDescent="0.2">
      <c r="A153" s="102"/>
      <c r="B153" s="130" t="s">
        <v>600</v>
      </c>
      <c r="C153" s="130" t="s">
        <v>546</v>
      </c>
      <c r="D153" s="130" t="s">
        <v>547</v>
      </c>
      <c r="E153" s="130" t="s">
        <v>601</v>
      </c>
      <c r="F153" s="130"/>
      <c r="G153" s="130"/>
      <c r="H153" s="133">
        <v>0.63</v>
      </c>
      <c r="I153" s="128">
        <v>0.02</v>
      </c>
      <c r="J153" s="128">
        <v>2.4500000000000002</v>
      </c>
      <c r="K153" s="128">
        <v>0.01</v>
      </c>
      <c r="L153" s="128">
        <v>0.08</v>
      </c>
      <c r="M153" s="128">
        <v>0</v>
      </c>
      <c r="N153" s="128">
        <v>3.14</v>
      </c>
      <c r="O153" s="128">
        <v>0.01</v>
      </c>
      <c r="P153" s="118"/>
    </row>
    <row r="154" spans="1:16" x14ac:dyDescent="0.2">
      <c r="A154" s="15"/>
      <c r="B154" s="15"/>
      <c r="C154" s="5"/>
      <c r="D154" s="15"/>
      <c r="E154" s="110"/>
      <c r="F154" s="15"/>
      <c r="G154" s="15"/>
      <c r="H154" s="24" t="s">
        <v>937</v>
      </c>
      <c r="I154" s="24" t="s">
        <v>937</v>
      </c>
      <c r="J154" s="24" t="s">
        <v>937</v>
      </c>
      <c r="K154" s="24" t="s">
        <v>937</v>
      </c>
      <c r="L154" s="224"/>
      <c r="M154" s="24" t="s">
        <v>937</v>
      </c>
      <c r="N154" s="224"/>
      <c r="O154" s="24" t="s">
        <v>937</v>
      </c>
      <c r="P154" s="10"/>
    </row>
    <row r="155" spans="1:16" x14ac:dyDescent="0.2">
      <c r="A155" s="41" t="s">
        <v>484</v>
      </c>
      <c r="B155" s="119"/>
      <c r="C155" s="119" t="s">
        <v>932</v>
      </c>
      <c r="D155" s="15"/>
      <c r="E155" s="110"/>
      <c r="F155" s="15"/>
      <c r="G155" s="15"/>
      <c r="H155" s="24" t="s">
        <v>937</v>
      </c>
      <c r="I155" s="24" t="s">
        <v>937</v>
      </c>
      <c r="J155" s="24" t="s">
        <v>937</v>
      </c>
      <c r="K155" s="24" t="s">
        <v>937</v>
      </c>
      <c r="L155" s="24" t="s">
        <v>937</v>
      </c>
      <c r="M155" s="24" t="s">
        <v>937</v>
      </c>
      <c r="N155" s="24" t="s">
        <v>937</v>
      </c>
      <c r="O155" s="24" t="s">
        <v>937</v>
      </c>
      <c r="P155" s="10"/>
    </row>
    <row r="156" spans="1:16" x14ac:dyDescent="0.2">
      <c r="A156" s="23" t="s">
        <v>482</v>
      </c>
      <c r="B156" s="130" t="s">
        <v>483</v>
      </c>
      <c r="C156" s="130" t="s">
        <v>384</v>
      </c>
      <c r="D156" s="130" t="s">
        <v>484</v>
      </c>
      <c r="E156" s="130" t="s">
        <v>485</v>
      </c>
      <c r="F156" s="130"/>
      <c r="G156" s="130"/>
      <c r="H156" s="133">
        <v>1.62</v>
      </c>
      <c r="I156" s="128">
        <v>0.03</v>
      </c>
      <c r="J156" s="128">
        <v>5.05</v>
      </c>
      <c r="K156" s="128">
        <v>0.01</v>
      </c>
      <c r="L156" s="128">
        <v>0.12</v>
      </c>
      <c r="M156" s="128">
        <v>0</v>
      </c>
      <c r="N156" s="128">
        <v>6.45</v>
      </c>
      <c r="O156" s="128">
        <v>0.01</v>
      </c>
      <c r="P156" s="118"/>
    </row>
    <row r="157" spans="1:16" x14ac:dyDescent="0.2">
      <c r="A157" s="102"/>
      <c r="B157" s="130" t="s">
        <v>488</v>
      </c>
      <c r="C157" s="130" t="s">
        <v>384</v>
      </c>
      <c r="D157" s="130" t="s">
        <v>484</v>
      </c>
      <c r="E157" s="130" t="s">
        <v>489</v>
      </c>
      <c r="F157" s="130"/>
      <c r="G157" s="130"/>
      <c r="H157" s="133">
        <v>1.75</v>
      </c>
      <c r="I157" s="128">
        <v>0</v>
      </c>
      <c r="J157" s="128">
        <v>5.3</v>
      </c>
      <c r="K157" s="128">
        <v>0.02</v>
      </c>
      <c r="L157" s="128">
        <v>0.11</v>
      </c>
      <c r="M157" s="128">
        <v>0.05</v>
      </c>
      <c r="N157" s="128">
        <v>6.73</v>
      </c>
      <c r="O157" s="128">
        <v>0.06</v>
      </c>
      <c r="P157" s="118"/>
    </row>
    <row r="158" spans="1:16" x14ac:dyDescent="0.2">
      <c r="A158" s="102"/>
      <c r="B158" s="130" t="s">
        <v>493</v>
      </c>
      <c r="C158" s="130" t="s">
        <v>384</v>
      </c>
      <c r="D158" s="130" t="s">
        <v>484</v>
      </c>
      <c r="E158" s="130" t="s">
        <v>494</v>
      </c>
      <c r="F158" s="130"/>
      <c r="G158" s="130"/>
      <c r="H158" s="133">
        <v>1.66</v>
      </c>
      <c r="I158" s="128">
        <v>0</v>
      </c>
      <c r="J158" s="128">
        <v>5.1100000000000003</v>
      </c>
      <c r="K158" s="128">
        <v>0.02</v>
      </c>
      <c r="L158" s="128">
        <v>0.11</v>
      </c>
      <c r="M158" s="128">
        <v>0.05</v>
      </c>
      <c r="N158" s="128">
        <v>6.54</v>
      </c>
      <c r="O158" s="128">
        <v>0.06</v>
      </c>
      <c r="P158" s="118"/>
    </row>
    <row r="159" spans="1:16" x14ac:dyDescent="0.2">
      <c r="A159" s="102"/>
      <c r="B159" s="130" t="s">
        <v>495</v>
      </c>
      <c r="C159" s="130" t="s">
        <v>384</v>
      </c>
      <c r="D159" s="130" t="s">
        <v>484</v>
      </c>
      <c r="E159" s="130" t="s">
        <v>496</v>
      </c>
      <c r="F159" s="130"/>
      <c r="G159" s="130"/>
      <c r="H159" s="133">
        <v>1.5</v>
      </c>
      <c r="I159" s="128">
        <v>0</v>
      </c>
      <c r="J159" s="128">
        <v>4.7</v>
      </c>
      <c r="K159" s="128">
        <v>0.02</v>
      </c>
      <c r="L159" s="128">
        <v>0.08</v>
      </c>
      <c r="M159" s="128">
        <v>0.05</v>
      </c>
      <c r="N159" s="128">
        <v>6.01</v>
      </c>
      <c r="O159" s="128">
        <v>0.06</v>
      </c>
      <c r="P159" s="118"/>
    </row>
    <row r="160" spans="1:16" x14ac:dyDescent="0.2">
      <c r="A160" s="102"/>
      <c r="B160" s="130" t="s">
        <v>498</v>
      </c>
      <c r="C160" s="130" t="s">
        <v>384</v>
      </c>
      <c r="D160" s="130" t="s">
        <v>484</v>
      </c>
      <c r="E160" s="130" t="s">
        <v>499</v>
      </c>
      <c r="F160" s="130"/>
      <c r="G160" s="130"/>
      <c r="H160" s="133">
        <v>1.51</v>
      </c>
      <c r="I160" s="128">
        <v>0</v>
      </c>
      <c r="J160" s="128">
        <v>4.8600000000000003</v>
      </c>
      <c r="K160" s="128">
        <v>0.02</v>
      </c>
      <c r="L160" s="128">
        <v>0.05</v>
      </c>
      <c r="M160" s="128">
        <v>0.05</v>
      </c>
      <c r="N160" s="128">
        <v>6.12</v>
      </c>
      <c r="O160" s="128">
        <v>0.06</v>
      </c>
      <c r="P160" s="118"/>
    </row>
    <row r="161" spans="1:16" x14ac:dyDescent="0.2">
      <c r="A161" s="102"/>
      <c r="B161" s="130" t="s">
        <v>500</v>
      </c>
      <c r="C161" s="130" t="s">
        <v>384</v>
      </c>
      <c r="D161" s="130" t="s">
        <v>484</v>
      </c>
      <c r="E161" s="130" t="s">
        <v>501</v>
      </c>
      <c r="F161" s="130"/>
      <c r="G161" s="130"/>
      <c r="H161" s="133">
        <v>1.46</v>
      </c>
      <c r="I161" s="128">
        <v>0</v>
      </c>
      <c r="J161" s="128">
        <v>4.47</v>
      </c>
      <c r="K161" s="128">
        <v>0.02</v>
      </c>
      <c r="L161" s="128">
        <v>0.05</v>
      </c>
      <c r="M161" s="128">
        <v>0.05</v>
      </c>
      <c r="N161" s="128">
        <v>5.75</v>
      </c>
      <c r="O161" s="128">
        <v>0.06</v>
      </c>
      <c r="P161" s="118"/>
    </row>
    <row r="162" spans="1:16" x14ac:dyDescent="0.2">
      <c r="A162" s="102"/>
      <c r="B162" s="130" t="s">
        <v>502</v>
      </c>
      <c r="C162" s="130" t="s">
        <v>384</v>
      </c>
      <c r="D162" s="130" t="s">
        <v>484</v>
      </c>
      <c r="E162" s="130" t="s">
        <v>503</v>
      </c>
      <c r="F162" s="130"/>
      <c r="G162" s="130"/>
      <c r="H162" s="133">
        <v>1.5</v>
      </c>
      <c r="I162" s="128">
        <v>0</v>
      </c>
      <c r="J162" s="128">
        <v>4.68</v>
      </c>
      <c r="K162" s="128">
        <v>0.02</v>
      </c>
      <c r="L162" s="128">
        <v>0.08</v>
      </c>
      <c r="M162" s="128">
        <v>0.05</v>
      </c>
      <c r="N162" s="128">
        <v>5.96</v>
      </c>
      <c r="O162" s="128">
        <v>0.06</v>
      </c>
      <c r="P162" s="118"/>
    </row>
    <row r="163" spans="1:16" x14ac:dyDescent="0.2">
      <c r="A163" s="102"/>
      <c r="B163" s="130" t="s">
        <v>504</v>
      </c>
      <c r="C163" s="130" t="s">
        <v>384</v>
      </c>
      <c r="D163" s="130" t="s">
        <v>484</v>
      </c>
      <c r="E163" s="130" t="s">
        <v>505</v>
      </c>
      <c r="F163" s="130"/>
      <c r="G163" s="130"/>
      <c r="H163" s="133">
        <v>1.34</v>
      </c>
      <c r="I163" s="128">
        <v>0.09</v>
      </c>
      <c r="J163" s="128">
        <v>4.2699999999999996</v>
      </c>
      <c r="K163" s="128">
        <v>7.0000000000000007E-2</v>
      </c>
      <c r="L163" s="128">
        <v>0.1</v>
      </c>
      <c r="M163" s="128">
        <v>0.03</v>
      </c>
      <c r="N163" s="128">
        <v>5.51</v>
      </c>
      <c r="O163" s="128">
        <v>0.05</v>
      </c>
      <c r="P163" s="118"/>
    </row>
    <row r="164" spans="1:16" x14ac:dyDescent="0.2">
      <c r="A164" s="102"/>
      <c r="B164" s="130" t="s">
        <v>508</v>
      </c>
      <c r="C164" s="130" t="s">
        <v>384</v>
      </c>
      <c r="D164" s="130" t="s">
        <v>484</v>
      </c>
      <c r="E164" s="130" t="s">
        <v>509</v>
      </c>
      <c r="F164" s="130"/>
      <c r="G164" s="130"/>
      <c r="H164" s="133">
        <v>1.43</v>
      </c>
      <c r="I164" s="128">
        <v>0.04</v>
      </c>
      <c r="J164" s="128">
        <v>4.38</v>
      </c>
      <c r="K164" s="128">
        <v>0.06</v>
      </c>
      <c r="L164" s="128">
        <v>0.06</v>
      </c>
      <c r="M164" s="128">
        <v>0.01</v>
      </c>
      <c r="N164" s="128">
        <v>5.62</v>
      </c>
      <c r="O164" s="128">
        <v>0.04</v>
      </c>
      <c r="P164" s="118"/>
    </row>
    <row r="165" spans="1:16" x14ac:dyDescent="0.2">
      <c r="A165" s="102"/>
      <c r="B165" s="130" t="s">
        <v>511</v>
      </c>
      <c r="C165" s="130" t="s">
        <v>384</v>
      </c>
      <c r="D165" s="130" t="s">
        <v>484</v>
      </c>
      <c r="E165" s="130" t="s">
        <v>512</v>
      </c>
      <c r="F165" s="130"/>
      <c r="G165" s="130"/>
      <c r="H165" s="133">
        <v>1.46</v>
      </c>
      <c r="I165" s="128">
        <v>0.04</v>
      </c>
      <c r="J165" s="128">
        <v>4.53</v>
      </c>
      <c r="K165" s="128">
        <v>0.06</v>
      </c>
      <c r="L165" s="128">
        <v>0.08</v>
      </c>
      <c r="M165" s="128">
        <v>0.01</v>
      </c>
      <c r="N165" s="128">
        <v>5.84</v>
      </c>
      <c r="O165" s="128">
        <v>0.04</v>
      </c>
      <c r="P165" s="118"/>
    </row>
    <row r="166" spans="1:16" x14ac:dyDescent="0.2">
      <c r="A166" s="102"/>
      <c r="B166" s="130" t="s">
        <v>513</v>
      </c>
      <c r="C166" s="130" t="s">
        <v>384</v>
      </c>
      <c r="D166" s="130" t="s">
        <v>484</v>
      </c>
      <c r="E166" s="130" t="s">
        <v>514</v>
      </c>
      <c r="F166" s="130"/>
      <c r="G166" s="130"/>
      <c r="H166" s="133">
        <v>1.49</v>
      </c>
      <c r="I166" s="128">
        <v>0</v>
      </c>
      <c r="J166" s="128">
        <v>4.42</v>
      </c>
      <c r="K166" s="128">
        <v>0.01</v>
      </c>
      <c r="L166" s="128">
        <v>7.0000000000000007E-2</v>
      </c>
      <c r="M166" s="128">
        <v>0</v>
      </c>
      <c r="N166" s="128">
        <v>5.63</v>
      </c>
      <c r="O166" s="128">
        <v>0.01</v>
      </c>
      <c r="P166" s="118"/>
    </row>
    <row r="167" spans="1:16" x14ac:dyDescent="0.2">
      <c r="A167" s="102"/>
      <c r="B167" s="130" t="s">
        <v>515</v>
      </c>
      <c r="C167" s="130" t="s">
        <v>384</v>
      </c>
      <c r="D167" s="130" t="s">
        <v>484</v>
      </c>
      <c r="E167" s="130" t="s">
        <v>516</v>
      </c>
      <c r="F167" s="130"/>
      <c r="G167" s="130"/>
      <c r="H167" s="133">
        <v>1.44</v>
      </c>
      <c r="I167" s="128">
        <v>0</v>
      </c>
      <c r="J167" s="128">
        <v>4.16</v>
      </c>
      <c r="K167" s="128">
        <v>0.01</v>
      </c>
      <c r="L167" s="128">
        <v>0.08</v>
      </c>
      <c r="M167" s="128">
        <v>0</v>
      </c>
      <c r="N167" s="128">
        <v>5.3</v>
      </c>
      <c r="O167" s="128">
        <v>0.01</v>
      </c>
      <c r="P167" s="118"/>
    </row>
    <row r="168" spans="1:16" x14ac:dyDescent="0.2">
      <c r="A168" s="102"/>
      <c r="B168" s="130" t="s">
        <v>517</v>
      </c>
      <c r="C168" s="130" t="s">
        <v>384</v>
      </c>
      <c r="D168" s="130" t="s">
        <v>484</v>
      </c>
      <c r="E168" s="130" t="s">
        <v>518</v>
      </c>
      <c r="F168" s="130"/>
      <c r="G168" s="130"/>
      <c r="H168" s="133">
        <v>1.42</v>
      </c>
      <c r="I168" s="128">
        <v>0</v>
      </c>
      <c r="J168" s="128">
        <v>4.0199999999999996</v>
      </c>
      <c r="K168" s="128">
        <v>0.01</v>
      </c>
      <c r="L168" s="128">
        <v>0.11</v>
      </c>
      <c r="M168" s="128">
        <v>0</v>
      </c>
      <c r="N168" s="128">
        <v>5.19</v>
      </c>
      <c r="O168" s="128">
        <v>0.01</v>
      </c>
      <c r="P168" s="118"/>
    </row>
    <row r="169" spans="1:16" x14ac:dyDescent="0.2">
      <c r="A169" s="102"/>
      <c r="B169" s="130" t="s">
        <v>519</v>
      </c>
      <c r="C169" s="130" t="s">
        <v>384</v>
      </c>
      <c r="D169" s="130" t="s">
        <v>484</v>
      </c>
      <c r="E169" s="130" t="s">
        <v>520</v>
      </c>
      <c r="F169" s="130"/>
      <c r="G169" s="130"/>
      <c r="H169" s="133">
        <v>1.48</v>
      </c>
      <c r="I169" s="128">
        <v>0.05</v>
      </c>
      <c r="J169" s="128">
        <v>4.22</v>
      </c>
      <c r="K169" s="128">
        <v>0.02</v>
      </c>
      <c r="L169" s="128">
        <v>0.13</v>
      </c>
      <c r="M169" s="128">
        <v>0.02</v>
      </c>
      <c r="N169" s="128">
        <v>5.42</v>
      </c>
      <c r="O169" s="128">
        <v>0.05</v>
      </c>
      <c r="P169" s="118"/>
    </row>
    <row r="170" spans="1:16" x14ac:dyDescent="0.2">
      <c r="A170" s="102"/>
      <c r="B170" s="130" t="s">
        <v>521</v>
      </c>
      <c r="C170" s="130" t="s">
        <v>384</v>
      </c>
      <c r="D170" s="130" t="s">
        <v>484</v>
      </c>
      <c r="E170" s="130" t="s">
        <v>522</v>
      </c>
      <c r="F170" s="130"/>
      <c r="G170" s="130"/>
      <c r="H170" s="133">
        <v>1.42</v>
      </c>
      <c r="I170" s="128">
        <v>0.02</v>
      </c>
      <c r="J170" s="128">
        <v>4.5999999999999996</v>
      </c>
      <c r="K170" s="128">
        <v>0.01</v>
      </c>
      <c r="L170" s="128">
        <v>0.12</v>
      </c>
      <c r="M170" s="128">
        <v>0.01</v>
      </c>
      <c r="N170" s="128">
        <v>5.91</v>
      </c>
      <c r="O170" s="128">
        <v>0.01</v>
      </c>
      <c r="P170" s="118"/>
    </row>
    <row r="171" spans="1:16" x14ac:dyDescent="0.2">
      <c r="A171" s="102"/>
      <c r="B171" s="130" t="s">
        <v>523</v>
      </c>
      <c r="C171" s="130" t="s">
        <v>384</v>
      </c>
      <c r="D171" s="130" t="s">
        <v>484</v>
      </c>
      <c r="E171" s="130" t="s">
        <v>524</v>
      </c>
      <c r="F171" s="130"/>
      <c r="G171" s="130"/>
      <c r="H171" s="133">
        <v>1.04</v>
      </c>
      <c r="I171" s="128">
        <v>0.02</v>
      </c>
      <c r="J171" s="128">
        <v>3.48</v>
      </c>
      <c r="K171" s="128">
        <v>0.01</v>
      </c>
      <c r="L171" s="128">
        <v>0.14000000000000001</v>
      </c>
      <c r="M171" s="128">
        <v>0.01</v>
      </c>
      <c r="N171" s="128">
        <v>4.49</v>
      </c>
      <c r="O171" s="128">
        <v>0.01</v>
      </c>
      <c r="P171" s="118"/>
    </row>
    <row r="172" spans="1:16" x14ac:dyDescent="0.2">
      <c r="A172" s="102"/>
      <c r="B172" s="130" t="s">
        <v>525</v>
      </c>
      <c r="C172" s="130" t="s">
        <v>384</v>
      </c>
      <c r="D172" s="130" t="s">
        <v>484</v>
      </c>
      <c r="E172" s="130" t="s">
        <v>526</v>
      </c>
      <c r="F172" s="130"/>
      <c r="G172" s="130"/>
      <c r="H172" s="133">
        <v>1.31</v>
      </c>
      <c r="I172" s="128">
        <v>0.02</v>
      </c>
      <c r="J172" s="128">
        <v>4.45</v>
      </c>
      <c r="K172" s="128">
        <v>0.01</v>
      </c>
      <c r="L172" s="128">
        <v>0.12</v>
      </c>
      <c r="M172" s="128">
        <v>0.02</v>
      </c>
      <c r="N172" s="128">
        <v>5.76</v>
      </c>
      <c r="O172" s="128">
        <v>0.03</v>
      </c>
      <c r="P172" s="118"/>
    </row>
    <row r="173" spans="1:16" x14ac:dyDescent="0.2">
      <c r="A173" s="102"/>
      <c r="B173" s="130" t="s">
        <v>527</v>
      </c>
      <c r="C173" s="130" t="s">
        <v>384</v>
      </c>
      <c r="D173" s="130" t="s">
        <v>484</v>
      </c>
      <c r="E173" s="130" t="s">
        <v>528</v>
      </c>
      <c r="F173" s="130"/>
      <c r="G173" s="130"/>
      <c r="H173" s="133">
        <v>1.32</v>
      </c>
      <c r="I173" s="128">
        <v>0.04</v>
      </c>
      <c r="J173" s="128">
        <v>3.47</v>
      </c>
      <c r="K173" s="128">
        <v>0.09</v>
      </c>
      <c r="L173" s="128">
        <v>0.12</v>
      </c>
      <c r="M173" s="128">
        <v>0.01</v>
      </c>
      <c r="N173" s="128">
        <v>4.53</v>
      </c>
      <c r="O173" s="128">
        <v>0.1</v>
      </c>
      <c r="P173" s="118"/>
    </row>
    <row r="174" spans="1:16" x14ac:dyDescent="0.2">
      <c r="A174" s="102"/>
      <c r="B174" s="130" t="s">
        <v>529</v>
      </c>
      <c r="C174" s="130" t="s">
        <v>384</v>
      </c>
      <c r="D174" s="130" t="s">
        <v>484</v>
      </c>
      <c r="E174" s="130" t="s">
        <v>530</v>
      </c>
      <c r="F174" s="130"/>
      <c r="G174" s="130"/>
      <c r="H174" s="133">
        <v>1.77</v>
      </c>
      <c r="I174" s="128">
        <v>0.03</v>
      </c>
      <c r="J174" s="128">
        <v>4.08</v>
      </c>
      <c r="K174" s="128">
        <v>0.05</v>
      </c>
      <c r="L174" s="128">
        <v>0.12</v>
      </c>
      <c r="M174" s="128">
        <v>0.02</v>
      </c>
      <c r="N174" s="128">
        <v>5.23</v>
      </c>
      <c r="O174" s="128">
        <v>0.04</v>
      </c>
      <c r="P174" s="118"/>
    </row>
    <row r="175" spans="1:16" x14ac:dyDescent="0.2">
      <c r="A175" s="102"/>
      <c r="B175" s="130" t="s">
        <v>531</v>
      </c>
      <c r="C175" s="130" t="s">
        <v>384</v>
      </c>
      <c r="D175" s="130" t="s">
        <v>484</v>
      </c>
      <c r="E175" s="130" t="s">
        <v>532</v>
      </c>
      <c r="F175" s="130"/>
      <c r="G175" s="130"/>
      <c r="H175" s="133">
        <v>1.49</v>
      </c>
      <c r="I175" s="128">
        <v>0.02</v>
      </c>
      <c r="J175" s="128">
        <v>4.49</v>
      </c>
      <c r="K175" s="128">
        <v>0.01</v>
      </c>
      <c r="L175" s="128">
        <v>0.09</v>
      </c>
      <c r="M175" s="128">
        <v>0.02</v>
      </c>
      <c r="N175" s="128">
        <v>5.82</v>
      </c>
      <c r="O175" s="128">
        <v>0.03</v>
      </c>
      <c r="P175" s="118"/>
    </row>
    <row r="176" spans="1:16" x14ac:dyDescent="0.2">
      <c r="A176" s="102"/>
      <c r="B176" s="130" t="s">
        <v>533</v>
      </c>
      <c r="C176" s="130" t="s">
        <v>384</v>
      </c>
      <c r="D176" s="130" t="s">
        <v>484</v>
      </c>
      <c r="E176" s="130" t="s">
        <v>534</v>
      </c>
      <c r="F176" s="130"/>
      <c r="G176" s="130"/>
      <c r="H176" s="133">
        <v>2.0299999999999998</v>
      </c>
      <c r="I176" s="128">
        <v>0.03</v>
      </c>
      <c r="J176" s="128">
        <v>5.09</v>
      </c>
      <c r="K176" s="128">
        <v>0.05</v>
      </c>
      <c r="L176" s="128">
        <v>0.05</v>
      </c>
      <c r="M176" s="128">
        <v>0.02</v>
      </c>
      <c r="N176" s="128">
        <v>6.57</v>
      </c>
      <c r="O176" s="128">
        <v>0.04</v>
      </c>
      <c r="P176" s="118"/>
    </row>
    <row r="177" spans="1:16" x14ac:dyDescent="0.2">
      <c r="A177" s="102"/>
      <c r="B177" s="130" t="s">
        <v>535</v>
      </c>
      <c r="C177" s="130" t="s">
        <v>384</v>
      </c>
      <c r="D177" s="130" t="s">
        <v>484</v>
      </c>
      <c r="E177" s="130" t="s">
        <v>536</v>
      </c>
      <c r="F177" s="130"/>
      <c r="G177" s="130"/>
      <c r="H177" s="133">
        <v>1.92</v>
      </c>
      <c r="I177" s="128">
        <v>0.06</v>
      </c>
      <c r="J177" s="128">
        <v>4.71</v>
      </c>
      <c r="K177" s="128">
        <v>0.01</v>
      </c>
      <c r="L177" s="128">
        <v>7.0000000000000007E-2</v>
      </c>
      <c r="M177" s="128">
        <v>0.02</v>
      </c>
      <c r="N177" s="128">
        <v>6.03</v>
      </c>
      <c r="O177" s="128">
        <v>0.06</v>
      </c>
      <c r="P177" s="118"/>
    </row>
    <row r="178" spans="1:16" x14ac:dyDescent="0.2">
      <c r="A178" s="102"/>
      <c r="B178" s="130" t="s">
        <v>537</v>
      </c>
      <c r="C178" s="130" t="s">
        <v>384</v>
      </c>
      <c r="D178" s="130" t="s">
        <v>484</v>
      </c>
      <c r="E178" s="130" t="s">
        <v>538</v>
      </c>
      <c r="F178" s="130"/>
      <c r="G178" s="130"/>
      <c r="H178" s="133">
        <v>1.65</v>
      </c>
      <c r="I178" s="128">
        <v>0</v>
      </c>
      <c r="J178" s="128">
        <v>4.79</v>
      </c>
      <c r="K178" s="128">
        <v>0.05</v>
      </c>
      <c r="L178" s="128">
        <v>0.1</v>
      </c>
      <c r="M178" s="128">
        <v>0.01</v>
      </c>
      <c r="N178" s="128">
        <v>6.17</v>
      </c>
      <c r="O178" s="128">
        <v>0.02</v>
      </c>
      <c r="P178" s="118"/>
    </row>
    <row r="179" spans="1:16" x14ac:dyDescent="0.2">
      <c r="A179" s="102"/>
      <c r="B179" s="130" t="s">
        <v>539</v>
      </c>
      <c r="C179" s="130" t="s">
        <v>384</v>
      </c>
      <c r="D179" s="130" t="s">
        <v>484</v>
      </c>
      <c r="E179" s="130" t="s">
        <v>540</v>
      </c>
      <c r="F179" s="130"/>
      <c r="G179" s="130"/>
      <c r="H179" s="133">
        <v>1.97</v>
      </c>
      <c r="I179" s="128">
        <v>0</v>
      </c>
      <c r="J179" s="128">
        <v>4.8499999999999996</v>
      </c>
      <c r="K179" s="128">
        <v>0.03</v>
      </c>
      <c r="L179" s="128">
        <v>0.12</v>
      </c>
      <c r="M179" s="128">
        <v>0</v>
      </c>
      <c r="N179" s="128">
        <v>6.19</v>
      </c>
      <c r="O179" s="128">
        <v>0</v>
      </c>
      <c r="P179" s="118"/>
    </row>
    <row r="180" spans="1:16" x14ac:dyDescent="0.2">
      <c r="A180" s="102"/>
      <c r="B180" s="130" t="s">
        <v>541</v>
      </c>
      <c r="C180" s="130" t="s">
        <v>384</v>
      </c>
      <c r="D180" s="130" t="s">
        <v>484</v>
      </c>
      <c r="E180" s="130" t="s">
        <v>542</v>
      </c>
      <c r="F180" s="130"/>
      <c r="G180" s="130"/>
      <c r="H180" s="133">
        <v>1.95</v>
      </c>
      <c r="I180" s="128">
        <v>0</v>
      </c>
      <c r="J180" s="128">
        <v>4.68</v>
      </c>
      <c r="K180" s="128">
        <v>0.03</v>
      </c>
      <c r="L180" s="128">
        <v>0.12</v>
      </c>
      <c r="M180" s="128">
        <v>0</v>
      </c>
      <c r="N180" s="128">
        <v>6</v>
      </c>
      <c r="O180" s="128">
        <v>0</v>
      </c>
      <c r="P180" s="118"/>
    </row>
    <row r="181" spans="1:16" x14ac:dyDescent="0.2">
      <c r="A181" s="102"/>
      <c r="B181" s="130" t="s">
        <v>543</v>
      </c>
      <c r="C181" s="130" t="s">
        <v>384</v>
      </c>
      <c r="D181" s="130" t="s">
        <v>484</v>
      </c>
      <c r="E181" s="130" t="s">
        <v>544</v>
      </c>
      <c r="F181" s="130"/>
      <c r="G181" s="130"/>
      <c r="H181" s="133">
        <v>2.06</v>
      </c>
      <c r="I181" s="128">
        <v>0.03</v>
      </c>
      <c r="J181" s="128">
        <v>4.87</v>
      </c>
      <c r="K181" s="128">
        <v>0.05</v>
      </c>
      <c r="L181" s="128">
        <v>0.09</v>
      </c>
      <c r="M181" s="128">
        <v>0.02</v>
      </c>
      <c r="N181" s="128">
        <v>6.18</v>
      </c>
      <c r="O181" s="128">
        <v>0.04</v>
      </c>
      <c r="P181" s="118"/>
    </row>
    <row r="182" spans="1:16" x14ac:dyDescent="0.2">
      <c r="A182" s="15"/>
      <c r="B182" s="15"/>
      <c r="C182" s="5"/>
      <c r="D182" s="15"/>
      <c r="E182" s="110"/>
      <c r="F182" s="15"/>
      <c r="G182" s="15"/>
      <c r="H182" s="24" t="s">
        <v>937</v>
      </c>
      <c r="I182" s="24" t="s">
        <v>937</v>
      </c>
      <c r="J182" s="24" t="s">
        <v>937</v>
      </c>
      <c r="K182" s="24" t="s">
        <v>937</v>
      </c>
      <c r="L182" s="224"/>
      <c r="M182" s="24" t="s">
        <v>937</v>
      </c>
      <c r="N182" s="224"/>
      <c r="O182" s="24" t="s">
        <v>937</v>
      </c>
      <c r="P182" s="10"/>
    </row>
    <row r="183" spans="1:16" x14ac:dyDescent="0.2">
      <c r="A183" s="15"/>
      <c r="B183" s="15"/>
      <c r="C183" s="15"/>
      <c r="D183" s="15"/>
      <c r="E183" s="15"/>
      <c r="F183" s="15"/>
      <c r="G183" s="15"/>
      <c r="H183" s="24" t="s">
        <v>937</v>
      </c>
      <c r="I183" s="24" t="s">
        <v>937</v>
      </c>
      <c r="J183" s="24" t="s">
        <v>937</v>
      </c>
      <c r="K183" s="24" t="s">
        <v>937</v>
      </c>
      <c r="L183" s="24" t="s">
        <v>937</v>
      </c>
      <c r="M183" s="24" t="s">
        <v>937</v>
      </c>
      <c r="N183" s="24" t="s">
        <v>937</v>
      </c>
      <c r="O183" s="24" t="s">
        <v>937</v>
      </c>
      <c r="P183" s="10"/>
    </row>
    <row r="184" spans="1:16" x14ac:dyDescent="0.2">
      <c r="A184" s="41" t="s">
        <v>923</v>
      </c>
      <c r="B184" s="119" t="s">
        <v>934</v>
      </c>
      <c r="C184" s="119" t="s">
        <v>932</v>
      </c>
      <c r="D184" s="15"/>
      <c r="E184" s="15"/>
      <c r="F184" s="15"/>
      <c r="G184" s="15"/>
      <c r="H184" s="24" t="s">
        <v>937</v>
      </c>
      <c r="I184" s="24" t="s">
        <v>937</v>
      </c>
      <c r="J184" s="24" t="s">
        <v>937</v>
      </c>
      <c r="K184" s="24" t="s">
        <v>937</v>
      </c>
      <c r="L184" s="24" t="s">
        <v>937</v>
      </c>
      <c r="M184" s="24" t="s">
        <v>937</v>
      </c>
      <c r="N184" s="24" t="s">
        <v>937</v>
      </c>
      <c r="O184" s="24" t="s">
        <v>937</v>
      </c>
      <c r="P184" s="10"/>
    </row>
    <row r="185" spans="1:16" x14ac:dyDescent="0.2">
      <c r="A185" s="23" t="s">
        <v>732</v>
      </c>
      <c r="B185" s="127" t="s">
        <v>945</v>
      </c>
      <c r="C185" s="131"/>
      <c r="D185" s="132" t="s">
        <v>733</v>
      </c>
      <c r="E185" s="127">
        <v>95.5</v>
      </c>
      <c r="F185" s="127">
        <v>8</v>
      </c>
      <c r="G185" s="127">
        <v>-23.4</v>
      </c>
      <c r="H185" s="226">
        <v>0.08</v>
      </c>
      <c r="I185" s="24" t="s">
        <v>937</v>
      </c>
      <c r="J185" s="128">
        <v>1.85</v>
      </c>
      <c r="K185" s="111" t="s">
        <v>937</v>
      </c>
      <c r="L185" s="128">
        <v>0</v>
      </c>
      <c r="M185" s="111" t="s">
        <v>937</v>
      </c>
      <c r="N185" s="227">
        <v>2.31</v>
      </c>
      <c r="O185" s="133" t="s">
        <v>937</v>
      </c>
      <c r="P185" s="225"/>
    </row>
    <row r="186" spans="1:16" x14ac:dyDescent="0.2">
      <c r="A186" s="15"/>
      <c r="B186" s="127" t="s">
        <v>946</v>
      </c>
      <c r="C186" s="131"/>
      <c r="D186" s="132" t="s">
        <v>733</v>
      </c>
      <c r="E186" s="127">
        <v>186</v>
      </c>
      <c r="F186" s="127">
        <v>7.92</v>
      </c>
      <c r="G186" s="127">
        <v>-27.7</v>
      </c>
      <c r="H186" s="226">
        <v>-7.0000000000000007E-2</v>
      </c>
      <c r="I186" s="24" t="s">
        <v>937</v>
      </c>
      <c r="J186" s="128">
        <v>1.92</v>
      </c>
      <c r="K186" s="111" t="s">
        <v>937</v>
      </c>
      <c r="L186" s="128">
        <v>0.1</v>
      </c>
      <c r="M186" s="111" t="s">
        <v>937</v>
      </c>
      <c r="N186" s="227">
        <v>2.4300000000000002</v>
      </c>
      <c r="O186" s="133" t="s">
        <v>937</v>
      </c>
      <c r="P186" s="225"/>
    </row>
    <row r="187" spans="1:16" x14ac:dyDescent="0.2">
      <c r="A187" s="15"/>
      <c r="B187" s="127" t="s">
        <v>946</v>
      </c>
      <c r="C187" s="131"/>
      <c r="D187" s="132" t="s">
        <v>733</v>
      </c>
      <c r="E187" s="127">
        <v>186</v>
      </c>
      <c r="F187" s="127"/>
      <c r="G187" s="127"/>
      <c r="H187" s="226">
        <v>-0.08</v>
      </c>
      <c r="I187" s="24" t="s">
        <v>937</v>
      </c>
      <c r="J187" s="128">
        <v>1.93</v>
      </c>
      <c r="K187" s="111" t="s">
        <v>937</v>
      </c>
      <c r="L187" s="128">
        <v>0.16</v>
      </c>
      <c r="M187" s="111" t="s">
        <v>937</v>
      </c>
      <c r="N187" s="227">
        <v>2.52</v>
      </c>
      <c r="O187" s="133" t="s">
        <v>937</v>
      </c>
      <c r="P187" s="225"/>
    </row>
    <row r="188" spans="1:16" x14ac:dyDescent="0.2">
      <c r="A188" s="15"/>
      <c r="B188" s="15"/>
      <c r="C188" s="15"/>
      <c r="D188" s="15"/>
      <c r="E188" s="15"/>
      <c r="F188" s="15"/>
      <c r="G188" s="15"/>
      <c r="H188" s="24" t="s">
        <v>937</v>
      </c>
      <c r="I188" s="24" t="s">
        <v>937</v>
      </c>
      <c r="J188" s="24" t="s">
        <v>937</v>
      </c>
      <c r="K188" s="24" t="s">
        <v>937</v>
      </c>
      <c r="L188" s="24"/>
      <c r="M188" s="24" t="s">
        <v>937</v>
      </c>
      <c r="N188" s="24" t="s">
        <v>937</v>
      </c>
      <c r="O188" s="24" t="s">
        <v>937</v>
      </c>
      <c r="P188" s="10"/>
    </row>
    <row r="189" spans="1:16" x14ac:dyDescent="0.2">
      <c r="A189" s="15"/>
      <c r="B189" s="15"/>
      <c r="C189" s="15"/>
      <c r="D189" s="15"/>
      <c r="E189" s="15"/>
      <c r="F189" s="15"/>
      <c r="G189" s="15"/>
      <c r="H189" s="24" t="s">
        <v>937</v>
      </c>
      <c r="I189" s="24" t="s">
        <v>937</v>
      </c>
      <c r="J189" s="24" t="s">
        <v>937</v>
      </c>
      <c r="K189" s="24" t="s">
        <v>937</v>
      </c>
      <c r="L189" s="24" t="s">
        <v>937</v>
      </c>
      <c r="M189" s="24" t="s">
        <v>937</v>
      </c>
      <c r="N189" s="24" t="s">
        <v>937</v>
      </c>
      <c r="O189" s="24" t="s">
        <v>937</v>
      </c>
      <c r="P189" s="10"/>
    </row>
    <row r="190" spans="1:16" x14ac:dyDescent="0.2">
      <c r="A190" s="15"/>
      <c r="B190" s="15"/>
      <c r="C190" s="15"/>
      <c r="D190" s="15"/>
      <c r="E190" s="15"/>
      <c r="F190" s="15"/>
      <c r="G190" s="15"/>
      <c r="H190" s="24" t="s">
        <v>937</v>
      </c>
      <c r="I190" s="24" t="s">
        <v>937</v>
      </c>
      <c r="J190" s="24" t="s">
        <v>937</v>
      </c>
      <c r="K190" s="24" t="s">
        <v>937</v>
      </c>
      <c r="L190" s="24" t="s">
        <v>937</v>
      </c>
      <c r="M190" s="24" t="s">
        <v>937</v>
      </c>
      <c r="N190" s="24" t="s">
        <v>937</v>
      </c>
      <c r="O190" s="24" t="s">
        <v>937</v>
      </c>
      <c r="P190" s="10"/>
    </row>
    <row r="191" spans="1:16" x14ac:dyDescent="0.2">
      <c r="A191" s="41" t="s">
        <v>924</v>
      </c>
      <c r="B191" s="120" t="s">
        <v>926</v>
      </c>
      <c r="C191" s="119" t="s">
        <v>932</v>
      </c>
      <c r="D191" s="15"/>
      <c r="E191" s="15"/>
      <c r="F191" s="15"/>
      <c r="G191" s="15"/>
      <c r="H191" s="24" t="s">
        <v>937</v>
      </c>
      <c r="I191" s="24" t="s">
        <v>937</v>
      </c>
      <c r="J191" s="24" t="s">
        <v>937</v>
      </c>
      <c r="K191" s="24" t="s">
        <v>937</v>
      </c>
      <c r="L191" s="24" t="s">
        <v>937</v>
      </c>
      <c r="M191" s="24" t="s">
        <v>937</v>
      </c>
      <c r="N191" s="24" t="s">
        <v>937</v>
      </c>
      <c r="O191" s="24" t="s">
        <v>937</v>
      </c>
      <c r="P191" s="10"/>
    </row>
    <row r="192" spans="1:16" x14ac:dyDescent="0.2">
      <c r="A192" s="135" t="s">
        <v>251</v>
      </c>
      <c r="B192" s="104" t="s">
        <v>252</v>
      </c>
      <c r="C192" s="104" t="s">
        <v>253</v>
      </c>
      <c r="D192" s="102"/>
      <c r="E192" s="104">
        <v>229</v>
      </c>
      <c r="F192" s="104">
        <v>7</v>
      </c>
      <c r="G192" s="102"/>
      <c r="H192" s="105">
        <v>0.46</v>
      </c>
      <c r="I192" s="178" t="s">
        <v>937</v>
      </c>
      <c r="J192" s="104">
        <v>0.43</v>
      </c>
      <c r="K192" s="178" t="s">
        <v>937</v>
      </c>
      <c r="L192" s="178" t="s">
        <v>937</v>
      </c>
      <c r="M192" s="178" t="s">
        <v>937</v>
      </c>
      <c r="N192" s="104">
        <v>0.4</v>
      </c>
      <c r="O192" s="178" t="s">
        <v>937</v>
      </c>
      <c r="P192" s="118"/>
    </row>
    <row r="193" spans="1:16" x14ac:dyDescent="0.2">
      <c r="A193" s="102"/>
      <c r="B193" s="104" t="s">
        <v>254</v>
      </c>
      <c r="C193" s="104" t="s">
        <v>255</v>
      </c>
      <c r="D193" s="102"/>
      <c r="E193" s="104">
        <v>344</v>
      </c>
      <c r="F193" s="106"/>
      <c r="G193" s="102"/>
      <c r="H193" s="105">
        <v>1.4</v>
      </c>
      <c r="I193" s="178" t="s">
        <v>937</v>
      </c>
      <c r="J193" s="104">
        <v>1</v>
      </c>
      <c r="K193" s="178" t="s">
        <v>937</v>
      </c>
      <c r="L193" s="178" t="s">
        <v>937</v>
      </c>
      <c r="M193" s="178" t="s">
        <v>937</v>
      </c>
      <c r="N193" s="104">
        <v>1.05</v>
      </c>
      <c r="O193" s="178" t="s">
        <v>937</v>
      </c>
      <c r="P193" s="118"/>
    </row>
    <row r="194" spans="1:16" x14ac:dyDescent="0.2">
      <c r="A194" s="102"/>
      <c r="B194" s="104" t="s">
        <v>256</v>
      </c>
      <c r="C194" s="104" t="s">
        <v>255</v>
      </c>
      <c r="D194" s="102"/>
      <c r="E194" s="104">
        <v>198</v>
      </c>
      <c r="F194" s="106"/>
      <c r="G194" s="102"/>
      <c r="H194" s="105">
        <v>2.08</v>
      </c>
      <c r="I194" s="178" t="s">
        <v>937</v>
      </c>
      <c r="J194" s="104">
        <v>0.82</v>
      </c>
      <c r="K194" s="178" t="s">
        <v>937</v>
      </c>
      <c r="L194" s="178" t="s">
        <v>937</v>
      </c>
      <c r="M194" s="178" t="s">
        <v>937</v>
      </c>
      <c r="N194" s="104">
        <v>0.82</v>
      </c>
      <c r="O194" s="178" t="s">
        <v>937</v>
      </c>
      <c r="P194" s="118"/>
    </row>
    <row r="195" spans="1:16" x14ac:dyDescent="0.2">
      <c r="A195" s="102"/>
      <c r="B195" s="104" t="s">
        <v>257</v>
      </c>
      <c r="C195" s="104" t="s">
        <v>255</v>
      </c>
      <c r="D195" s="102"/>
      <c r="E195" s="104">
        <v>320</v>
      </c>
      <c r="F195" s="106"/>
      <c r="G195" s="102"/>
      <c r="H195" s="105">
        <v>2.61</v>
      </c>
      <c r="I195" s="178" t="s">
        <v>937</v>
      </c>
      <c r="J195" s="104">
        <v>0.73</v>
      </c>
      <c r="K195" s="178" t="s">
        <v>937</v>
      </c>
      <c r="L195" s="178" t="s">
        <v>937</v>
      </c>
      <c r="M195" s="178" t="s">
        <v>937</v>
      </c>
      <c r="N195" s="104">
        <v>0.72</v>
      </c>
      <c r="O195" s="178" t="s">
        <v>937</v>
      </c>
      <c r="P195" s="118"/>
    </row>
    <row r="196" spans="1:16" x14ac:dyDescent="0.2">
      <c r="A196" s="102"/>
      <c r="B196" s="104" t="s">
        <v>258</v>
      </c>
      <c r="C196" s="104" t="s">
        <v>255</v>
      </c>
      <c r="D196" s="102"/>
      <c r="E196" s="104">
        <v>314</v>
      </c>
      <c r="F196" s="106"/>
      <c r="G196" s="102"/>
      <c r="H196" s="105">
        <v>0.6</v>
      </c>
      <c r="I196" s="178" t="s">
        <v>937</v>
      </c>
      <c r="J196" s="104">
        <v>0.9</v>
      </c>
      <c r="K196" s="178" t="s">
        <v>937</v>
      </c>
      <c r="L196" s="178" t="s">
        <v>937</v>
      </c>
      <c r="M196" s="178" t="s">
        <v>937</v>
      </c>
      <c r="N196" s="104">
        <v>1.05</v>
      </c>
      <c r="O196" s="178" t="s">
        <v>937</v>
      </c>
      <c r="P196" s="118"/>
    </row>
    <row r="197" spans="1:16" x14ac:dyDescent="0.2">
      <c r="A197" s="102"/>
      <c r="B197" s="104" t="s">
        <v>259</v>
      </c>
      <c r="C197" s="104" t="s">
        <v>260</v>
      </c>
      <c r="D197" s="102"/>
      <c r="E197" s="104">
        <v>187</v>
      </c>
      <c r="F197" s="106"/>
      <c r="G197" s="102"/>
      <c r="H197" s="105">
        <v>1.1399999999999999</v>
      </c>
      <c r="I197" s="178" t="s">
        <v>937</v>
      </c>
      <c r="J197" s="104">
        <v>0.51</v>
      </c>
      <c r="K197" s="178" t="s">
        <v>937</v>
      </c>
      <c r="L197" s="178" t="s">
        <v>937</v>
      </c>
      <c r="M197" s="178" t="s">
        <v>937</v>
      </c>
      <c r="N197" s="104">
        <v>0.55000000000000004</v>
      </c>
      <c r="O197" s="178" t="s">
        <v>937</v>
      </c>
      <c r="P197" s="118"/>
    </row>
    <row r="198" spans="1:16" x14ac:dyDescent="0.2">
      <c r="A198" s="102"/>
      <c r="B198" s="104" t="s">
        <v>261</v>
      </c>
      <c r="C198" s="104" t="s">
        <v>260</v>
      </c>
      <c r="D198" s="102"/>
      <c r="E198" s="104">
        <v>207</v>
      </c>
      <c r="F198" s="106"/>
      <c r="G198" s="102"/>
      <c r="H198" s="105">
        <v>0.31</v>
      </c>
      <c r="I198" s="178" t="s">
        <v>937</v>
      </c>
      <c r="J198" s="104">
        <v>0.44</v>
      </c>
      <c r="K198" s="178" t="s">
        <v>937</v>
      </c>
      <c r="L198" s="178" t="s">
        <v>937</v>
      </c>
      <c r="M198" s="178" t="s">
        <v>937</v>
      </c>
      <c r="N198" s="104">
        <v>0.52</v>
      </c>
      <c r="O198" s="178" t="s">
        <v>937</v>
      </c>
      <c r="P198" s="118"/>
    </row>
    <row r="199" spans="1:16" x14ac:dyDescent="0.2">
      <c r="A199" s="102"/>
      <c r="B199" s="104" t="s">
        <v>262</v>
      </c>
      <c r="C199" s="104" t="s">
        <v>260</v>
      </c>
      <c r="D199" s="102"/>
      <c r="E199" s="104">
        <v>144</v>
      </c>
      <c r="F199" s="106"/>
      <c r="G199" s="102"/>
      <c r="H199" s="105">
        <v>0.72</v>
      </c>
      <c r="I199" s="178" t="s">
        <v>937</v>
      </c>
      <c r="J199" s="104">
        <v>0.45</v>
      </c>
      <c r="K199" s="178" t="s">
        <v>937</v>
      </c>
      <c r="L199" s="178" t="s">
        <v>937</v>
      </c>
      <c r="M199" s="178" t="s">
        <v>937</v>
      </c>
      <c r="N199" s="104">
        <v>0.43</v>
      </c>
      <c r="O199" s="178" t="s">
        <v>937</v>
      </c>
      <c r="P199" s="118"/>
    </row>
    <row r="200" spans="1:16" x14ac:dyDescent="0.2">
      <c r="A200" s="102"/>
      <c r="B200" s="104" t="s">
        <v>263</v>
      </c>
      <c r="C200" s="104" t="s">
        <v>264</v>
      </c>
      <c r="D200" s="102"/>
      <c r="E200" s="104">
        <v>44</v>
      </c>
      <c r="F200" s="104">
        <v>7.72</v>
      </c>
      <c r="G200" s="102"/>
      <c r="H200" s="105">
        <v>0.03</v>
      </c>
      <c r="I200" s="178" t="s">
        <v>937</v>
      </c>
      <c r="J200" s="104">
        <v>0.6</v>
      </c>
      <c r="K200" s="178" t="s">
        <v>937</v>
      </c>
      <c r="L200" s="178" t="s">
        <v>937</v>
      </c>
      <c r="M200" s="178" t="s">
        <v>937</v>
      </c>
      <c r="N200" s="104">
        <v>0.51</v>
      </c>
      <c r="O200" s="178" t="s">
        <v>937</v>
      </c>
      <c r="P200" s="118"/>
    </row>
    <row r="201" spans="1:16" x14ac:dyDescent="0.2">
      <c r="A201" s="102"/>
      <c r="B201" s="104" t="s">
        <v>265</v>
      </c>
      <c r="C201" s="104" t="s">
        <v>266</v>
      </c>
      <c r="D201" s="102"/>
      <c r="E201" s="104">
        <v>260</v>
      </c>
      <c r="F201" s="106"/>
      <c r="G201" s="102"/>
      <c r="H201" s="105">
        <v>0.98</v>
      </c>
      <c r="I201" s="178" t="s">
        <v>937</v>
      </c>
      <c r="J201" s="104">
        <v>0.56999999999999995</v>
      </c>
      <c r="K201" s="178" t="s">
        <v>937</v>
      </c>
      <c r="L201" s="178" t="s">
        <v>937</v>
      </c>
      <c r="M201" s="178" t="s">
        <v>937</v>
      </c>
      <c r="N201" s="104">
        <v>0.44</v>
      </c>
      <c r="O201" s="178" t="s">
        <v>937</v>
      </c>
      <c r="P201" s="118"/>
    </row>
    <row r="202" spans="1:16" x14ac:dyDescent="0.2">
      <c r="A202" s="102"/>
      <c r="B202" s="104" t="s">
        <v>267</v>
      </c>
      <c r="C202" s="104" t="s">
        <v>266</v>
      </c>
      <c r="D202" s="102"/>
      <c r="E202" s="104">
        <v>340</v>
      </c>
      <c r="F202" s="106"/>
      <c r="G202" s="102"/>
      <c r="H202" s="105">
        <v>0.35</v>
      </c>
      <c r="I202" s="178" t="s">
        <v>937</v>
      </c>
      <c r="J202" s="104">
        <v>0.51</v>
      </c>
      <c r="K202" s="178" t="s">
        <v>937</v>
      </c>
      <c r="L202" s="178" t="s">
        <v>937</v>
      </c>
      <c r="M202" s="178" t="s">
        <v>937</v>
      </c>
      <c r="N202" s="104">
        <v>0.53</v>
      </c>
      <c r="O202" s="178" t="s">
        <v>937</v>
      </c>
      <c r="P202" s="118"/>
    </row>
    <row r="203" spans="1:16" x14ac:dyDescent="0.2">
      <c r="A203" s="102"/>
      <c r="B203" s="104" t="s">
        <v>268</v>
      </c>
      <c r="C203" s="104" t="s">
        <v>266</v>
      </c>
      <c r="D203" s="102"/>
      <c r="E203" s="104">
        <v>287</v>
      </c>
      <c r="F203" s="106"/>
      <c r="G203" s="102"/>
      <c r="H203" s="105">
        <v>1.0900000000000001</v>
      </c>
      <c r="I203" s="178" t="s">
        <v>937</v>
      </c>
      <c r="J203" s="104">
        <v>0.4</v>
      </c>
      <c r="K203" s="178" t="s">
        <v>937</v>
      </c>
      <c r="L203" s="178" t="s">
        <v>937</v>
      </c>
      <c r="M203" s="178" t="s">
        <v>937</v>
      </c>
      <c r="N203" s="104">
        <v>0.3</v>
      </c>
      <c r="O203" s="178" t="s">
        <v>937</v>
      </c>
      <c r="P203" s="118"/>
    </row>
    <row r="204" spans="1:16" x14ac:dyDescent="0.2">
      <c r="A204" s="102"/>
      <c r="B204" s="104" t="s">
        <v>269</v>
      </c>
      <c r="C204" s="104" t="s">
        <v>266</v>
      </c>
      <c r="D204" s="102"/>
      <c r="E204" s="104">
        <v>185</v>
      </c>
      <c r="F204" s="106"/>
      <c r="G204" s="102"/>
      <c r="H204" s="105">
        <v>0.34</v>
      </c>
      <c r="I204" s="178" t="s">
        <v>937</v>
      </c>
      <c r="J204" s="104">
        <v>0.35</v>
      </c>
      <c r="K204" s="178" t="s">
        <v>937</v>
      </c>
      <c r="L204" s="178" t="s">
        <v>937</v>
      </c>
      <c r="M204" s="178" t="s">
        <v>937</v>
      </c>
      <c r="N204" s="104">
        <v>0.41</v>
      </c>
      <c r="O204" s="178" t="s">
        <v>937</v>
      </c>
      <c r="P204" s="118"/>
    </row>
    <row r="205" spans="1:16" x14ac:dyDescent="0.2">
      <c r="A205" s="102"/>
      <c r="B205" s="104" t="s">
        <v>270</v>
      </c>
      <c r="C205" s="104" t="s">
        <v>266</v>
      </c>
      <c r="D205" s="102"/>
      <c r="E205" s="104">
        <v>127</v>
      </c>
      <c r="F205" s="106"/>
      <c r="G205" s="102"/>
      <c r="H205" s="105">
        <v>2.39</v>
      </c>
      <c r="I205" s="178" t="s">
        <v>937</v>
      </c>
      <c r="J205" s="104">
        <v>0.62</v>
      </c>
      <c r="K205" s="178" t="s">
        <v>937</v>
      </c>
      <c r="L205" s="178" t="s">
        <v>937</v>
      </c>
      <c r="M205" s="178" t="s">
        <v>937</v>
      </c>
      <c r="N205" s="104">
        <v>0.48</v>
      </c>
      <c r="O205" s="178" t="s">
        <v>937</v>
      </c>
      <c r="P205" s="118"/>
    </row>
    <row r="206" spans="1:16" x14ac:dyDescent="0.2">
      <c r="A206" s="102"/>
      <c r="B206" s="104" t="s">
        <v>271</v>
      </c>
      <c r="C206" s="104" t="s">
        <v>272</v>
      </c>
      <c r="D206" s="102"/>
      <c r="E206" s="104">
        <v>245</v>
      </c>
      <c r="F206" s="106"/>
      <c r="G206" s="102"/>
      <c r="H206" s="105">
        <v>0.44</v>
      </c>
      <c r="I206" s="178" t="s">
        <v>937</v>
      </c>
      <c r="J206" s="104">
        <v>0.43</v>
      </c>
      <c r="K206" s="178" t="s">
        <v>937</v>
      </c>
      <c r="L206" s="178" t="s">
        <v>937</v>
      </c>
      <c r="M206" s="178" t="s">
        <v>937</v>
      </c>
      <c r="N206" s="104">
        <v>0.44</v>
      </c>
      <c r="O206" s="178" t="s">
        <v>937</v>
      </c>
      <c r="P206" s="118"/>
    </row>
    <row r="207" spans="1:16" x14ac:dyDescent="0.2">
      <c r="A207" s="102"/>
      <c r="B207" s="104" t="s">
        <v>273</v>
      </c>
      <c r="C207" s="104" t="s">
        <v>272</v>
      </c>
      <c r="D207" s="102"/>
      <c r="E207" s="104">
        <v>298</v>
      </c>
      <c r="F207" s="106"/>
      <c r="G207" s="102"/>
      <c r="H207" s="105">
        <v>0.27</v>
      </c>
      <c r="I207" s="178" t="s">
        <v>937</v>
      </c>
      <c r="J207" s="104">
        <v>0.59</v>
      </c>
      <c r="K207" s="178" t="s">
        <v>937</v>
      </c>
      <c r="L207" s="178" t="s">
        <v>937</v>
      </c>
      <c r="M207" s="178" t="s">
        <v>937</v>
      </c>
      <c r="N207" s="104">
        <v>0.6</v>
      </c>
      <c r="O207" s="178" t="s">
        <v>937</v>
      </c>
      <c r="P207" s="118"/>
    </row>
    <row r="208" spans="1:16" x14ac:dyDescent="0.2">
      <c r="A208" s="102"/>
      <c r="B208" s="104" t="s">
        <v>274</v>
      </c>
      <c r="C208" s="104" t="s">
        <v>272</v>
      </c>
      <c r="D208" s="102"/>
      <c r="E208" s="104">
        <v>352</v>
      </c>
      <c r="F208" s="106"/>
      <c r="G208" s="102"/>
      <c r="H208" s="105">
        <v>0.51</v>
      </c>
      <c r="I208" s="178" t="s">
        <v>937</v>
      </c>
      <c r="J208" s="104">
        <v>0.68</v>
      </c>
      <c r="K208" s="178" t="s">
        <v>937</v>
      </c>
      <c r="L208" s="178" t="s">
        <v>937</v>
      </c>
      <c r="M208" s="178" t="s">
        <v>937</v>
      </c>
      <c r="N208" s="104">
        <v>0.72</v>
      </c>
      <c r="O208" s="178" t="s">
        <v>937</v>
      </c>
      <c r="P208" s="118"/>
    </row>
    <row r="209" spans="1:16" x14ac:dyDescent="0.2">
      <c r="A209" s="102"/>
      <c r="B209" s="104" t="s">
        <v>275</v>
      </c>
      <c r="C209" s="104" t="s">
        <v>276</v>
      </c>
      <c r="D209" s="102"/>
      <c r="E209" s="104">
        <v>20</v>
      </c>
      <c r="F209" s="104">
        <v>5.8</v>
      </c>
      <c r="G209" s="102"/>
      <c r="H209" s="105">
        <v>0.1</v>
      </c>
      <c r="I209" s="178" t="s">
        <v>937</v>
      </c>
      <c r="J209" s="104">
        <v>0.44</v>
      </c>
      <c r="K209" s="178" t="s">
        <v>937</v>
      </c>
      <c r="L209" s="178" t="s">
        <v>937</v>
      </c>
      <c r="M209" s="178" t="s">
        <v>937</v>
      </c>
      <c r="N209" s="104">
        <v>0.43</v>
      </c>
      <c r="O209" s="178" t="s">
        <v>937</v>
      </c>
      <c r="P209" s="118"/>
    </row>
    <row r="210" spans="1:16" x14ac:dyDescent="0.2">
      <c r="A210" s="102"/>
      <c r="B210" s="104" t="s">
        <v>277</v>
      </c>
      <c r="C210" s="104" t="s">
        <v>278</v>
      </c>
      <c r="D210" s="102"/>
      <c r="E210" s="104">
        <v>773</v>
      </c>
      <c r="F210" s="106"/>
      <c r="G210" s="102"/>
      <c r="H210" s="105">
        <v>0.61</v>
      </c>
      <c r="I210" s="178" t="s">
        <v>937</v>
      </c>
      <c r="J210" s="104">
        <v>0.68</v>
      </c>
      <c r="K210" s="178" t="s">
        <v>937</v>
      </c>
      <c r="L210" s="178" t="s">
        <v>937</v>
      </c>
      <c r="M210" s="178" t="s">
        <v>937</v>
      </c>
      <c r="N210" s="104">
        <v>0.7</v>
      </c>
      <c r="O210" s="178" t="s">
        <v>937</v>
      </c>
      <c r="P210" s="118"/>
    </row>
    <row r="211" spans="1:16" x14ac:dyDescent="0.2">
      <c r="A211" s="102"/>
      <c r="B211" s="104" t="s">
        <v>277</v>
      </c>
      <c r="C211" s="104" t="s">
        <v>278</v>
      </c>
      <c r="D211" s="102"/>
      <c r="E211" s="104">
        <v>1587</v>
      </c>
      <c r="F211" s="106"/>
      <c r="G211" s="102"/>
      <c r="H211" s="105">
        <v>1.42</v>
      </c>
      <c r="I211" s="178" t="s">
        <v>937</v>
      </c>
      <c r="J211" s="104">
        <v>0.88</v>
      </c>
      <c r="K211" s="178" t="s">
        <v>937</v>
      </c>
      <c r="L211" s="178" t="s">
        <v>937</v>
      </c>
      <c r="M211" s="178" t="s">
        <v>937</v>
      </c>
      <c r="N211" s="104">
        <v>0.82</v>
      </c>
      <c r="O211" s="178" t="s">
        <v>937</v>
      </c>
      <c r="P211" s="118"/>
    </row>
    <row r="212" spans="1:16" x14ac:dyDescent="0.2">
      <c r="A212" s="102"/>
      <c r="B212" s="104" t="s">
        <v>277</v>
      </c>
      <c r="C212" s="104" t="s">
        <v>278</v>
      </c>
      <c r="D212" s="102"/>
      <c r="E212" s="104">
        <v>662</v>
      </c>
      <c r="F212" s="106"/>
      <c r="G212" s="102"/>
      <c r="H212" s="105">
        <v>0.85</v>
      </c>
      <c r="I212" s="178" t="s">
        <v>937</v>
      </c>
      <c r="J212" s="104">
        <v>0.7</v>
      </c>
      <c r="K212" s="178" t="s">
        <v>937</v>
      </c>
      <c r="L212" s="178" t="s">
        <v>937</v>
      </c>
      <c r="M212" s="178" t="s">
        <v>937</v>
      </c>
      <c r="N212" s="104">
        <v>0.77</v>
      </c>
      <c r="O212" s="178" t="s">
        <v>937</v>
      </c>
      <c r="P212" s="118"/>
    </row>
    <row r="213" spans="1:16" x14ac:dyDescent="0.2">
      <c r="A213" s="102"/>
      <c r="B213" s="104" t="s">
        <v>277</v>
      </c>
      <c r="C213" s="104" t="s">
        <v>278</v>
      </c>
      <c r="D213" s="102"/>
      <c r="E213" s="104">
        <v>1020</v>
      </c>
      <c r="F213" s="106"/>
      <c r="G213" s="102"/>
      <c r="H213" s="105">
        <v>1.03</v>
      </c>
      <c r="I213" s="178" t="s">
        <v>937</v>
      </c>
      <c r="J213" s="104">
        <v>0.7</v>
      </c>
      <c r="K213" s="178" t="s">
        <v>937</v>
      </c>
      <c r="L213" s="178" t="s">
        <v>937</v>
      </c>
      <c r="M213" s="178" t="s">
        <v>937</v>
      </c>
      <c r="N213" s="104">
        <v>0.74</v>
      </c>
      <c r="O213" s="178" t="s">
        <v>937</v>
      </c>
      <c r="P213" s="118"/>
    </row>
    <row r="214" spans="1:16" x14ac:dyDescent="0.2">
      <c r="A214" s="102"/>
      <c r="B214" s="104" t="s">
        <v>277</v>
      </c>
      <c r="C214" s="104" t="s">
        <v>278</v>
      </c>
      <c r="D214" s="102"/>
      <c r="E214" s="104">
        <v>780</v>
      </c>
      <c r="F214" s="106"/>
      <c r="G214" s="102"/>
      <c r="H214" s="105">
        <v>0.43</v>
      </c>
      <c r="I214" s="178" t="s">
        <v>937</v>
      </c>
      <c r="J214" s="104">
        <v>0.72</v>
      </c>
      <c r="K214" s="178" t="s">
        <v>937</v>
      </c>
      <c r="L214" s="178" t="s">
        <v>937</v>
      </c>
      <c r="M214" s="178" t="s">
        <v>937</v>
      </c>
      <c r="N214" s="104">
        <v>0.92</v>
      </c>
      <c r="O214" s="178" t="s">
        <v>937</v>
      </c>
      <c r="P214" s="118"/>
    </row>
    <row r="215" spans="1:16" x14ac:dyDescent="0.2">
      <c r="A215" s="102"/>
      <c r="B215" s="104" t="s">
        <v>279</v>
      </c>
      <c r="C215" s="104" t="s">
        <v>280</v>
      </c>
      <c r="D215" s="102"/>
      <c r="E215" s="104">
        <v>583</v>
      </c>
      <c r="F215" s="106"/>
      <c r="G215" s="102"/>
      <c r="H215" s="105">
        <v>0.37</v>
      </c>
      <c r="I215" s="178" t="s">
        <v>937</v>
      </c>
      <c r="J215" s="104">
        <v>0.72</v>
      </c>
      <c r="K215" s="178" t="s">
        <v>937</v>
      </c>
      <c r="L215" s="178" t="s">
        <v>937</v>
      </c>
      <c r="M215" s="178" t="s">
        <v>937</v>
      </c>
      <c r="N215" s="104">
        <v>0.89</v>
      </c>
      <c r="O215" s="178" t="s">
        <v>937</v>
      </c>
      <c r="P215" s="118"/>
    </row>
    <row r="216" spans="1:16" x14ac:dyDescent="0.2">
      <c r="A216" s="102"/>
      <c r="B216" s="104" t="s">
        <v>281</v>
      </c>
      <c r="C216" s="104" t="s">
        <v>282</v>
      </c>
      <c r="D216" s="102"/>
      <c r="E216" s="104">
        <v>784</v>
      </c>
      <c r="F216" s="106"/>
      <c r="G216" s="102"/>
      <c r="H216" s="105">
        <v>1.47</v>
      </c>
      <c r="I216" s="178" t="s">
        <v>937</v>
      </c>
      <c r="J216" s="104">
        <v>1.02</v>
      </c>
      <c r="K216" s="178" t="s">
        <v>937</v>
      </c>
      <c r="L216" s="178" t="s">
        <v>937</v>
      </c>
      <c r="M216" s="178" t="s">
        <v>937</v>
      </c>
      <c r="N216" s="104">
        <v>1.1399999999999999</v>
      </c>
      <c r="O216" s="178" t="s">
        <v>937</v>
      </c>
      <c r="P216" s="118"/>
    </row>
    <row r="217" spans="1:16" x14ac:dyDescent="0.2">
      <c r="A217" s="102"/>
      <c r="B217" s="104" t="s">
        <v>283</v>
      </c>
      <c r="C217" s="104" t="s">
        <v>282</v>
      </c>
      <c r="D217" s="102"/>
      <c r="E217" s="104">
        <v>560</v>
      </c>
      <c r="F217" s="106"/>
      <c r="G217" s="102"/>
      <c r="H217" s="105">
        <v>0.53</v>
      </c>
      <c r="I217" s="178" t="s">
        <v>937</v>
      </c>
      <c r="J217" s="104">
        <v>0.94</v>
      </c>
      <c r="K217" s="178" t="s">
        <v>937</v>
      </c>
      <c r="L217" s="178" t="s">
        <v>937</v>
      </c>
      <c r="M217" s="178" t="s">
        <v>937</v>
      </c>
      <c r="N217" s="104">
        <v>1.05</v>
      </c>
      <c r="O217" s="178" t="s">
        <v>937</v>
      </c>
      <c r="P217" s="118"/>
    </row>
    <row r="218" spans="1:16" x14ac:dyDescent="0.2">
      <c r="A218" s="102"/>
      <c r="B218" s="104" t="s">
        <v>284</v>
      </c>
      <c r="C218" s="104" t="s">
        <v>282</v>
      </c>
      <c r="D218" s="102"/>
      <c r="E218" s="104">
        <v>268</v>
      </c>
      <c r="F218" s="106"/>
      <c r="G218" s="102"/>
      <c r="H218" s="105">
        <v>1.2</v>
      </c>
      <c r="I218" s="178" t="s">
        <v>937</v>
      </c>
      <c r="J218" s="104">
        <v>1.08</v>
      </c>
      <c r="K218" s="178" t="s">
        <v>937</v>
      </c>
      <c r="L218" s="178" t="s">
        <v>937</v>
      </c>
      <c r="M218" s="178" t="s">
        <v>937</v>
      </c>
      <c r="N218" s="104">
        <v>1.21</v>
      </c>
      <c r="O218" s="178" t="s">
        <v>937</v>
      </c>
      <c r="P218" s="118"/>
    </row>
    <row r="219" spans="1:16" x14ac:dyDescent="0.2">
      <c r="A219" s="102"/>
      <c r="B219" s="104" t="s">
        <v>285</v>
      </c>
      <c r="C219" s="104" t="s">
        <v>282</v>
      </c>
      <c r="D219" s="102"/>
      <c r="E219" s="104">
        <v>499</v>
      </c>
      <c r="F219" s="106"/>
      <c r="G219" s="102"/>
      <c r="H219" s="105">
        <v>1.1499999999999999</v>
      </c>
      <c r="I219" s="178" t="s">
        <v>937</v>
      </c>
      <c r="J219" s="104">
        <v>0.95</v>
      </c>
      <c r="K219" s="178" t="s">
        <v>937</v>
      </c>
      <c r="L219" s="178" t="s">
        <v>937</v>
      </c>
      <c r="M219" s="178" t="s">
        <v>937</v>
      </c>
      <c r="N219" s="104">
        <v>0.98</v>
      </c>
      <c r="O219" s="178" t="s">
        <v>937</v>
      </c>
      <c r="P219" s="118"/>
    </row>
    <row r="220" spans="1:16" x14ac:dyDescent="0.2">
      <c r="A220" s="102"/>
      <c r="B220" s="104" t="s">
        <v>286</v>
      </c>
      <c r="C220" s="104" t="s">
        <v>282</v>
      </c>
      <c r="D220" s="102"/>
      <c r="E220" s="104">
        <v>750</v>
      </c>
      <c r="F220" s="106"/>
      <c r="G220" s="102"/>
      <c r="H220" s="105">
        <v>0.74</v>
      </c>
      <c r="I220" s="178" t="s">
        <v>937</v>
      </c>
      <c r="J220" s="104">
        <v>0.98</v>
      </c>
      <c r="K220" s="178" t="s">
        <v>937</v>
      </c>
      <c r="L220" s="178" t="s">
        <v>937</v>
      </c>
      <c r="M220" s="178" t="s">
        <v>937</v>
      </c>
      <c r="N220" s="104">
        <v>1.18</v>
      </c>
      <c r="O220" s="178" t="s">
        <v>937</v>
      </c>
      <c r="P220" s="118"/>
    </row>
    <row r="221" spans="1:16" x14ac:dyDescent="0.2">
      <c r="A221" s="102"/>
      <c r="B221" s="104" t="s">
        <v>287</v>
      </c>
      <c r="C221" s="104" t="s">
        <v>282</v>
      </c>
      <c r="D221" s="102"/>
      <c r="E221" s="104">
        <v>482</v>
      </c>
      <c r="F221" s="106"/>
      <c r="G221" s="102"/>
      <c r="H221" s="105">
        <v>0.77</v>
      </c>
      <c r="I221" s="178" t="s">
        <v>937</v>
      </c>
      <c r="J221" s="104">
        <v>1.07</v>
      </c>
      <c r="K221" s="178" t="s">
        <v>937</v>
      </c>
      <c r="L221" s="178" t="s">
        <v>937</v>
      </c>
      <c r="M221" s="178" t="s">
        <v>937</v>
      </c>
      <c r="N221" s="104">
        <v>1.23</v>
      </c>
      <c r="O221" s="178" t="s">
        <v>937</v>
      </c>
      <c r="P221" s="118"/>
    </row>
    <row r="222" spans="1:16" x14ac:dyDescent="0.2">
      <c r="A222" s="102"/>
      <c r="B222" s="104" t="s">
        <v>288</v>
      </c>
      <c r="C222" s="104" t="s">
        <v>289</v>
      </c>
      <c r="D222" s="102"/>
      <c r="E222" s="104">
        <v>406</v>
      </c>
      <c r="F222" s="106"/>
      <c r="G222" s="102"/>
      <c r="H222" s="105">
        <v>0.42</v>
      </c>
      <c r="I222" s="178" t="s">
        <v>937</v>
      </c>
      <c r="J222" s="104">
        <v>0.75</v>
      </c>
      <c r="K222" s="178" t="s">
        <v>937</v>
      </c>
      <c r="L222" s="178" t="s">
        <v>937</v>
      </c>
      <c r="M222" s="178" t="s">
        <v>937</v>
      </c>
      <c r="N222" s="104">
        <v>0.87</v>
      </c>
      <c r="O222" s="178" t="s">
        <v>937</v>
      </c>
      <c r="P222" s="118"/>
    </row>
    <row r="223" spans="1:16" x14ac:dyDescent="0.2">
      <c r="A223" s="102"/>
      <c r="B223" s="104" t="s">
        <v>290</v>
      </c>
      <c r="C223" s="104" t="s">
        <v>289</v>
      </c>
      <c r="D223" s="102"/>
      <c r="E223" s="104">
        <v>350</v>
      </c>
      <c r="F223" s="106"/>
      <c r="G223" s="102"/>
      <c r="H223" s="105">
        <v>1.85</v>
      </c>
      <c r="I223" s="178" t="s">
        <v>937</v>
      </c>
      <c r="J223" s="104">
        <v>1</v>
      </c>
      <c r="K223" s="178" t="s">
        <v>937</v>
      </c>
      <c r="L223" s="178" t="s">
        <v>937</v>
      </c>
      <c r="M223" s="178" t="s">
        <v>937</v>
      </c>
      <c r="N223" s="104">
        <v>0.92</v>
      </c>
      <c r="O223" s="178" t="s">
        <v>937</v>
      </c>
      <c r="P223" s="118"/>
    </row>
    <row r="224" spans="1:16" x14ac:dyDescent="0.2">
      <c r="A224" s="102"/>
      <c r="B224" s="104" t="s">
        <v>291</v>
      </c>
      <c r="C224" s="104" t="s">
        <v>289</v>
      </c>
      <c r="D224" s="102"/>
      <c r="E224" s="104">
        <v>350</v>
      </c>
      <c r="F224" s="106"/>
      <c r="G224" s="102"/>
      <c r="H224" s="105">
        <v>0.39</v>
      </c>
      <c r="I224" s="178" t="s">
        <v>937</v>
      </c>
      <c r="J224" s="104">
        <v>0.83</v>
      </c>
      <c r="K224" s="178" t="s">
        <v>937</v>
      </c>
      <c r="L224" s="178" t="s">
        <v>937</v>
      </c>
      <c r="M224" s="178" t="s">
        <v>937</v>
      </c>
      <c r="N224" s="104">
        <v>0.97</v>
      </c>
      <c r="O224" s="178" t="s">
        <v>937</v>
      </c>
      <c r="P224" s="118"/>
    </row>
    <row r="225" spans="1:16" x14ac:dyDescent="0.2">
      <c r="A225" s="102"/>
      <c r="B225" s="104" t="s">
        <v>292</v>
      </c>
      <c r="C225" s="104" t="s">
        <v>289</v>
      </c>
      <c r="D225" s="102"/>
      <c r="E225" s="104">
        <v>436</v>
      </c>
      <c r="F225" s="106"/>
      <c r="G225" s="102"/>
      <c r="H225" s="105">
        <v>0.52</v>
      </c>
      <c r="I225" s="178" t="s">
        <v>937</v>
      </c>
      <c r="J225" s="104">
        <v>0.68</v>
      </c>
      <c r="K225" s="178" t="s">
        <v>937</v>
      </c>
      <c r="L225" s="178" t="s">
        <v>937</v>
      </c>
      <c r="M225" s="178" t="s">
        <v>937</v>
      </c>
      <c r="N225" s="104">
        <v>0.78</v>
      </c>
      <c r="O225" s="178" t="s">
        <v>937</v>
      </c>
      <c r="P225" s="118"/>
    </row>
    <row r="226" spans="1:16" x14ac:dyDescent="0.2">
      <c r="A226" s="102"/>
      <c r="B226" s="104" t="s">
        <v>293</v>
      </c>
      <c r="C226" s="104" t="s">
        <v>294</v>
      </c>
      <c r="D226" s="102"/>
      <c r="E226" s="104">
        <v>591</v>
      </c>
      <c r="F226" s="106"/>
      <c r="G226" s="102"/>
      <c r="H226" s="105">
        <v>0.63</v>
      </c>
      <c r="I226" s="178" t="s">
        <v>937</v>
      </c>
      <c r="J226" s="104">
        <v>0.86</v>
      </c>
      <c r="K226" s="178" t="s">
        <v>937</v>
      </c>
      <c r="L226" s="178" t="s">
        <v>937</v>
      </c>
      <c r="M226" s="178" t="s">
        <v>937</v>
      </c>
      <c r="N226" s="104">
        <v>0.94</v>
      </c>
      <c r="O226" s="178" t="s">
        <v>937</v>
      </c>
      <c r="P226" s="118"/>
    </row>
    <row r="227" spans="1:16" x14ac:dyDescent="0.2">
      <c r="A227" s="102"/>
      <c r="B227" s="104" t="s">
        <v>295</v>
      </c>
      <c r="C227" s="104" t="s">
        <v>296</v>
      </c>
      <c r="D227" s="102"/>
      <c r="E227" s="104">
        <v>934</v>
      </c>
      <c r="F227" s="106"/>
      <c r="G227" s="102"/>
      <c r="H227" s="105">
        <v>0.44</v>
      </c>
      <c r="I227" s="178" t="s">
        <v>937</v>
      </c>
      <c r="J227" s="104">
        <v>0.76</v>
      </c>
      <c r="K227" s="178" t="s">
        <v>937</v>
      </c>
      <c r="L227" s="178" t="s">
        <v>937</v>
      </c>
      <c r="M227" s="178" t="s">
        <v>937</v>
      </c>
      <c r="N227" s="104">
        <v>0.9</v>
      </c>
      <c r="O227" s="178" t="s">
        <v>937</v>
      </c>
      <c r="P227" s="118"/>
    </row>
    <row r="228" spans="1:16" x14ac:dyDescent="0.2">
      <c r="A228" s="102"/>
      <c r="B228" s="104" t="s">
        <v>297</v>
      </c>
      <c r="C228" s="104" t="s">
        <v>297</v>
      </c>
      <c r="D228" s="102"/>
      <c r="E228" s="104">
        <v>457</v>
      </c>
      <c r="F228" s="104">
        <v>8.1999999999999993</v>
      </c>
      <c r="G228" s="102"/>
      <c r="H228" s="105">
        <v>0.75</v>
      </c>
      <c r="I228" s="178" t="s">
        <v>937</v>
      </c>
      <c r="J228" s="104">
        <v>0.72</v>
      </c>
      <c r="K228" s="178" t="s">
        <v>937</v>
      </c>
      <c r="L228" s="178" t="s">
        <v>937</v>
      </c>
      <c r="M228" s="178" t="s">
        <v>937</v>
      </c>
      <c r="N228" s="104">
        <v>0.76</v>
      </c>
      <c r="O228" s="178" t="s">
        <v>937</v>
      </c>
      <c r="P228" s="118"/>
    </row>
    <row r="229" spans="1:16" x14ac:dyDescent="0.2">
      <c r="A229" s="102"/>
      <c r="B229" s="104" t="s">
        <v>298</v>
      </c>
      <c r="C229" s="104" t="s">
        <v>299</v>
      </c>
      <c r="D229" s="102"/>
      <c r="E229" s="104">
        <v>382</v>
      </c>
      <c r="F229" s="106"/>
      <c r="G229" s="102"/>
      <c r="H229" s="105">
        <v>0.62</v>
      </c>
      <c r="I229" s="178" t="s">
        <v>937</v>
      </c>
      <c r="J229" s="104">
        <v>0.81</v>
      </c>
      <c r="K229" s="178" t="s">
        <v>937</v>
      </c>
      <c r="L229" s="178" t="s">
        <v>937</v>
      </c>
      <c r="M229" s="178" t="s">
        <v>937</v>
      </c>
      <c r="N229" s="104">
        <v>0.89</v>
      </c>
      <c r="O229" s="178" t="s">
        <v>937</v>
      </c>
      <c r="P229" s="118"/>
    </row>
    <row r="230" spans="1:16" x14ac:dyDescent="0.2">
      <c r="A230" s="102"/>
      <c r="B230" s="104" t="s">
        <v>300</v>
      </c>
      <c r="C230" s="104" t="s">
        <v>299</v>
      </c>
      <c r="D230" s="102"/>
      <c r="E230" s="104">
        <v>262</v>
      </c>
      <c r="F230" s="106"/>
      <c r="G230" s="102"/>
      <c r="H230" s="105">
        <v>1.1200000000000001</v>
      </c>
      <c r="I230" s="178" t="s">
        <v>937</v>
      </c>
      <c r="J230" s="104">
        <v>1.03</v>
      </c>
      <c r="K230" s="178" t="s">
        <v>937</v>
      </c>
      <c r="L230" s="178" t="s">
        <v>937</v>
      </c>
      <c r="M230" s="178" t="s">
        <v>937</v>
      </c>
      <c r="N230" s="104">
        <v>1.05</v>
      </c>
      <c r="O230" s="178" t="s">
        <v>937</v>
      </c>
      <c r="P230" s="118"/>
    </row>
    <row r="231" spans="1:16" x14ac:dyDescent="0.2">
      <c r="A231" s="102"/>
      <c r="B231" s="104" t="s">
        <v>301</v>
      </c>
      <c r="C231" s="104" t="s">
        <v>301</v>
      </c>
      <c r="D231" s="102"/>
      <c r="E231" s="104">
        <v>2452</v>
      </c>
      <c r="F231" s="104">
        <v>11.48</v>
      </c>
      <c r="G231" s="102"/>
      <c r="H231" s="105">
        <v>0.8</v>
      </c>
      <c r="I231" s="178" t="s">
        <v>937</v>
      </c>
      <c r="J231" s="104">
        <v>1.1499999999999999</v>
      </c>
      <c r="K231" s="178" t="s">
        <v>937</v>
      </c>
      <c r="L231" s="178" t="s">
        <v>937</v>
      </c>
      <c r="M231" s="178" t="s">
        <v>937</v>
      </c>
      <c r="N231" s="104">
        <v>1.36</v>
      </c>
      <c r="O231" s="178" t="s">
        <v>937</v>
      </c>
      <c r="P231" s="118"/>
    </row>
    <row r="232" spans="1:16" x14ac:dyDescent="0.2">
      <c r="A232" s="102"/>
      <c r="B232" s="104"/>
      <c r="C232" s="104"/>
      <c r="D232" s="102"/>
      <c r="E232" s="104"/>
      <c r="F232" s="104"/>
      <c r="G232" s="102"/>
      <c r="H232" s="105"/>
      <c r="I232" s="178"/>
      <c r="J232" s="104"/>
      <c r="K232" s="178"/>
      <c r="L232" s="178"/>
      <c r="M232" s="178"/>
      <c r="N232" s="235">
        <f>MAX(N192:N231)</f>
        <v>1.36</v>
      </c>
      <c r="O232" s="178"/>
      <c r="P232" s="118"/>
    </row>
    <row r="233" spans="1:16" x14ac:dyDescent="0.2">
      <c r="A233" s="41" t="s">
        <v>924</v>
      </c>
      <c r="B233" s="120" t="s">
        <v>928</v>
      </c>
      <c r="C233" s="119" t="s">
        <v>932</v>
      </c>
      <c r="D233" s="102"/>
      <c r="E233" s="104"/>
      <c r="F233" s="104"/>
      <c r="G233" s="102"/>
      <c r="H233" s="105" t="s">
        <v>937</v>
      </c>
      <c r="I233" s="178" t="s">
        <v>937</v>
      </c>
      <c r="J233" s="105" t="s">
        <v>937</v>
      </c>
      <c r="K233" s="178" t="s">
        <v>937</v>
      </c>
      <c r="L233" s="178" t="s">
        <v>937</v>
      </c>
      <c r="M233" s="178" t="s">
        <v>937</v>
      </c>
      <c r="N233" s="105" t="s">
        <v>937</v>
      </c>
      <c r="O233" s="178" t="s">
        <v>937</v>
      </c>
      <c r="P233" s="118"/>
    </row>
    <row r="234" spans="1:16" x14ac:dyDescent="0.2">
      <c r="A234" s="107" t="s">
        <v>454</v>
      </c>
      <c r="B234" s="5" t="s">
        <v>455</v>
      </c>
      <c r="C234" s="109" t="s">
        <v>456</v>
      </c>
      <c r="D234" s="5" t="s">
        <v>457</v>
      </c>
      <c r="E234" s="5">
        <v>49.7</v>
      </c>
      <c r="F234" s="18">
        <v>13.67</v>
      </c>
      <c r="G234" s="18">
        <v>-27.045000000000002</v>
      </c>
      <c r="H234" s="8">
        <v>-0.32</v>
      </c>
      <c r="I234" s="125">
        <v>0.24</v>
      </c>
      <c r="J234" s="8">
        <v>0.37580760428450821</v>
      </c>
      <c r="K234" s="8">
        <v>2.5653864760147593E-2</v>
      </c>
      <c r="L234" s="8">
        <v>8.7431362488883113E-2</v>
      </c>
      <c r="M234" s="8">
        <v>3.0944347694440145E-2</v>
      </c>
      <c r="N234" s="8">
        <v>0.58278174907636593</v>
      </c>
      <c r="O234" s="8">
        <v>8.1136559023501448E-2</v>
      </c>
      <c r="P234" s="108"/>
    </row>
    <row r="235" spans="1:16" x14ac:dyDescent="0.2">
      <c r="A235" s="5"/>
      <c r="B235" s="5">
        <v>1211046</v>
      </c>
      <c r="C235" s="109" t="s">
        <v>456</v>
      </c>
      <c r="D235" s="5" t="s">
        <v>457</v>
      </c>
      <c r="E235" s="19">
        <v>203.8</v>
      </c>
      <c r="F235" s="18">
        <v>14.02</v>
      </c>
      <c r="G235" s="20">
        <v>-26.33</v>
      </c>
      <c r="H235" s="8">
        <v>-0.56999999999999995</v>
      </c>
      <c r="I235" s="125">
        <v>0.06</v>
      </c>
      <c r="J235" s="8">
        <v>0.31690938476878827</v>
      </c>
      <c r="K235" s="8">
        <v>1.6106669758863837E-2</v>
      </c>
      <c r="L235" s="8">
        <v>8.798083131053358E-2</v>
      </c>
      <c r="M235" s="8">
        <v>5.3485125672276285E-2</v>
      </c>
      <c r="N235" s="8">
        <v>0.54447042457557226</v>
      </c>
      <c r="O235" s="8">
        <v>1.2193635474967603E-2</v>
      </c>
      <c r="P235" s="108"/>
    </row>
    <row r="236" spans="1:16" x14ac:dyDescent="0.2">
      <c r="A236" s="5"/>
      <c r="B236" s="5">
        <v>1211047</v>
      </c>
      <c r="C236" s="109" t="s">
        <v>456</v>
      </c>
      <c r="D236" s="5" t="s">
        <v>457</v>
      </c>
      <c r="E236" s="19">
        <v>163.4</v>
      </c>
      <c r="F236" s="18">
        <v>14.28</v>
      </c>
      <c r="G236" s="20">
        <v>-26.77</v>
      </c>
      <c r="H236" s="8">
        <v>-0.28999999999999998</v>
      </c>
      <c r="I236" s="125">
        <v>0.2</v>
      </c>
      <c r="J236" s="8">
        <v>0.42367414628478972</v>
      </c>
      <c r="K236" s="8">
        <v>8.7594389345618306E-2</v>
      </c>
      <c r="L236" s="8">
        <v>8.5234462440298864E-2</v>
      </c>
      <c r="M236" s="8">
        <v>5.897944465614071E-2</v>
      </c>
      <c r="N236" s="8">
        <v>0.62662297926792498</v>
      </c>
      <c r="O236" s="8">
        <v>9.311150725001191E-2</v>
      </c>
      <c r="P236" s="108"/>
    </row>
    <row r="237" spans="1:16" x14ac:dyDescent="0.2">
      <c r="A237" s="5"/>
      <c r="B237" s="5" t="s">
        <v>458</v>
      </c>
      <c r="C237" s="109" t="s">
        <v>456</v>
      </c>
      <c r="D237" s="5" t="s">
        <v>939</v>
      </c>
      <c r="E237" s="5">
        <v>455.5</v>
      </c>
      <c r="F237" s="18">
        <v>10.91</v>
      </c>
      <c r="G237" s="20">
        <v>-26.83</v>
      </c>
      <c r="H237" s="8">
        <v>-0.22</v>
      </c>
      <c r="I237" s="125">
        <v>0.09</v>
      </c>
      <c r="J237" s="8">
        <v>0.68299894219216428</v>
      </c>
      <c r="K237" s="8">
        <v>2.960778592335607E-2</v>
      </c>
      <c r="L237" s="8">
        <v>0.10451538797507076</v>
      </c>
      <c r="M237" s="8">
        <v>4.5633926372919357E-3</v>
      </c>
      <c r="N237" s="8">
        <v>0.97073385657324684</v>
      </c>
      <c r="O237" s="8">
        <v>1.9573853159084342E-3</v>
      </c>
      <c r="P237" s="108"/>
    </row>
    <row r="238" spans="1:16" x14ac:dyDescent="0.2">
      <c r="A238" s="5"/>
      <c r="B238" s="5">
        <v>1211049</v>
      </c>
      <c r="C238" s="109" t="s">
        <v>456</v>
      </c>
      <c r="D238" s="5" t="s">
        <v>939</v>
      </c>
      <c r="E238" s="19">
        <v>523.6</v>
      </c>
      <c r="F238" s="18">
        <v>11.11</v>
      </c>
      <c r="G238" s="20">
        <v>-29.41</v>
      </c>
      <c r="H238" s="8">
        <v>-0.26</v>
      </c>
      <c r="I238" s="125">
        <v>0.06</v>
      </c>
      <c r="J238" s="8">
        <v>0.48463780343117779</v>
      </c>
      <c r="K238" s="8">
        <v>7.7519895085838161E-2</v>
      </c>
      <c r="L238" s="8">
        <v>8.7496806399868898E-2</v>
      </c>
      <c r="M238" s="8">
        <v>4.7849311808711367E-2</v>
      </c>
      <c r="N238" s="8">
        <v>0.7144748446239042</v>
      </c>
      <c r="O238" s="8">
        <v>5.5430095338748632E-2</v>
      </c>
      <c r="P238" s="108"/>
    </row>
    <row r="239" spans="1:16" x14ac:dyDescent="0.2">
      <c r="A239" s="5"/>
      <c r="B239" s="5">
        <v>1211050</v>
      </c>
      <c r="C239" s="109" t="s">
        <v>456</v>
      </c>
      <c r="D239" s="5" t="s">
        <v>939</v>
      </c>
      <c r="E239" s="19">
        <v>530.70000000000005</v>
      </c>
      <c r="F239" s="18">
        <v>11.23</v>
      </c>
      <c r="G239" s="18">
        <v>-27.97</v>
      </c>
      <c r="H239" s="8">
        <v>-0.23</v>
      </c>
      <c r="I239" s="125">
        <v>0</v>
      </c>
      <c r="J239" s="8">
        <v>0.61276492247868219</v>
      </c>
      <c r="K239" s="8">
        <v>4.9039254472677561E-2</v>
      </c>
      <c r="L239" s="8">
        <v>0.11164481603153176</v>
      </c>
      <c r="M239" s="8">
        <v>4.23067234593133E-2</v>
      </c>
      <c r="N239" s="8">
        <v>0.87071152661348883</v>
      </c>
      <c r="O239" s="8">
        <v>4.1673856677844366E-2</v>
      </c>
      <c r="P239" s="108"/>
    </row>
    <row r="240" spans="1:16" x14ac:dyDescent="0.2">
      <c r="A240" s="5"/>
      <c r="B240" s="5">
        <v>1211051</v>
      </c>
      <c r="C240" s="109" t="s">
        <v>456</v>
      </c>
      <c r="D240" s="5" t="s">
        <v>940</v>
      </c>
      <c r="E240" s="19">
        <v>493.7</v>
      </c>
      <c r="F240" s="18">
        <v>10.18</v>
      </c>
      <c r="G240" s="20">
        <v>-28.21</v>
      </c>
      <c r="H240" s="8">
        <v>-0.43</v>
      </c>
      <c r="I240" s="125">
        <v>0.11</v>
      </c>
      <c r="J240" s="8">
        <v>0.43252652553360882</v>
      </c>
      <c r="K240" s="8">
        <v>7.4642190730627056E-2</v>
      </c>
      <c r="L240" s="8">
        <v>0.11273634727002402</v>
      </c>
      <c r="M240" s="8">
        <v>1.0804879953944749E-2</v>
      </c>
      <c r="N240" s="8">
        <v>0.61927080444629601</v>
      </c>
      <c r="O240" s="8">
        <v>0.12608543016380097</v>
      </c>
      <c r="P240" s="108"/>
    </row>
    <row r="241" spans="1:16" x14ac:dyDescent="0.2">
      <c r="A241" s="5"/>
      <c r="B241" s="5">
        <v>1211052</v>
      </c>
      <c r="C241" s="109" t="s">
        <v>456</v>
      </c>
      <c r="D241" s="5" t="s">
        <v>940</v>
      </c>
      <c r="E241" s="19">
        <v>558.6</v>
      </c>
      <c r="F241" s="18">
        <v>10.130000000000001</v>
      </c>
      <c r="G241" s="20">
        <v>-28.5</v>
      </c>
      <c r="H241" s="8">
        <v>-0.6</v>
      </c>
      <c r="I241" s="125">
        <v>0.01</v>
      </c>
      <c r="J241" s="8">
        <v>0.33307528163728017</v>
      </c>
      <c r="K241" s="8">
        <v>5.88251205239698E-2</v>
      </c>
      <c r="L241" s="8">
        <v>9.6169353030148952E-2</v>
      </c>
      <c r="M241" s="8">
        <v>9.7769577507451161E-2</v>
      </c>
      <c r="N241" s="8">
        <v>0.51653561251815483</v>
      </c>
      <c r="O241" s="8">
        <v>4.6945284994782732E-2</v>
      </c>
      <c r="P241" s="108"/>
    </row>
    <row r="242" spans="1:16" x14ac:dyDescent="0.2">
      <c r="A242" s="5"/>
      <c r="B242" s="5">
        <v>1211053</v>
      </c>
      <c r="C242" s="109" t="s">
        <v>456</v>
      </c>
      <c r="D242" s="5" t="s">
        <v>940</v>
      </c>
      <c r="E242" s="19">
        <v>672.1</v>
      </c>
      <c r="F242" s="18">
        <v>10.690000000000001</v>
      </c>
      <c r="G242" s="20">
        <v>-27.79</v>
      </c>
      <c r="H242" s="8">
        <v>-0.4</v>
      </c>
      <c r="I242" s="125">
        <v>0.02</v>
      </c>
      <c r="J242" s="8">
        <v>0.41088143688763346</v>
      </c>
      <c r="K242" s="8">
        <v>7.4267069374314293E-2</v>
      </c>
      <c r="L242" s="8">
        <v>0.1161121667038828</v>
      </c>
      <c r="M242" s="8">
        <v>4.4322678479991801E-2</v>
      </c>
      <c r="N242" s="8">
        <v>0.56914557596653981</v>
      </c>
      <c r="O242" s="8">
        <v>3.4104293604862576E-3</v>
      </c>
      <c r="P242" s="108"/>
    </row>
    <row r="243" spans="1:16" x14ac:dyDescent="0.2">
      <c r="A243" s="5"/>
      <c r="B243" s="5">
        <v>810001</v>
      </c>
      <c r="C243" s="109" t="s">
        <v>456</v>
      </c>
      <c r="D243" s="5" t="s">
        <v>941</v>
      </c>
      <c r="E243" s="19">
        <v>119.7</v>
      </c>
      <c r="F243" s="18">
        <v>12.65</v>
      </c>
      <c r="G243" s="20">
        <v>-26.91</v>
      </c>
      <c r="H243" s="8">
        <v>0.68</v>
      </c>
      <c r="I243" s="125">
        <v>0.08</v>
      </c>
      <c r="J243" s="8">
        <v>2.4872043539425208</v>
      </c>
      <c r="K243" s="8">
        <v>1.7749407553396886E-2</v>
      </c>
      <c r="L243" s="8">
        <v>0.16021828735222887</v>
      </c>
      <c r="M243" s="8">
        <v>0.14261098976183889</v>
      </c>
      <c r="N243" s="8">
        <v>3.2464189002753412</v>
      </c>
      <c r="O243" s="8">
        <v>0.10592776075832128</v>
      </c>
      <c r="P243" s="108"/>
    </row>
    <row r="244" spans="1:16" x14ac:dyDescent="0.2">
      <c r="A244" s="5"/>
      <c r="B244" s="5">
        <v>810005</v>
      </c>
      <c r="C244" s="109" t="s">
        <v>456</v>
      </c>
      <c r="D244" s="5" t="s">
        <v>941</v>
      </c>
      <c r="E244" s="20">
        <v>386</v>
      </c>
      <c r="F244" s="18">
        <v>13.02</v>
      </c>
      <c r="G244" s="20">
        <v>-27.11</v>
      </c>
      <c r="H244" s="8">
        <v>0.31</v>
      </c>
      <c r="I244" s="125">
        <v>0.03</v>
      </c>
      <c r="J244" s="8">
        <v>1.1091543865829365</v>
      </c>
      <c r="K244" s="8">
        <v>5.3508891355827343E-2</v>
      </c>
      <c r="L244" s="8">
        <v>0.15473388079262662</v>
      </c>
      <c r="M244" s="8">
        <v>0.1260759672801324</v>
      </c>
      <c r="N244" s="8">
        <v>1.4943519434835215</v>
      </c>
      <c r="O244" s="8">
        <v>8.7612987159445085E-2</v>
      </c>
      <c r="P244" s="108"/>
    </row>
    <row r="245" spans="1:16" x14ac:dyDescent="0.2">
      <c r="A245" s="5"/>
      <c r="B245" s="5">
        <v>610036</v>
      </c>
      <c r="C245" s="109" t="s">
        <v>456</v>
      </c>
      <c r="D245" s="5" t="s">
        <v>942</v>
      </c>
      <c r="E245" s="19">
        <v>1190</v>
      </c>
      <c r="F245" s="18">
        <v>13.3</v>
      </c>
      <c r="G245" s="20">
        <v>-25.06</v>
      </c>
      <c r="H245" s="8">
        <v>0.18</v>
      </c>
      <c r="I245" s="125">
        <v>0.11</v>
      </c>
      <c r="J245" s="8">
        <v>1.0891678856419356</v>
      </c>
      <c r="K245" s="8">
        <v>4.4531373546477737E-2</v>
      </c>
      <c r="L245" s="8">
        <v>0.15764738173760939</v>
      </c>
      <c r="M245" s="8">
        <v>1.7849533426512795E-2</v>
      </c>
      <c r="N245" s="8">
        <v>1.4479037432176671</v>
      </c>
      <c r="O245" s="8">
        <v>5.9008026925128576E-2</v>
      </c>
      <c r="P245" s="108"/>
    </row>
    <row r="246" spans="1:16" x14ac:dyDescent="0.2">
      <c r="A246" s="5"/>
      <c r="B246" s="5">
        <v>710043</v>
      </c>
      <c r="C246" s="109" t="s">
        <v>456</v>
      </c>
      <c r="D246" s="5" t="s">
        <v>942</v>
      </c>
      <c r="E246" s="19">
        <v>562.20000000000005</v>
      </c>
      <c r="F246" s="18">
        <v>16.02</v>
      </c>
      <c r="G246" s="18">
        <v>-30.04</v>
      </c>
      <c r="H246" s="8">
        <v>0.63</v>
      </c>
      <c r="I246" s="125">
        <v>0.02</v>
      </c>
      <c r="J246" s="8">
        <v>1.9035702747780903</v>
      </c>
      <c r="K246" s="8">
        <v>5.4028516469922794E-2</v>
      </c>
      <c r="L246" s="8">
        <v>0.19132111536710683</v>
      </c>
      <c r="M246" s="8">
        <v>2.1802794499511276E-2</v>
      </c>
      <c r="N246" s="8">
        <v>2.4279126307486321</v>
      </c>
      <c r="O246" s="8">
        <v>8.1292023082224871E-2</v>
      </c>
      <c r="P246" s="108"/>
    </row>
    <row r="247" spans="1:16" x14ac:dyDescent="0.2">
      <c r="A247" s="5"/>
      <c r="B247" s="5" t="s">
        <v>459</v>
      </c>
      <c r="C247" s="109" t="s">
        <v>456</v>
      </c>
      <c r="D247" s="5" t="s">
        <v>942</v>
      </c>
      <c r="E247" s="5">
        <v>1120</v>
      </c>
      <c r="F247" s="18">
        <v>16.32</v>
      </c>
      <c r="G247" s="20">
        <v>-29.41</v>
      </c>
      <c r="H247" s="8">
        <v>0.64</v>
      </c>
      <c r="I247" s="125">
        <v>0.09</v>
      </c>
      <c r="J247" s="8">
        <v>1.5212662982616969</v>
      </c>
      <c r="K247" s="8">
        <v>1.3128017433786209E-2</v>
      </c>
      <c r="L247" s="8">
        <v>0.17643357492938669</v>
      </c>
      <c r="M247" s="8">
        <v>2.3098490184315493E-2</v>
      </c>
      <c r="N247" s="8">
        <v>1.9828853384486489</v>
      </c>
      <c r="O247" s="8">
        <v>2.6783523708745979E-2</v>
      </c>
      <c r="P247" s="108"/>
    </row>
    <row r="248" spans="1:16" x14ac:dyDescent="0.2">
      <c r="A248" s="5"/>
      <c r="B248" s="5">
        <v>910049</v>
      </c>
      <c r="C248" s="109" t="s">
        <v>456</v>
      </c>
      <c r="D248" s="5" t="s">
        <v>460</v>
      </c>
      <c r="E248" s="19">
        <v>198.8</v>
      </c>
      <c r="F248" s="18">
        <v>13.14</v>
      </c>
      <c r="G248" s="18">
        <v>-22.04</v>
      </c>
      <c r="H248" s="8">
        <v>0.04</v>
      </c>
      <c r="I248" s="125">
        <v>0.17</v>
      </c>
      <c r="J248" s="8">
        <v>0.39082183846586105</v>
      </c>
      <c r="K248" s="8">
        <v>3.464727606504861E-3</v>
      </c>
      <c r="L248" s="8">
        <v>0.10909010346232351</v>
      </c>
      <c r="M248" s="8">
        <v>7.0362504094402575E-2</v>
      </c>
      <c r="N248" s="8">
        <v>0.48643473658768288</v>
      </c>
      <c r="O248" s="8">
        <v>1.545846400882024E-2</v>
      </c>
      <c r="P248" s="108"/>
    </row>
    <row r="249" spans="1:16" x14ac:dyDescent="0.2">
      <c r="A249" s="5"/>
      <c r="B249" s="5">
        <v>910051</v>
      </c>
      <c r="C249" s="109" t="s">
        <v>456</v>
      </c>
      <c r="D249" s="5" t="s">
        <v>460</v>
      </c>
      <c r="E249" s="19">
        <v>210.5</v>
      </c>
      <c r="F249" s="18">
        <v>14.05</v>
      </c>
      <c r="G249" s="20">
        <v>-21.4</v>
      </c>
      <c r="H249" s="8">
        <v>-0.01</v>
      </c>
      <c r="I249" s="125">
        <v>0.12</v>
      </c>
      <c r="J249" s="8">
        <v>0.48302441178397082</v>
      </c>
      <c r="K249" s="8">
        <v>6.0555575479411518E-2</v>
      </c>
      <c r="L249" s="8">
        <v>0.14050108932125027</v>
      </c>
      <c r="M249" s="8">
        <v>8.5540511058233848E-2</v>
      </c>
      <c r="N249" s="8">
        <v>0.60241925160320764</v>
      </c>
      <c r="O249" s="8">
        <v>0.10251604452935491</v>
      </c>
      <c r="P249" s="108"/>
    </row>
    <row r="250" spans="1:16" x14ac:dyDescent="0.2">
      <c r="A250" s="5"/>
      <c r="B250" s="5" t="s">
        <v>461</v>
      </c>
      <c r="C250" s="109" t="s">
        <v>456</v>
      </c>
      <c r="D250" s="5" t="s">
        <v>460</v>
      </c>
      <c r="E250" s="5">
        <v>165.2</v>
      </c>
      <c r="F250" s="18">
        <v>13.57</v>
      </c>
      <c r="G250" s="20">
        <v>-21.73</v>
      </c>
      <c r="H250" s="8">
        <v>-0.04</v>
      </c>
      <c r="I250" s="125">
        <v>0.03</v>
      </c>
      <c r="J250" s="8">
        <v>0.49371689474924718</v>
      </c>
      <c r="K250" s="8">
        <v>1.1474673613863394E-2</v>
      </c>
      <c r="L250" s="8">
        <v>0.15437694287154452</v>
      </c>
      <c r="M250" s="8">
        <v>2.7450787759515155E-3</v>
      </c>
      <c r="N250" s="8">
        <v>0.57674281079318279</v>
      </c>
      <c r="O250" s="8">
        <v>1.7245459156677856E-2</v>
      </c>
      <c r="P250" s="108"/>
    </row>
    <row r="251" spans="1:16" x14ac:dyDescent="0.2">
      <c r="A251" s="5"/>
      <c r="B251" s="5" t="s">
        <v>462</v>
      </c>
      <c r="C251" s="109" t="s">
        <v>456</v>
      </c>
      <c r="D251" s="5" t="s">
        <v>463</v>
      </c>
      <c r="E251" s="5">
        <v>165.2</v>
      </c>
      <c r="F251" s="18">
        <v>13.2</v>
      </c>
      <c r="G251" s="20">
        <v>-27.76</v>
      </c>
      <c r="H251" s="8">
        <v>0.57999999999999996</v>
      </c>
      <c r="I251" s="125">
        <v>0.22</v>
      </c>
      <c r="J251" s="8">
        <v>3.1374919157714825</v>
      </c>
      <c r="K251" s="8">
        <v>6.7900630562565747E-2</v>
      </c>
      <c r="L251" s="8">
        <v>0.18125130851712568</v>
      </c>
      <c r="M251" s="8">
        <v>1.1777545237623831E-2</v>
      </c>
      <c r="N251" s="8">
        <v>4.1870944603450182</v>
      </c>
      <c r="O251" s="8">
        <v>2.3941287133798013E-2</v>
      </c>
      <c r="P251" s="108"/>
    </row>
    <row r="252" spans="1:16" x14ac:dyDescent="0.2">
      <c r="A252" s="5"/>
      <c r="B252" s="5">
        <v>810037</v>
      </c>
      <c r="C252" s="109" t="s">
        <v>456</v>
      </c>
      <c r="D252" s="5" t="s">
        <v>463</v>
      </c>
      <c r="E252" s="19">
        <v>191.9</v>
      </c>
      <c r="F252" s="18">
        <v>13.1</v>
      </c>
      <c r="G252" s="20">
        <v>-28.24</v>
      </c>
      <c r="H252" s="8">
        <v>0.65</v>
      </c>
      <c r="I252" s="125">
        <v>0.14000000000000001</v>
      </c>
      <c r="J252" s="8">
        <v>3.326411606346495</v>
      </c>
      <c r="K252" s="8">
        <v>2.2938226838867405E-2</v>
      </c>
      <c r="L252" s="8">
        <v>0.1404568326770701</v>
      </c>
      <c r="M252" s="8">
        <v>2.8035917388282462E-2</v>
      </c>
      <c r="N252" s="8">
        <v>4.4341060595767736</v>
      </c>
      <c r="O252" s="8">
        <v>7.3530207816388374E-2</v>
      </c>
      <c r="P252" s="108"/>
    </row>
    <row r="253" spans="1:16" x14ac:dyDescent="0.2">
      <c r="A253" s="5"/>
      <c r="B253" s="5" t="s">
        <v>464</v>
      </c>
      <c r="C253" s="109" t="s">
        <v>456</v>
      </c>
      <c r="D253" s="5" t="s">
        <v>465</v>
      </c>
      <c r="E253" s="5">
        <v>72.400000000000006</v>
      </c>
      <c r="F253" s="21">
        <v>7.9749999999999996</v>
      </c>
      <c r="G253" s="20">
        <v>-19.585000000000001</v>
      </c>
      <c r="H253" s="8">
        <v>-0.19</v>
      </c>
      <c r="I253" s="125">
        <v>0.13</v>
      </c>
      <c r="J253" s="8">
        <v>0.10090303144103019</v>
      </c>
      <c r="K253" s="8">
        <v>3.2870433471509287E-2</v>
      </c>
      <c r="L253" s="8">
        <v>7.6484724827387718E-2</v>
      </c>
      <c r="M253" s="8">
        <v>5.6174640197788894E-2</v>
      </c>
      <c r="N253" s="8">
        <v>0.18054519383882461</v>
      </c>
      <c r="O253" s="8">
        <v>5.7256567207906311E-4</v>
      </c>
      <c r="P253" s="108"/>
    </row>
    <row r="254" spans="1:16" x14ac:dyDescent="0.2">
      <c r="A254" s="5"/>
      <c r="B254" s="5">
        <v>810023</v>
      </c>
      <c r="C254" s="109" t="s">
        <v>456</v>
      </c>
      <c r="D254" s="5" t="s">
        <v>465</v>
      </c>
      <c r="E254" s="20">
        <v>48.5</v>
      </c>
      <c r="F254" s="21">
        <v>7.88</v>
      </c>
      <c r="G254" s="20">
        <v>-16.86</v>
      </c>
      <c r="H254" s="8">
        <v>0.13</v>
      </c>
      <c r="I254" s="125">
        <v>0.08</v>
      </c>
      <c r="J254" s="8">
        <v>0.14602650124936911</v>
      </c>
      <c r="K254" s="8">
        <v>8.6462403463792192E-2</v>
      </c>
      <c r="L254" s="8">
        <v>0.10199616527606392</v>
      </c>
      <c r="M254" s="8">
        <v>1.9283530737859156E-2</v>
      </c>
      <c r="N254" s="8">
        <v>0.20120511436452793</v>
      </c>
      <c r="O254" s="8">
        <v>0.12173599086552664</v>
      </c>
      <c r="P254" s="108"/>
    </row>
    <row r="255" spans="1:16" x14ac:dyDescent="0.2">
      <c r="A255" s="5"/>
      <c r="B255" s="5">
        <v>810026</v>
      </c>
      <c r="C255" s="109" t="s">
        <v>456</v>
      </c>
      <c r="D255" s="5" t="s">
        <v>465</v>
      </c>
      <c r="E255" s="20">
        <v>75.3</v>
      </c>
      <c r="F255" s="21">
        <v>7.8949999999999996</v>
      </c>
      <c r="G255" s="20">
        <v>-16.16</v>
      </c>
      <c r="H255" s="8">
        <v>0.05</v>
      </c>
      <c r="I255" s="125">
        <v>0.02</v>
      </c>
      <c r="J255" s="8">
        <v>0.25437363097737897</v>
      </c>
      <c r="K255" s="8">
        <v>3.7130917225643382E-3</v>
      </c>
      <c r="L255" s="8">
        <v>8.1934724244609791E-2</v>
      </c>
      <c r="M255" s="8">
        <v>9.3465098833234693E-3</v>
      </c>
      <c r="N255" s="8">
        <v>0.32645601910704736</v>
      </c>
      <c r="O255" s="8">
        <v>2.0107552665901498E-2</v>
      </c>
      <c r="P255" s="108"/>
    </row>
    <row r="256" spans="1:16" x14ac:dyDescent="0.2">
      <c r="A256" s="5"/>
      <c r="B256" s="5">
        <v>309135</v>
      </c>
      <c r="C256" s="109" t="s">
        <v>456</v>
      </c>
      <c r="D256" s="5" t="s">
        <v>466</v>
      </c>
      <c r="E256" s="19">
        <v>181.4</v>
      </c>
      <c r="F256" s="18">
        <v>10.95</v>
      </c>
      <c r="G256" s="20">
        <v>-21.06</v>
      </c>
      <c r="H256" s="8">
        <v>0.17</v>
      </c>
      <c r="I256" s="125">
        <v>0.1</v>
      </c>
      <c r="J256" s="8">
        <v>0.96563483735919764</v>
      </c>
      <c r="K256" s="8">
        <v>8.5766417135555537E-2</v>
      </c>
      <c r="L256" s="8">
        <v>0.13682182029544676</v>
      </c>
      <c r="M256" s="8">
        <v>7.913275134748414E-2</v>
      </c>
      <c r="N256" s="8">
        <v>1.2602479725237985</v>
      </c>
      <c r="O256" s="8">
        <v>6.194732426818185E-2</v>
      </c>
      <c r="P256" s="108"/>
    </row>
    <row r="257" spans="1:16" x14ac:dyDescent="0.2">
      <c r="A257" s="5"/>
      <c r="B257" s="5">
        <v>309141</v>
      </c>
      <c r="C257" s="109" t="s">
        <v>456</v>
      </c>
      <c r="D257" s="5" t="s">
        <v>466</v>
      </c>
      <c r="E257" s="19">
        <v>384.3</v>
      </c>
      <c r="F257" s="18">
        <v>10.99</v>
      </c>
      <c r="G257" s="20">
        <v>-21.94</v>
      </c>
      <c r="H257" s="8">
        <v>0.05</v>
      </c>
      <c r="I257" s="125">
        <v>0.11</v>
      </c>
      <c r="J257" s="8">
        <v>0.85072324711316494</v>
      </c>
      <c r="K257" s="8">
        <v>4.4793659847819293E-2</v>
      </c>
      <c r="L257" s="8">
        <v>0.13249556533060214</v>
      </c>
      <c r="M257" s="8">
        <v>9.3289348467191183E-2</v>
      </c>
      <c r="N257" s="8">
        <v>1.0777316102388341</v>
      </c>
      <c r="O257" s="8">
        <v>3.6317879729742132E-2</v>
      </c>
      <c r="P257" s="108"/>
    </row>
    <row r="258" spans="1:16" x14ac:dyDescent="0.2">
      <c r="A258" s="5"/>
      <c r="B258" s="5" t="s">
        <v>467</v>
      </c>
      <c r="C258" s="109" t="s">
        <v>456</v>
      </c>
      <c r="D258" s="5" t="s">
        <v>466</v>
      </c>
      <c r="E258" s="5">
        <v>303.29999999999995</v>
      </c>
      <c r="F258" s="18">
        <v>10.68</v>
      </c>
      <c r="G258" s="20">
        <v>-21.34</v>
      </c>
      <c r="H258" s="8">
        <v>0.21</v>
      </c>
      <c r="I258" s="125">
        <v>0.2</v>
      </c>
      <c r="J258" s="8">
        <v>1.0951070376613368</v>
      </c>
      <c r="K258" s="8">
        <v>4.9939893413891427E-2</v>
      </c>
      <c r="L258" s="8">
        <v>0.10947466728134603</v>
      </c>
      <c r="M258" s="8">
        <v>5.5402253016666597E-2</v>
      </c>
      <c r="N258" s="8">
        <v>1.3837408796864357</v>
      </c>
      <c r="O258" s="8">
        <v>9.8196240409369855E-3</v>
      </c>
      <c r="P258" s="108"/>
    </row>
    <row r="259" spans="1:16" x14ac:dyDescent="0.2">
      <c r="A259" s="5"/>
      <c r="B259" s="5" t="s">
        <v>468</v>
      </c>
      <c r="C259" s="109" t="s">
        <v>456</v>
      </c>
      <c r="D259" s="5" t="s">
        <v>469</v>
      </c>
      <c r="E259" s="5">
        <v>78.75</v>
      </c>
      <c r="F259" s="18">
        <v>10</v>
      </c>
      <c r="G259" s="20">
        <v>-25.31</v>
      </c>
      <c r="H259" s="8">
        <v>-0.1</v>
      </c>
      <c r="I259" s="125">
        <v>0.04</v>
      </c>
      <c r="J259" s="8">
        <v>0.87769350796630929</v>
      </c>
      <c r="K259" s="8">
        <v>4.9587152153694823E-2</v>
      </c>
      <c r="L259" s="8">
        <v>0.10435168951342366</v>
      </c>
      <c r="M259" s="8">
        <v>4.4147412576380399E-2</v>
      </c>
      <c r="N259" s="8">
        <v>1.1921430154619326</v>
      </c>
      <c r="O259" s="8">
        <v>3.7876756180345438E-2</v>
      </c>
      <c r="P259" s="108"/>
    </row>
    <row r="260" spans="1:16" x14ac:dyDescent="0.2">
      <c r="A260" s="5"/>
      <c r="B260" s="5">
        <v>1008242</v>
      </c>
      <c r="C260" s="109" t="s">
        <v>456</v>
      </c>
      <c r="D260" s="5" t="s">
        <v>469</v>
      </c>
      <c r="E260" s="19">
        <v>232.6</v>
      </c>
      <c r="F260" s="18">
        <v>10.42</v>
      </c>
      <c r="G260" s="20">
        <v>-23.06</v>
      </c>
      <c r="H260" s="8">
        <v>-0.27</v>
      </c>
      <c r="I260" s="125">
        <v>0.04</v>
      </c>
      <c r="J260" s="8">
        <v>0.43730784965038261</v>
      </c>
      <c r="K260" s="8">
        <v>0.16897903631866254</v>
      </c>
      <c r="L260" s="8">
        <v>0.12322145944241436</v>
      </c>
      <c r="M260" s="8">
        <v>3.5322274395069506E-2</v>
      </c>
      <c r="N260" s="8">
        <v>0.66802515760547987</v>
      </c>
      <c r="O260" s="8">
        <v>3.0904154835938884E-2</v>
      </c>
      <c r="P260" s="108"/>
    </row>
    <row r="261" spans="1:16" x14ac:dyDescent="0.2">
      <c r="A261" s="5"/>
      <c r="B261" s="5">
        <v>1008248</v>
      </c>
      <c r="C261" s="109" t="s">
        <v>456</v>
      </c>
      <c r="D261" s="5" t="s">
        <v>469</v>
      </c>
      <c r="E261" s="19">
        <v>871.4</v>
      </c>
      <c r="F261" s="18">
        <v>10.34</v>
      </c>
      <c r="G261" s="20">
        <v>-23.5</v>
      </c>
      <c r="H261" s="8">
        <v>-0.28000000000000003</v>
      </c>
      <c r="I261" s="125">
        <v>0.04</v>
      </c>
      <c r="J261" s="8">
        <v>0.65653797710232897</v>
      </c>
      <c r="K261" s="8">
        <v>0.13866944377459689</v>
      </c>
      <c r="L261" s="8">
        <v>0.12065190746939136</v>
      </c>
      <c r="M261" s="8">
        <v>0.10128652896383351</v>
      </c>
      <c r="N261" s="8">
        <v>0.97445038044535814</v>
      </c>
      <c r="O261" s="8">
        <v>4.7177394131217758E-3</v>
      </c>
      <c r="P261" s="108"/>
    </row>
    <row r="262" spans="1:16" x14ac:dyDescent="0.2">
      <c r="A262" s="5"/>
      <c r="B262" s="5">
        <v>1108063</v>
      </c>
      <c r="C262" s="109" t="s">
        <v>456</v>
      </c>
      <c r="D262" s="5" t="s">
        <v>470</v>
      </c>
      <c r="E262" s="20">
        <v>226</v>
      </c>
      <c r="F262" s="18">
        <v>11.22</v>
      </c>
      <c r="G262" s="20">
        <v>-19.350000000000001</v>
      </c>
      <c r="H262" s="8">
        <v>-0.6</v>
      </c>
      <c r="I262" s="125">
        <v>0.06</v>
      </c>
      <c r="J262" s="8">
        <v>0.23083698816514264</v>
      </c>
      <c r="K262" s="8">
        <v>0.10415541746230737</v>
      </c>
      <c r="L262" s="8">
        <v>0.11082756990543374</v>
      </c>
      <c r="M262" s="8">
        <v>2.150192029469301E-2</v>
      </c>
      <c r="N262" s="8">
        <v>0.35588027938540412</v>
      </c>
      <c r="O262" s="8">
        <v>8.6508895416258762E-3</v>
      </c>
      <c r="P262" s="108"/>
    </row>
    <row r="263" spans="1:16" x14ac:dyDescent="0.2">
      <c r="A263" s="5"/>
      <c r="B263" s="5">
        <v>1108067</v>
      </c>
      <c r="C263" s="109" t="s">
        <v>456</v>
      </c>
      <c r="D263" s="5" t="s">
        <v>470</v>
      </c>
      <c r="E263" s="19">
        <v>310.2</v>
      </c>
      <c r="F263" s="18">
        <v>10.53</v>
      </c>
      <c r="G263" s="20">
        <v>-21.13</v>
      </c>
      <c r="H263" s="8">
        <v>-0.43</v>
      </c>
      <c r="I263" s="125">
        <v>0.02</v>
      </c>
      <c r="J263" s="8">
        <v>0.35265173672478589</v>
      </c>
      <c r="K263" s="8">
        <v>3.5525824321097688E-2</v>
      </c>
      <c r="L263" s="8">
        <v>0.11183086800575592</v>
      </c>
      <c r="M263" s="8">
        <v>8.8490613260543194E-2</v>
      </c>
      <c r="N263" s="8">
        <v>0.4943237510428975</v>
      </c>
      <c r="O263" s="8">
        <v>5.3166411310863464E-2</v>
      </c>
      <c r="P263" s="108"/>
    </row>
    <row r="264" spans="1:16" x14ac:dyDescent="0.2">
      <c r="A264" s="5"/>
      <c r="B264" s="5" t="s">
        <v>471</v>
      </c>
      <c r="C264" s="109" t="s">
        <v>456</v>
      </c>
      <c r="D264" s="5" t="s">
        <v>470</v>
      </c>
      <c r="E264" s="5">
        <v>307.2</v>
      </c>
      <c r="F264" s="18">
        <v>11.15</v>
      </c>
      <c r="G264" s="20">
        <v>-22.59</v>
      </c>
      <c r="H264" s="8">
        <v>-0.4</v>
      </c>
      <c r="I264" s="125">
        <v>0.13</v>
      </c>
      <c r="J264" s="8">
        <v>0.35812064193268522</v>
      </c>
      <c r="K264" s="8">
        <v>6.3322673453458309E-2</v>
      </c>
      <c r="L264" s="8">
        <v>9.7462046412402414E-2</v>
      </c>
      <c r="M264" s="8">
        <v>6.7598966220552012E-3</v>
      </c>
      <c r="N264" s="8">
        <v>0.60100366100614955</v>
      </c>
      <c r="O264" s="8">
        <v>8.1033306360565341E-2</v>
      </c>
      <c r="P264" s="108"/>
    </row>
    <row r="265" spans="1:16" x14ac:dyDescent="0.2">
      <c r="A265" s="102"/>
      <c r="B265" s="104"/>
      <c r="C265" s="104"/>
      <c r="D265" s="102"/>
      <c r="E265" s="104"/>
      <c r="F265" s="104"/>
      <c r="G265" s="102"/>
      <c r="H265" s="105" t="s">
        <v>937</v>
      </c>
      <c r="I265" s="178" t="s">
        <v>937</v>
      </c>
      <c r="J265" s="105" t="s">
        <v>937</v>
      </c>
      <c r="K265" s="178" t="s">
        <v>937</v>
      </c>
      <c r="L265" s="236"/>
      <c r="M265" s="178" t="s">
        <v>937</v>
      </c>
      <c r="N265" s="237"/>
      <c r="O265" s="178" t="s">
        <v>937</v>
      </c>
      <c r="P265" s="118"/>
    </row>
    <row r="266" spans="1:16" x14ac:dyDescent="0.2">
      <c r="A266" s="41" t="s">
        <v>927</v>
      </c>
      <c r="B266" s="120" t="s">
        <v>928</v>
      </c>
      <c r="C266" s="119" t="s">
        <v>932</v>
      </c>
      <c r="D266" s="102"/>
      <c r="E266" s="104"/>
      <c r="F266" s="104"/>
      <c r="G266" s="102"/>
      <c r="H266" s="105" t="s">
        <v>937</v>
      </c>
      <c r="I266" s="178" t="s">
        <v>937</v>
      </c>
      <c r="J266" s="105" t="s">
        <v>937</v>
      </c>
      <c r="K266" s="178" t="s">
        <v>937</v>
      </c>
      <c r="L266" s="178" t="s">
        <v>937</v>
      </c>
      <c r="M266" s="178" t="s">
        <v>937</v>
      </c>
      <c r="N266" s="105" t="s">
        <v>937</v>
      </c>
      <c r="O266" s="178" t="s">
        <v>937</v>
      </c>
      <c r="P266" s="118"/>
    </row>
    <row r="267" spans="1:16" x14ac:dyDescent="0.2">
      <c r="A267" s="135" t="s">
        <v>302</v>
      </c>
      <c r="B267" s="104" t="s">
        <v>303</v>
      </c>
      <c r="C267" s="102" t="s">
        <v>304</v>
      </c>
      <c r="D267" s="102" t="s">
        <v>305</v>
      </c>
      <c r="E267" s="102"/>
      <c r="F267" s="102"/>
      <c r="G267" s="102"/>
      <c r="H267" s="105">
        <v>-0.6</v>
      </c>
      <c r="I267" s="178" t="s">
        <v>937</v>
      </c>
      <c r="J267" s="105">
        <v>1.39</v>
      </c>
      <c r="K267" s="178"/>
      <c r="L267" s="105">
        <v>0.15</v>
      </c>
      <c r="M267" s="178"/>
      <c r="N267" s="105">
        <v>1.7</v>
      </c>
      <c r="O267" s="178" t="s">
        <v>937</v>
      </c>
      <c r="P267" s="118"/>
    </row>
    <row r="268" spans="1:16" x14ac:dyDescent="0.2">
      <c r="A268" s="102"/>
      <c r="B268" s="104" t="s">
        <v>306</v>
      </c>
      <c r="C268" s="102" t="s">
        <v>304</v>
      </c>
      <c r="D268" s="102" t="s">
        <v>305</v>
      </c>
      <c r="E268" s="102"/>
      <c r="F268" s="102"/>
      <c r="G268" s="102"/>
      <c r="H268" s="105">
        <v>-0.6</v>
      </c>
      <c r="I268" s="178" t="s">
        <v>937</v>
      </c>
      <c r="J268" s="105">
        <v>1.25</v>
      </c>
      <c r="K268" s="178"/>
      <c r="L268" s="105">
        <v>0.11</v>
      </c>
      <c r="M268" s="178"/>
      <c r="N268" s="105">
        <v>1.6</v>
      </c>
      <c r="O268" s="178" t="s">
        <v>937</v>
      </c>
      <c r="P268" s="118"/>
    </row>
    <row r="269" spans="1:16" x14ac:dyDescent="0.2">
      <c r="A269" s="102"/>
      <c r="B269" s="104" t="s">
        <v>307</v>
      </c>
      <c r="C269" s="102" t="s">
        <v>304</v>
      </c>
      <c r="D269" s="102" t="s">
        <v>305</v>
      </c>
      <c r="E269" s="102"/>
      <c r="F269" s="102"/>
      <c r="G269" s="102"/>
      <c r="H269" s="105">
        <v>-0.8</v>
      </c>
      <c r="I269" s="178" t="s">
        <v>937</v>
      </c>
      <c r="J269" s="105">
        <v>1.31</v>
      </c>
      <c r="K269" s="178"/>
      <c r="L269" s="105">
        <v>0.06</v>
      </c>
      <c r="M269" s="178"/>
      <c r="N269" s="105">
        <v>1.65</v>
      </c>
      <c r="O269" s="178" t="s">
        <v>937</v>
      </c>
      <c r="P269" s="118"/>
    </row>
    <row r="270" spans="1:16" x14ac:dyDescent="0.2">
      <c r="A270" s="102"/>
      <c r="B270" s="104" t="s">
        <v>308</v>
      </c>
      <c r="C270" s="102" t="s">
        <v>304</v>
      </c>
      <c r="D270" s="102" t="s">
        <v>305</v>
      </c>
      <c r="E270" s="102"/>
      <c r="F270" s="102"/>
      <c r="G270" s="102"/>
      <c r="H270" s="105">
        <v>-0.8</v>
      </c>
      <c r="I270" s="178" t="s">
        <v>937</v>
      </c>
      <c r="J270" s="105">
        <v>1.3</v>
      </c>
      <c r="K270" s="178"/>
      <c r="L270" s="105">
        <v>0.02</v>
      </c>
      <c r="M270" s="178"/>
      <c r="N270" s="105">
        <v>1.61</v>
      </c>
      <c r="O270" s="178" t="s">
        <v>937</v>
      </c>
      <c r="P270" s="118"/>
    </row>
    <row r="271" spans="1:16" x14ac:dyDescent="0.2">
      <c r="A271" s="102"/>
      <c r="B271" s="104" t="s">
        <v>309</v>
      </c>
      <c r="C271" s="102" t="s">
        <v>304</v>
      </c>
      <c r="D271" s="102" t="s">
        <v>305</v>
      </c>
      <c r="E271" s="102"/>
      <c r="F271" s="102"/>
      <c r="G271" s="102"/>
      <c r="H271" s="105">
        <v>-0.7</v>
      </c>
      <c r="I271" s="178" t="s">
        <v>937</v>
      </c>
      <c r="J271" s="105">
        <v>1.66</v>
      </c>
      <c r="K271" s="178"/>
      <c r="L271" s="105">
        <v>-0.04</v>
      </c>
      <c r="M271" s="178"/>
      <c r="N271" s="105">
        <v>2.11</v>
      </c>
      <c r="O271" s="178" t="s">
        <v>937</v>
      </c>
      <c r="P271" s="118"/>
    </row>
    <row r="272" spans="1:16" x14ac:dyDescent="0.2">
      <c r="A272" s="102"/>
      <c r="B272" s="104" t="s">
        <v>310</v>
      </c>
      <c r="C272" s="102" t="s">
        <v>304</v>
      </c>
      <c r="D272" s="102" t="s">
        <v>305</v>
      </c>
      <c r="E272" s="102"/>
      <c r="F272" s="102"/>
      <c r="G272" s="102"/>
      <c r="H272" s="105">
        <v>-0.6</v>
      </c>
      <c r="I272" s="178" t="s">
        <v>937</v>
      </c>
      <c r="J272" s="105">
        <v>1.86</v>
      </c>
      <c r="K272" s="178"/>
      <c r="L272" s="105">
        <v>0.13</v>
      </c>
      <c r="M272" s="178"/>
      <c r="N272" s="105">
        <v>2.2999999999999998</v>
      </c>
      <c r="O272" s="178" t="s">
        <v>937</v>
      </c>
      <c r="P272" s="118"/>
    </row>
    <row r="273" spans="1:16" x14ac:dyDescent="0.2">
      <c r="A273" s="102"/>
      <c r="B273" s="104" t="s">
        <v>311</v>
      </c>
      <c r="C273" s="102" t="s">
        <v>304</v>
      </c>
      <c r="D273" s="102" t="s">
        <v>305</v>
      </c>
      <c r="E273" s="102"/>
      <c r="F273" s="102"/>
      <c r="G273" s="102"/>
      <c r="H273" s="105">
        <v>-0.6</v>
      </c>
      <c r="I273" s="178" t="s">
        <v>937</v>
      </c>
      <c r="J273" s="105">
        <v>1.79</v>
      </c>
      <c r="K273" s="178"/>
      <c r="L273" s="105">
        <v>-0.03</v>
      </c>
      <c r="M273" s="178"/>
      <c r="N273" s="105">
        <v>2.1800000000000002</v>
      </c>
      <c r="O273" s="178" t="s">
        <v>937</v>
      </c>
      <c r="P273" s="118"/>
    </row>
    <row r="274" spans="1:16" x14ac:dyDescent="0.2">
      <c r="A274" s="102"/>
      <c r="B274" s="104" t="s">
        <v>312</v>
      </c>
      <c r="C274" s="102" t="s">
        <v>304</v>
      </c>
      <c r="D274" s="102" t="s">
        <v>313</v>
      </c>
      <c r="E274" s="102"/>
      <c r="F274" s="102"/>
      <c r="G274" s="102"/>
      <c r="H274" s="105">
        <v>-1.1000000000000001</v>
      </c>
      <c r="I274" s="178" t="s">
        <v>937</v>
      </c>
      <c r="J274" s="105">
        <v>1.55</v>
      </c>
      <c r="K274" s="178"/>
      <c r="L274" s="105">
        <v>-0.05</v>
      </c>
      <c r="M274" s="178"/>
      <c r="N274" s="105">
        <v>1.83</v>
      </c>
      <c r="O274" s="178" t="s">
        <v>937</v>
      </c>
      <c r="P274" s="118"/>
    </row>
    <row r="275" spans="1:16" x14ac:dyDescent="0.2">
      <c r="A275" s="102"/>
      <c r="B275" s="104" t="s">
        <v>314</v>
      </c>
      <c r="C275" s="102" t="s">
        <v>304</v>
      </c>
      <c r="D275" s="102" t="s">
        <v>313</v>
      </c>
      <c r="E275" s="102"/>
      <c r="F275" s="102"/>
      <c r="G275" s="102"/>
      <c r="H275" s="105">
        <v>-1.1000000000000001</v>
      </c>
      <c r="I275" s="178" t="s">
        <v>937</v>
      </c>
      <c r="J275" s="105">
        <v>1.42</v>
      </c>
      <c r="K275" s="178"/>
      <c r="L275" s="105">
        <v>0.06</v>
      </c>
      <c r="M275" s="178"/>
      <c r="N275" s="105">
        <v>1.85</v>
      </c>
      <c r="O275" s="178" t="s">
        <v>937</v>
      </c>
      <c r="P275" s="118"/>
    </row>
    <row r="276" spans="1:16" x14ac:dyDescent="0.2">
      <c r="A276" s="102"/>
      <c r="B276" s="104" t="s">
        <v>315</v>
      </c>
      <c r="C276" s="102" t="s">
        <v>304</v>
      </c>
      <c r="D276" s="102" t="s">
        <v>313</v>
      </c>
      <c r="E276" s="102"/>
      <c r="F276" s="102"/>
      <c r="G276" s="102"/>
      <c r="H276" s="105">
        <v>-1</v>
      </c>
      <c r="I276" s="178" t="s">
        <v>937</v>
      </c>
      <c r="J276" s="105">
        <v>1.6</v>
      </c>
      <c r="K276" s="178"/>
      <c r="L276" s="105">
        <v>0.03</v>
      </c>
      <c r="M276" s="178"/>
      <c r="N276" s="105">
        <v>2.06</v>
      </c>
      <c r="O276" s="178" t="s">
        <v>937</v>
      </c>
      <c r="P276" s="118"/>
    </row>
    <row r="277" spans="1:16" x14ac:dyDescent="0.2">
      <c r="A277" s="102"/>
      <c r="B277" s="104" t="s">
        <v>316</v>
      </c>
      <c r="C277" s="102" t="s">
        <v>304</v>
      </c>
      <c r="D277" s="102" t="s">
        <v>313</v>
      </c>
      <c r="E277" s="102"/>
      <c r="F277" s="102"/>
      <c r="G277" s="102"/>
      <c r="H277" s="105">
        <v>-1</v>
      </c>
      <c r="I277" s="178" t="s">
        <v>937</v>
      </c>
      <c r="J277" s="105">
        <v>1.57</v>
      </c>
      <c r="K277" s="178"/>
      <c r="L277" s="105">
        <v>0.02</v>
      </c>
      <c r="M277" s="178"/>
      <c r="N277" s="105">
        <v>2</v>
      </c>
      <c r="O277" s="178" t="s">
        <v>937</v>
      </c>
      <c r="P277" s="118"/>
    </row>
    <row r="278" spans="1:16" x14ac:dyDescent="0.2">
      <c r="A278" s="102"/>
      <c r="B278" s="104" t="s">
        <v>317</v>
      </c>
      <c r="C278" s="102" t="s">
        <v>304</v>
      </c>
      <c r="D278" s="102" t="s">
        <v>313</v>
      </c>
      <c r="E278" s="102"/>
      <c r="F278" s="102"/>
      <c r="G278" s="102"/>
      <c r="H278" s="105">
        <v>-1</v>
      </c>
      <c r="I278" s="178" t="s">
        <v>937</v>
      </c>
      <c r="J278" s="105">
        <v>1.68</v>
      </c>
      <c r="K278" s="178"/>
      <c r="L278" s="105">
        <v>0.09</v>
      </c>
      <c r="M278" s="178"/>
      <c r="N278" s="105">
        <v>2.0699999999999998</v>
      </c>
      <c r="O278" s="178" t="s">
        <v>937</v>
      </c>
      <c r="P278" s="118"/>
    </row>
    <row r="279" spans="1:16" x14ac:dyDescent="0.2">
      <c r="A279" s="102"/>
      <c r="B279" s="104" t="s">
        <v>318</v>
      </c>
      <c r="C279" s="102" t="s">
        <v>304</v>
      </c>
      <c r="D279" s="102" t="s">
        <v>313</v>
      </c>
      <c r="E279" s="102"/>
      <c r="F279" s="102"/>
      <c r="G279" s="102"/>
      <c r="H279" s="105">
        <v>-1.6</v>
      </c>
      <c r="I279" s="178" t="s">
        <v>937</v>
      </c>
      <c r="J279" s="105">
        <v>1.33</v>
      </c>
      <c r="K279" s="178"/>
      <c r="L279" s="105">
        <v>0.09</v>
      </c>
      <c r="M279" s="178"/>
      <c r="N279" s="105">
        <v>1.68</v>
      </c>
      <c r="O279" s="178" t="s">
        <v>937</v>
      </c>
      <c r="P279" s="118"/>
    </row>
    <row r="280" spans="1:16" x14ac:dyDescent="0.2">
      <c r="A280" s="102"/>
      <c r="B280" s="104" t="s">
        <v>319</v>
      </c>
      <c r="C280" s="102" t="s">
        <v>304</v>
      </c>
      <c r="D280" s="102" t="s">
        <v>313</v>
      </c>
      <c r="E280" s="102"/>
      <c r="F280" s="102"/>
      <c r="G280" s="102"/>
      <c r="H280" s="105">
        <v>-1.5</v>
      </c>
      <c r="I280" s="178" t="s">
        <v>937</v>
      </c>
      <c r="J280" s="105">
        <v>1.31</v>
      </c>
      <c r="K280" s="178"/>
      <c r="L280" s="105">
        <v>0.05</v>
      </c>
      <c r="M280" s="178"/>
      <c r="N280" s="105">
        <v>1.66</v>
      </c>
      <c r="O280" s="178" t="s">
        <v>937</v>
      </c>
      <c r="P280" s="118"/>
    </row>
    <row r="281" spans="1:16" x14ac:dyDescent="0.2">
      <c r="A281" s="102"/>
      <c r="B281" s="104" t="s">
        <v>320</v>
      </c>
      <c r="C281" s="102" t="s">
        <v>304</v>
      </c>
      <c r="D281" s="102" t="s">
        <v>313</v>
      </c>
      <c r="E281" s="102"/>
      <c r="F281" s="102"/>
      <c r="G281" s="102"/>
      <c r="H281" s="105">
        <v>-1.2</v>
      </c>
      <c r="I281" s="178" t="s">
        <v>937</v>
      </c>
      <c r="J281" s="105">
        <v>1.27</v>
      </c>
      <c r="K281" s="178"/>
      <c r="L281" s="105">
        <v>0.03</v>
      </c>
      <c r="M281" s="178"/>
      <c r="N281" s="105">
        <v>1.63</v>
      </c>
      <c r="O281" s="178" t="s">
        <v>937</v>
      </c>
      <c r="P281" s="118"/>
    </row>
    <row r="282" spans="1:16" x14ac:dyDescent="0.2">
      <c r="A282" s="102"/>
      <c r="B282" s="104" t="s">
        <v>321</v>
      </c>
      <c r="C282" s="102" t="s">
        <v>304</v>
      </c>
      <c r="D282" s="102" t="s">
        <v>313</v>
      </c>
      <c r="E282" s="102"/>
      <c r="F282" s="102"/>
      <c r="G282" s="102"/>
      <c r="H282" s="105">
        <v>-1.2</v>
      </c>
      <c r="I282" s="178" t="s">
        <v>937</v>
      </c>
      <c r="J282" s="105">
        <v>1.27</v>
      </c>
      <c r="K282" s="178"/>
      <c r="L282" s="105">
        <v>0.03</v>
      </c>
      <c r="M282" s="178"/>
      <c r="N282" s="105">
        <v>1.66</v>
      </c>
      <c r="O282" s="178" t="s">
        <v>937</v>
      </c>
      <c r="P282" s="118"/>
    </row>
    <row r="283" spans="1:16" x14ac:dyDescent="0.2">
      <c r="A283" s="102"/>
      <c r="B283" s="104" t="s">
        <v>322</v>
      </c>
      <c r="C283" s="102" t="s">
        <v>304</v>
      </c>
      <c r="D283" s="102" t="s">
        <v>313</v>
      </c>
      <c r="E283" s="102"/>
      <c r="F283" s="102"/>
      <c r="G283" s="102"/>
      <c r="H283" s="105">
        <v>-1.2</v>
      </c>
      <c r="I283" s="178" t="s">
        <v>937</v>
      </c>
      <c r="J283" s="105">
        <v>1.35</v>
      </c>
      <c r="K283" s="178"/>
      <c r="L283" s="105">
        <v>7.0000000000000007E-2</v>
      </c>
      <c r="M283" s="178"/>
      <c r="N283" s="105">
        <v>1.74</v>
      </c>
      <c r="O283" s="178" t="s">
        <v>937</v>
      </c>
      <c r="P283" s="118"/>
    </row>
    <row r="284" spans="1:16" x14ac:dyDescent="0.2">
      <c r="A284" s="102"/>
      <c r="B284" s="104" t="s">
        <v>323</v>
      </c>
      <c r="C284" s="102" t="s">
        <v>304</v>
      </c>
      <c r="D284" s="102" t="s">
        <v>324</v>
      </c>
      <c r="E284" s="102"/>
      <c r="F284" s="102"/>
      <c r="G284" s="102"/>
      <c r="H284" s="105">
        <v>-1.3</v>
      </c>
      <c r="I284" s="178" t="s">
        <v>937</v>
      </c>
      <c r="J284" s="105">
        <v>1.36</v>
      </c>
      <c r="K284" s="178"/>
      <c r="L284" s="105">
        <v>0.05</v>
      </c>
      <c r="M284" s="178"/>
      <c r="N284" s="105">
        <v>1.78</v>
      </c>
      <c r="O284" s="178" t="s">
        <v>937</v>
      </c>
      <c r="P284" s="118"/>
    </row>
    <row r="285" spans="1:16" x14ac:dyDescent="0.2">
      <c r="A285" s="102"/>
      <c r="B285" s="104" t="s">
        <v>325</v>
      </c>
      <c r="C285" s="102" t="s">
        <v>304</v>
      </c>
      <c r="D285" s="102" t="s">
        <v>324</v>
      </c>
      <c r="E285" s="102"/>
      <c r="F285" s="102"/>
      <c r="G285" s="102"/>
      <c r="H285" s="105">
        <v>-1.6</v>
      </c>
      <c r="I285" s="178" t="s">
        <v>937</v>
      </c>
      <c r="J285" s="105">
        <v>0.96</v>
      </c>
      <c r="K285" s="178"/>
      <c r="L285" s="105">
        <v>0.01</v>
      </c>
      <c r="M285" s="178"/>
      <c r="N285" s="105">
        <v>1.28</v>
      </c>
      <c r="O285" s="178" t="s">
        <v>937</v>
      </c>
      <c r="P285" s="118"/>
    </row>
    <row r="286" spans="1:16" x14ac:dyDescent="0.2">
      <c r="A286" s="102"/>
      <c r="B286" s="104" t="s">
        <v>326</v>
      </c>
      <c r="C286" s="102" t="s">
        <v>304</v>
      </c>
      <c r="D286" s="102" t="s">
        <v>324</v>
      </c>
      <c r="E286" s="102"/>
      <c r="F286" s="102"/>
      <c r="G286" s="102"/>
      <c r="H286" s="105">
        <v>-1.4</v>
      </c>
      <c r="I286" s="178" t="s">
        <v>937</v>
      </c>
      <c r="J286" s="105">
        <v>1.18</v>
      </c>
      <c r="K286" s="178"/>
      <c r="L286" s="105">
        <v>7.0000000000000007E-2</v>
      </c>
      <c r="M286" s="178"/>
      <c r="N286" s="105">
        <v>1.52</v>
      </c>
      <c r="O286" s="178" t="s">
        <v>937</v>
      </c>
      <c r="P286" s="118"/>
    </row>
    <row r="287" spans="1:16" x14ac:dyDescent="0.2">
      <c r="A287" s="102"/>
      <c r="B287" s="104" t="s">
        <v>327</v>
      </c>
      <c r="C287" s="102" t="s">
        <v>304</v>
      </c>
      <c r="D287" s="102" t="s">
        <v>324</v>
      </c>
      <c r="E287" s="102"/>
      <c r="F287" s="102"/>
      <c r="G287" s="102"/>
      <c r="H287" s="105">
        <v>-1.3</v>
      </c>
      <c r="I287" s="178" t="s">
        <v>937</v>
      </c>
      <c r="J287" s="105">
        <v>1.34</v>
      </c>
      <c r="K287" s="178"/>
      <c r="L287" s="105">
        <v>0.05</v>
      </c>
      <c r="M287" s="178"/>
      <c r="N287" s="105">
        <v>1.72</v>
      </c>
      <c r="O287" s="178" t="s">
        <v>937</v>
      </c>
      <c r="P287" s="118"/>
    </row>
    <row r="288" spans="1:16" x14ac:dyDescent="0.2">
      <c r="A288" s="102"/>
      <c r="B288" s="104" t="s">
        <v>328</v>
      </c>
      <c r="C288" s="102" t="s">
        <v>304</v>
      </c>
      <c r="D288" s="102" t="s">
        <v>324</v>
      </c>
      <c r="E288" s="102"/>
      <c r="F288" s="102"/>
      <c r="G288" s="102"/>
      <c r="H288" s="105">
        <v>-1.3</v>
      </c>
      <c r="I288" s="178" t="s">
        <v>937</v>
      </c>
      <c r="J288" s="105">
        <v>1.26</v>
      </c>
      <c r="K288" s="178"/>
      <c r="L288" s="105">
        <v>0.02</v>
      </c>
      <c r="M288" s="178"/>
      <c r="N288" s="105">
        <v>1.64</v>
      </c>
      <c r="O288" s="178" t="s">
        <v>937</v>
      </c>
      <c r="P288" s="118"/>
    </row>
    <row r="289" spans="1:16" x14ac:dyDescent="0.2">
      <c r="A289" s="102"/>
      <c r="B289" s="104" t="s">
        <v>329</v>
      </c>
      <c r="C289" s="102" t="s">
        <v>304</v>
      </c>
      <c r="D289" s="102" t="s">
        <v>324</v>
      </c>
      <c r="E289" s="102"/>
      <c r="F289" s="102"/>
      <c r="G289" s="102"/>
      <c r="H289" s="105">
        <v>-1.3</v>
      </c>
      <c r="I289" s="178" t="s">
        <v>937</v>
      </c>
      <c r="J289" s="105">
        <v>1.24</v>
      </c>
      <c r="K289" s="178"/>
      <c r="L289" s="105">
        <v>0.01</v>
      </c>
      <c r="M289" s="178"/>
      <c r="N289" s="105">
        <v>1.65</v>
      </c>
      <c r="O289" s="178" t="s">
        <v>937</v>
      </c>
      <c r="P289" s="118"/>
    </row>
    <row r="290" spans="1:16" x14ac:dyDescent="0.2">
      <c r="A290" s="102"/>
      <c r="B290" s="104" t="s">
        <v>330</v>
      </c>
      <c r="C290" s="102" t="s">
        <v>304</v>
      </c>
      <c r="D290" s="102" t="s">
        <v>324</v>
      </c>
      <c r="E290" s="102"/>
      <c r="F290" s="102"/>
      <c r="G290" s="102"/>
      <c r="H290" s="105">
        <v>-1.6</v>
      </c>
      <c r="I290" s="178" t="s">
        <v>937</v>
      </c>
      <c r="J290" s="105">
        <v>0.99</v>
      </c>
      <c r="K290" s="178"/>
      <c r="L290" s="105">
        <v>0.06</v>
      </c>
      <c r="M290" s="178"/>
      <c r="N290" s="105">
        <v>1.34</v>
      </c>
      <c r="O290" s="178" t="s">
        <v>937</v>
      </c>
      <c r="P290" s="118"/>
    </row>
    <row r="291" spans="1:16" x14ac:dyDescent="0.2">
      <c r="A291" s="102"/>
      <c r="B291" s="104" t="s">
        <v>331</v>
      </c>
      <c r="C291" s="102" t="s">
        <v>304</v>
      </c>
      <c r="D291" s="102" t="s">
        <v>332</v>
      </c>
      <c r="E291" s="102"/>
      <c r="F291" s="102"/>
      <c r="G291" s="102"/>
      <c r="H291" s="105">
        <v>-0.7</v>
      </c>
      <c r="I291" s="178" t="s">
        <v>937</v>
      </c>
      <c r="J291" s="105">
        <v>0.16</v>
      </c>
      <c r="K291" s="178"/>
      <c r="L291" s="105">
        <v>0</v>
      </c>
      <c r="M291" s="178"/>
      <c r="N291" s="105">
        <v>0.47</v>
      </c>
      <c r="O291" s="178" t="s">
        <v>937</v>
      </c>
      <c r="P291" s="118"/>
    </row>
    <row r="292" spans="1:16" x14ac:dyDescent="0.2">
      <c r="A292" s="102"/>
      <c r="B292" s="104" t="s">
        <v>333</v>
      </c>
      <c r="C292" s="102" t="s">
        <v>304</v>
      </c>
      <c r="D292" s="102" t="s">
        <v>332</v>
      </c>
      <c r="E292" s="102"/>
      <c r="F292" s="102"/>
      <c r="G292" s="102"/>
      <c r="H292" s="105">
        <v>-0.4</v>
      </c>
      <c r="I292" s="178" t="s">
        <v>937</v>
      </c>
      <c r="J292" s="105">
        <v>0.12</v>
      </c>
      <c r="K292" s="178"/>
      <c r="L292" s="105">
        <v>0.06</v>
      </c>
      <c r="M292" s="178"/>
      <c r="N292" s="105">
        <v>0.45</v>
      </c>
      <c r="O292" s="178" t="s">
        <v>937</v>
      </c>
      <c r="P292" s="118"/>
    </row>
    <row r="293" spans="1:16" x14ac:dyDescent="0.2">
      <c r="A293" s="102"/>
      <c r="B293" s="104" t="s">
        <v>334</v>
      </c>
      <c r="C293" s="102" t="s">
        <v>304</v>
      </c>
      <c r="D293" s="102" t="s">
        <v>332</v>
      </c>
      <c r="E293" s="102"/>
      <c r="F293" s="102"/>
      <c r="G293" s="102"/>
      <c r="H293" s="105">
        <v>-0.7</v>
      </c>
      <c r="I293" s="178" t="s">
        <v>937</v>
      </c>
      <c r="J293" s="105">
        <v>-0.11</v>
      </c>
      <c r="K293" s="178"/>
      <c r="L293" s="105">
        <v>-7.0000000000000007E-2</v>
      </c>
      <c r="M293" s="178"/>
      <c r="N293" s="105">
        <v>0.18</v>
      </c>
      <c r="O293" s="178" t="s">
        <v>937</v>
      </c>
      <c r="P293" s="118"/>
    </row>
    <row r="294" spans="1:16" x14ac:dyDescent="0.2">
      <c r="A294" s="102"/>
      <c r="B294" s="104" t="s">
        <v>335</v>
      </c>
      <c r="C294" s="102" t="s">
        <v>304</v>
      </c>
      <c r="D294" s="102" t="s">
        <v>332</v>
      </c>
      <c r="E294" s="102"/>
      <c r="F294" s="102"/>
      <c r="G294" s="102"/>
      <c r="H294" s="105">
        <v>-0.8</v>
      </c>
      <c r="I294" s="178" t="s">
        <v>937</v>
      </c>
      <c r="J294" s="105">
        <v>0.25</v>
      </c>
      <c r="K294" s="178"/>
      <c r="L294" s="105">
        <v>-0.08</v>
      </c>
      <c r="M294" s="178"/>
      <c r="N294" s="105">
        <v>0.56000000000000005</v>
      </c>
      <c r="O294" s="178" t="s">
        <v>937</v>
      </c>
      <c r="P294" s="118"/>
    </row>
    <row r="295" spans="1:16" x14ac:dyDescent="0.2">
      <c r="A295" s="102"/>
      <c r="B295" s="104" t="s">
        <v>336</v>
      </c>
      <c r="C295" s="102" t="s">
        <v>304</v>
      </c>
      <c r="D295" s="102" t="s">
        <v>332</v>
      </c>
      <c r="E295" s="102"/>
      <c r="F295" s="102"/>
      <c r="G295" s="102"/>
      <c r="H295" s="105">
        <v>-0.7</v>
      </c>
      <c r="I295" s="178" t="s">
        <v>937</v>
      </c>
      <c r="J295" s="105">
        <v>0</v>
      </c>
      <c r="K295" s="178"/>
      <c r="L295" s="105">
        <v>-0.01</v>
      </c>
      <c r="M295" s="178"/>
      <c r="N295" s="105">
        <v>0.27</v>
      </c>
      <c r="O295" s="178" t="s">
        <v>937</v>
      </c>
      <c r="P295" s="118"/>
    </row>
    <row r="296" spans="1:16" x14ac:dyDescent="0.2">
      <c r="A296" s="102"/>
      <c r="B296" s="104" t="s">
        <v>337</v>
      </c>
      <c r="C296" s="102" t="s">
        <v>304</v>
      </c>
      <c r="D296" s="102" t="s">
        <v>338</v>
      </c>
      <c r="E296" s="102"/>
      <c r="F296" s="102"/>
      <c r="G296" s="102"/>
      <c r="H296" s="105">
        <v>0.06</v>
      </c>
      <c r="I296" s="178" t="s">
        <v>937</v>
      </c>
      <c r="J296" s="105">
        <v>1.61</v>
      </c>
      <c r="K296" s="178"/>
      <c r="L296" s="105">
        <v>0.06</v>
      </c>
      <c r="M296" s="178"/>
      <c r="N296" s="105">
        <v>2.23</v>
      </c>
      <c r="O296" s="178" t="s">
        <v>937</v>
      </c>
      <c r="P296" s="118"/>
    </row>
    <row r="297" spans="1:16" x14ac:dyDescent="0.2">
      <c r="A297" s="102"/>
      <c r="B297" s="104" t="s">
        <v>339</v>
      </c>
      <c r="C297" s="102" t="s">
        <v>304</v>
      </c>
      <c r="D297" s="102" t="s">
        <v>340</v>
      </c>
      <c r="E297" s="102"/>
      <c r="F297" s="102"/>
      <c r="G297" s="102"/>
      <c r="H297" s="105">
        <v>0.18</v>
      </c>
      <c r="I297" s="178" t="s">
        <v>937</v>
      </c>
      <c r="J297" s="105">
        <v>1.53</v>
      </c>
      <c r="K297" s="178"/>
      <c r="L297" s="105">
        <v>7.0000000000000007E-2</v>
      </c>
      <c r="M297" s="178"/>
      <c r="N297" s="105">
        <v>2.16</v>
      </c>
      <c r="O297" s="178" t="s">
        <v>937</v>
      </c>
      <c r="P297" s="118"/>
    </row>
    <row r="298" spans="1:16" x14ac:dyDescent="0.2">
      <c r="A298" s="102"/>
      <c r="B298" s="104" t="s">
        <v>341</v>
      </c>
      <c r="C298" s="102" t="s">
        <v>304</v>
      </c>
      <c r="D298" s="102" t="s">
        <v>342</v>
      </c>
      <c r="E298" s="102"/>
      <c r="F298" s="102"/>
      <c r="G298" s="102"/>
      <c r="H298" s="105">
        <v>0.05</v>
      </c>
      <c r="I298" s="178" t="s">
        <v>937</v>
      </c>
      <c r="J298" s="105">
        <v>1.18</v>
      </c>
      <c r="K298" s="178"/>
      <c r="L298" s="105">
        <v>0.05</v>
      </c>
      <c r="M298" s="178"/>
      <c r="N298" s="105">
        <v>1.71</v>
      </c>
      <c r="O298" s="178" t="s">
        <v>937</v>
      </c>
      <c r="P298" s="118"/>
    </row>
    <row r="299" spans="1:16" x14ac:dyDescent="0.2">
      <c r="A299" s="102"/>
      <c r="B299" s="104" t="s">
        <v>343</v>
      </c>
      <c r="C299" s="102" t="s">
        <v>304</v>
      </c>
      <c r="D299" s="102" t="s">
        <v>344</v>
      </c>
      <c r="E299" s="102"/>
      <c r="F299" s="102"/>
      <c r="G299" s="102"/>
      <c r="H299" s="105">
        <v>0.16</v>
      </c>
      <c r="I299" s="178" t="s">
        <v>937</v>
      </c>
      <c r="J299" s="105">
        <v>1.69</v>
      </c>
      <c r="K299" s="178"/>
      <c r="L299" s="105">
        <v>0.06</v>
      </c>
      <c r="M299" s="178"/>
      <c r="N299" s="105">
        <v>2.2799999999999998</v>
      </c>
      <c r="O299" s="178" t="s">
        <v>937</v>
      </c>
      <c r="P299" s="118"/>
    </row>
    <row r="300" spans="1:16" x14ac:dyDescent="0.2">
      <c r="A300" s="102"/>
      <c r="B300" s="104" t="s">
        <v>345</v>
      </c>
      <c r="C300" s="102" t="s">
        <v>304</v>
      </c>
      <c r="D300" s="102" t="s">
        <v>346</v>
      </c>
      <c r="E300" s="102"/>
      <c r="F300" s="102"/>
      <c r="G300" s="102"/>
      <c r="H300" s="105">
        <v>0.12</v>
      </c>
      <c r="I300" s="178" t="s">
        <v>937</v>
      </c>
      <c r="J300" s="105">
        <v>1.55</v>
      </c>
      <c r="K300" s="178"/>
      <c r="L300" s="105">
        <v>0.08</v>
      </c>
      <c r="M300" s="178"/>
      <c r="N300" s="105">
        <v>2.11</v>
      </c>
      <c r="O300" s="178" t="s">
        <v>937</v>
      </c>
      <c r="P300" s="118"/>
    </row>
    <row r="301" spans="1:16" x14ac:dyDescent="0.2">
      <c r="A301" s="102"/>
      <c r="B301" s="104" t="s">
        <v>347</v>
      </c>
      <c r="C301" s="102" t="s">
        <v>304</v>
      </c>
      <c r="D301" s="102" t="s">
        <v>348</v>
      </c>
      <c r="E301" s="102"/>
      <c r="F301" s="102"/>
      <c r="G301" s="102"/>
      <c r="H301" s="105">
        <v>-0.3</v>
      </c>
      <c r="I301" s="178" t="s">
        <v>937</v>
      </c>
      <c r="J301" s="105">
        <v>0.78</v>
      </c>
      <c r="K301" s="178"/>
      <c r="L301" s="105">
        <v>0.09</v>
      </c>
      <c r="M301" s="178"/>
      <c r="N301" s="105">
        <v>1.1299999999999999</v>
      </c>
      <c r="O301" s="178" t="s">
        <v>937</v>
      </c>
      <c r="P301" s="118"/>
    </row>
    <row r="302" spans="1:16" x14ac:dyDescent="0.2">
      <c r="A302" s="102"/>
      <c r="B302" s="104" t="s">
        <v>349</v>
      </c>
      <c r="C302" s="102" t="s">
        <v>304</v>
      </c>
      <c r="D302" s="102" t="s">
        <v>348</v>
      </c>
      <c r="E302" s="102"/>
      <c r="F302" s="102"/>
      <c r="G302" s="102"/>
      <c r="H302" s="105">
        <v>-0.2</v>
      </c>
      <c r="I302" s="178" t="s">
        <v>937</v>
      </c>
      <c r="J302" s="105">
        <v>1</v>
      </c>
      <c r="K302" s="178"/>
      <c r="L302" s="105">
        <v>0.09</v>
      </c>
      <c r="M302" s="178"/>
      <c r="N302" s="105">
        <v>1.38</v>
      </c>
      <c r="O302" s="178" t="s">
        <v>937</v>
      </c>
      <c r="P302" s="118"/>
    </row>
    <row r="303" spans="1:16" x14ac:dyDescent="0.2">
      <c r="A303" s="102"/>
      <c r="B303" s="104" t="s">
        <v>350</v>
      </c>
      <c r="C303" s="102" t="s">
        <v>304</v>
      </c>
      <c r="D303" s="102" t="s">
        <v>348</v>
      </c>
      <c r="E303" s="102"/>
      <c r="F303" s="102"/>
      <c r="G303" s="102"/>
      <c r="H303" s="105">
        <v>-0.1</v>
      </c>
      <c r="I303" s="178" t="s">
        <v>937</v>
      </c>
      <c r="J303" s="105">
        <v>1.03</v>
      </c>
      <c r="K303" s="178"/>
      <c r="L303" s="105">
        <v>0.02</v>
      </c>
      <c r="M303" s="178"/>
      <c r="N303" s="105">
        <v>1.42</v>
      </c>
      <c r="O303" s="178" t="s">
        <v>937</v>
      </c>
      <c r="P303" s="118"/>
    </row>
    <row r="304" spans="1:16" x14ac:dyDescent="0.2">
      <c r="A304" s="102"/>
      <c r="B304" s="104" t="s">
        <v>351</v>
      </c>
      <c r="C304" s="102" t="s">
        <v>304</v>
      </c>
      <c r="D304" s="102" t="s">
        <v>348</v>
      </c>
      <c r="E304" s="102"/>
      <c r="F304" s="102"/>
      <c r="G304" s="102"/>
      <c r="H304" s="105">
        <v>-0.2</v>
      </c>
      <c r="I304" s="178" t="s">
        <v>937</v>
      </c>
      <c r="J304" s="105">
        <v>1.03</v>
      </c>
      <c r="K304" s="178"/>
      <c r="L304" s="105">
        <v>0</v>
      </c>
      <c r="M304" s="178"/>
      <c r="N304" s="105">
        <v>1.39</v>
      </c>
      <c r="O304" s="178" t="s">
        <v>937</v>
      </c>
      <c r="P304" s="118"/>
    </row>
    <row r="305" spans="1:16" x14ac:dyDescent="0.2">
      <c r="A305" s="102"/>
      <c r="B305" s="104" t="s">
        <v>352</v>
      </c>
      <c r="C305" s="102" t="s">
        <v>304</v>
      </c>
      <c r="D305" s="102" t="s">
        <v>348</v>
      </c>
      <c r="E305" s="102"/>
      <c r="F305" s="102"/>
      <c r="G305" s="102"/>
      <c r="H305" s="105">
        <v>-0.2</v>
      </c>
      <c r="I305" s="178" t="s">
        <v>937</v>
      </c>
      <c r="J305" s="105">
        <v>0.95</v>
      </c>
      <c r="K305" s="178"/>
      <c r="L305" s="105">
        <v>-0.06</v>
      </c>
      <c r="M305" s="178"/>
      <c r="N305" s="105">
        <v>1.3</v>
      </c>
      <c r="O305" s="178" t="s">
        <v>937</v>
      </c>
      <c r="P305" s="118"/>
    </row>
    <row r="306" spans="1:16" x14ac:dyDescent="0.2">
      <c r="A306" s="102"/>
      <c r="B306" s="104" t="s">
        <v>353</v>
      </c>
      <c r="C306" s="102" t="s">
        <v>304</v>
      </c>
      <c r="D306" s="102" t="s">
        <v>348</v>
      </c>
      <c r="E306" s="102"/>
      <c r="F306" s="102"/>
      <c r="G306" s="102"/>
      <c r="H306" s="105">
        <v>-0.2</v>
      </c>
      <c r="I306" s="178" t="s">
        <v>937</v>
      </c>
      <c r="J306" s="105">
        <v>1.03</v>
      </c>
      <c r="K306" s="178"/>
      <c r="L306" s="105">
        <v>-0.01</v>
      </c>
      <c r="M306" s="178"/>
      <c r="N306" s="105">
        <v>1.41</v>
      </c>
      <c r="O306" s="178" t="s">
        <v>937</v>
      </c>
      <c r="P306" s="118"/>
    </row>
    <row r="307" spans="1:16" x14ac:dyDescent="0.2">
      <c r="A307" s="102"/>
      <c r="B307" s="104" t="s">
        <v>354</v>
      </c>
      <c r="C307" s="102" t="s">
        <v>304</v>
      </c>
      <c r="D307" s="102" t="s">
        <v>348</v>
      </c>
      <c r="E307" s="102"/>
      <c r="F307" s="102"/>
      <c r="G307" s="102"/>
      <c r="H307" s="105">
        <v>0.02</v>
      </c>
      <c r="I307" s="178" t="s">
        <v>937</v>
      </c>
      <c r="J307" s="105">
        <v>-0.02</v>
      </c>
      <c r="K307" s="178"/>
      <c r="L307" s="105">
        <v>-0.03</v>
      </c>
      <c r="M307" s="178"/>
      <c r="N307" s="105">
        <v>0</v>
      </c>
      <c r="O307" s="178" t="s">
        <v>937</v>
      </c>
      <c r="P307" s="118"/>
    </row>
    <row r="308" spans="1:16" x14ac:dyDescent="0.2">
      <c r="A308" s="102"/>
      <c r="B308" s="104" t="s">
        <v>355</v>
      </c>
      <c r="C308" s="102" t="s">
        <v>304</v>
      </c>
      <c r="D308" s="102" t="s">
        <v>356</v>
      </c>
      <c r="E308" s="102"/>
      <c r="F308" s="102"/>
      <c r="G308" s="102"/>
      <c r="H308" s="105">
        <v>0.25</v>
      </c>
      <c r="I308" s="178" t="s">
        <v>937</v>
      </c>
      <c r="J308" s="105">
        <v>1.25</v>
      </c>
      <c r="K308" s="178"/>
      <c r="L308" s="105">
        <v>0.09</v>
      </c>
      <c r="M308" s="178"/>
      <c r="N308" s="105">
        <v>1.71</v>
      </c>
      <c r="O308" s="178" t="s">
        <v>937</v>
      </c>
      <c r="P308" s="118"/>
    </row>
    <row r="309" spans="1:16" x14ac:dyDescent="0.2">
      <c r="A309" s="102"/>
      <c r="B309" s="104" t="s">
        <v>357</v>
      </c>
      <c r="C309" s="102" t="s">
        <v>304</v>
      </c>
      <c r="D309" s="102" t="s">
        <v>356</v>
      </c>
      <c r="E309" s="102"/>
      <c r="F309" s="102"/>
      <c r="G309" s="102"/>
      <c r="H309" s="105">
        <v>0.24</v>
      </c>
      <c r="I309" s="178" t="s">
        <v>937</v>
      </c>
      <c r="J309" s="105">
        <v>0.9</v>
      </c>
      <c r="K309" s="178"/>
      <c r="L309" s="105">
        <v>0.16</v>
      </c>
      <c r="M309" s="178"/>
      <c r="N309" s="105">
        <v>1.29</v>
      </c>
      <c r="O309" s="178" t="s">
        <v>937</v>
      </c>
      <c r="P309" s="118"/>
    </row>
    <row r="310" spans="1:16" x14ac:dyDescent="0.2">
      <c r="A310" s="102"/>
      <c r="B310" s="104" t="s">
        <v>358</v>
      </c>
      <c r="C310" s="102" t="s">
        <v>304</v>
      </c>
      <c r="D310" s="102" t="s">
        <v>356</v>
      </c>
      <c r="E310" s="102"/>
      <c r="F310" s="102"/>
      <c r="G310" s="102"/>
      <c r="H310" s="105">
        <v>0.36</v>
      </c>
      <c r="I310" s="178" t="s">
        <v>937</v>
      </c>
      <c r="J310" s="105">
        <v>1.28</v>
      </c>
      <c r="K310" s="178"/>
      <c r="L310" s="105">
        <v>0.05</v>
      </c>
      <c r="M310" s="178"/>
      <c r="N310" s="105">
        <v>1.68</v>
      </c>
      <c r="O310" s="178" t="s">
        <v>937</v>
      </c>
      <c r="P310" s="118"/>
    </row>
    <row r="311" spans="1:16" x14ac:dyDescent="0.2">
      <c r="A311" s="102"/>
      <c r="B311" s="104" t="s">
        <v>359</v>
      </c>
      <c r="C311" s="102" t="s">
        <v>304</v>
      </c>
      <c r="D311" s="102" t="s">
        <v>356</v>
      </c>
      <c r="E311" s="102"/>
      <c r="F311" s="102"/>
      <c r="G311" s="102"/>
      <c r="H311" s="105">
        <v>0.41</v>
      </c>
      <c r="I311" s="178" t="s">
        <v>937</v>
      </c>
      <c r="J311" s="105">
        <v>0.91</v>
      </c>
      <c r="K311" s="178"/>
      <c r="L311" s="105">
        <v>0.11</v>
      </c>
      <c r="M311" s="178"/>
      <c r="N311" s="105">
        <v>1.31</v>
      </c>
      <c r="O311" s="178" t="s">
        <v>937</v>
      </c>
      <c r="P311" s="118"/>
    </row>
    <row r="312" spans="1:16" x14ac:dyDescent="0.2">
      <c r="A312" s="102"/>
      <c r="B312" s="104" t="s">
        <v>360</v>
      </c>
      <c r="C312" s="102" t="s">
        <v>304</v>
      </c>
      <c r="D312" s="102" t="s">
        <v>356</v>
      </c>
      <c r="E312" s="102"/>
      <c r="F312" s="102"/>
      <c r="G312" s="102"/>
      <c r="H312" s="105">
        <v>0.27</v>
      </c>
      <c r="I312" s="178" t="s">
        <v>937</v>
      </c>
      <c r="J312" s="105">
        <v>0.96</v>
      </c>
      <c r="K312" s="178"/>
      <c r="L312" s="105">
        <v>0.09</v>
      </c>
      <c r="M312" s="178"/>
      <c r="N312" s="105">
        <v>1.25</v>
      </c>
      <c r="O312" s="178" t="s">
        <v>937</v>
      </c>
      <c r="P312" s="118"/>
    </row>
    <row r="313" spans="1:16" x14ac:dyDescent="0.2">
      <c r="A313" s="102"/>
      <c r="B313" s="104" t="s">
        <v>361</v>
      </c>
      <c r="C313" s="102" t="s">
        <v>304</v>
      </c>
      <c r="D313" s="102" t="s">
        <v>362</v>
      </c>
      <c r="E313" s="102"/>
      <c r="F313" s="102"/>
      <c r="G313" s="102"/>
      <c r="H313" s="105">
        <v>0.06</v>
      </c>
      <c r="I313" s="178" t="s">
        <v>937</v>
      </c>
      <c r="J313" s="105">
        <v>1.35</v>
      </c>
      <c r="K313" s="178"/>
      <c r="L313" s="105">
        <v>7.0000000000000007E-2</v>
      </c>
      <c r="M313" s="178"/>
      <c r="N313" s="105">
        <v>1.86</v>
      </c>
      <c r="O313" s="178" t="s">
        <v>937</v>
      </c>
      <c r="P313" s="118"/>
    </row>
    <row r="314" spans="1:16" x14ac:dyDescent="0.2">
      <c r="A314" s="102"/>
      <c r="B314" s="104" t="s">
        <v>363</v>
      </c>
      <c r="C314" s="102" t="s">
        <v>304</v>
      </c>
      <c r="D314" s="102" t="s">
        <v>362</v>
      </c>
      <c r="E314" s="102"/>
      <c r="F314" s="102"/>
      <c r="G314" s="102"/>
      <c r="H314" s="105">
        <v>0</v>
      </c>
      <c r="I314" s="178" t="s">
        <v>937</v>
      </c>
      <c r="J314" s="105">
        <v>1.04</v>
      </c>
      <c r="K314" s="178"/>
      <c r="L314" s="105">
        <v>0.08</v>
      </c>
      <c r="M314" s="178"/>
      <c r="N314" s="105">
        <v>1.44</v>
      </c>
      <c r="O314" s="178" t="s">
        <v>937</v>
      </c>
      <c r="P314" s="118"/>
    </row>
    <row r="315" spans="1:16" x14ac:dyDescent="0.2">
      <c r="A315" s="102"/>
      <c r="B315" s="104" t="s">
        <v>364</v>
      </c>
      <c r="C315" s="102" t="s">
        <v>304</v>
      </c>
      <c r="D315" s="102" t="s">
        <v>362</v>
      </c>
      <c r="E315" s="102"/>
      <c r="F315" s="102"/>
      <c r="G315" s="102"/>
      <c r="H315" s="105">
        <v>0.06</v>
      </c>
      <c r="I315" s="178" t="s">
        <v>937</v>
      </c>
      <c r="J315" s="105">
        <v>1.05</v>
      </c>
      <c r="K315" s="178"/>
      <c r="L315" s="105">
        <v>0.1</v>
      </c>
      <c r="M315" s="178"/>
      <c r="N315" s="105">
        <v>1.46</v>
      </c>
      <c r="O315" s="178" t="s">
        <v>937</v>
      </c>
      <c r="P315" s="118"/>
    </row>
    <row r="316" spans="1:16" x14ac:dyDescent="0.2">
      <c r="A316" s="102"/>
      <c r="B316" s="104" t="s">
        <v>365</v>
      </c>
      <c r="C316" s="102" t="s">
        <v>304</v>
      </c>
      <c r="D316" s="102" t="s">
        <v>362</v>
      </c>
      <c r="E316" s="102"/>
      <c r="F316" s="102"/>
      <c r="G316" s="102"/>
      <c r="H316" s="105">
        <v>0.09</v>
      </c>
      <c r="I316" s="178" t="s">
        <v>937</v>
      </c>
      <c r="J316" s="105">
        <v>1.46</v>
      </c>
      <c r="K316" s="178"/>
      <c r="L316" s="105">
        <v>0.09</v>
      </c>
      <c r="M316" s="178"/>
      <c r="N316" s="105">
        <v>1.99</v>
      </c>
      <c r="O316" s="178" t="s">
        <v>937</v>
      </c>
      <c r="P316" s="118"/>
    </row>
    <row r="317" spans="1:16" x14ac:dyDescent="0.2">
      <c r="A317" s="102"/>
      <c r="B317" s="104" t="s">
        <v>366</v>
      </c>
      <c r="C317" s="102" t="s">
        <v>304</v>
      </c>
      <c r="D317" s="102" t="s">
        <v>362</v>
      </c>
      <c r="E317" s="102"/>
      <c r="F317" s="102"/>
      <c r="G317" s="102"/>
      <c r="H317" s="105">
        <v>0.16</v>
      </c>
      <c r="I317" s="178" t="s">
        <v>937</v>
      </c>
      <c r="J317" s="105">
        <v>1.73</v>
      </c>
      <c r="K317" s="178"/>
      <c r="L317" s="105">
        <v>7.0000000000000007E-2</v>
      </c>
      <c r="M317" s="178"/>
      <c r="N317" s="105">
        <v>2.33</v>
      </c>
      <c r="O317" s="178" t="s">
        <v>937</v>
      </c>
      <c r="P317" s="118"/>
    </row>
    <row r="318" spans="1:16" x14ac:dyDescent="0.2">
      <c r="A318" s="102"/>
      <c r="B318" s="104" t="s">
        <v>367</v>
      </c>
      <c r="C318" s="102" t="s">
        <v>304</v>
      </c>
      <c r="D318" s="102" t="s">
        <v>362</v>
      </c>
      <c r="E318" s="102"/>
      <c r="F318" s="102"/>
      <c r="G318" s="102"/>
      <c r="H318" s="105">
        <v>0.06</v>
      </c>
      <c r="I318" s="178" t="s">
        <v>937</v>
      </c>
      <c r="J318" s="105">
        <v>1.72</v>
      </c>
      <c r="K318" s="178"/>
      <c r="L318" s="105">
        <v>0.12</v>
      </c>
      <c r="M318" s="178"/>
      <c r="N318" s="105">
        <v>2.2599999999999998</v>
      </c>
      <c r="O318" s="178" t="s">
        <v>937</v>
      </c>
      <c r="P318" s="118"/>
    </row>
    <row r="319" spans="1:16" x14ac:dyDescent="0.2">
      <c r="A319" s="102"/>
      <c r="B319" s="104" t="s">
        <v>368</v>
      </c>
      <c r="C319" s="102" t="s">
        <v>304</v>
      </c>
      <c r="D319" s="102" t="s">
        <v>369</v>
      </c>
      <c r="E319" s="102"/>
      <c r="F319" s="102"/>
      <c r="G319" s="102"/>
      <c r="H319" s="105">
        <v>0.2</v>
      </c>
      <c r="I319" s="178" t="s">
        <v>937</v>
      </c>
      <c r="J319" s="105">
        <v>0.86</v>
      </c>
      <c r="K319" s="178"/>
      <c r="L319" s="105">
        <v>0.1</v>
      </c>
      <c r="M319" s="178"/>
      <c r="N319" s="105">
        <v>1.1599999999999999</v>
      </c>
      <c r="O319" s="178" t="s">
        <v>937</v>
      </c>
      <c r="P319" s="118"/>
    </row>
    <row r="320" spans="1:16" x14ac:dyDescent="0.2">
      <c r="A320" s="102"/>
      <c r="B320" s="104" t="s">
        <v>370</v>
      </c>
      <c r="C320" s="102" t="s">
        <v>304</v>
      </c>
      <c r="D320" s="102" t="s">
        <v>369</v>
      </c>
      <c r="E320" s="102"/>
      <c r="F320" s="102"/>
      <c r="G320" s="102"/>
      <c r="H320" s="105">
        <v>0.15</v>
      </c>
      <c r="I320" s="178" t="s">
        <v>937</v>
      </c>
      <c r="J320" s="105">
        <v>0.9</v>
      </c>
      <c r="K320" s="178"/>
      <c r="L320" s="105">
        <v>0.08</v>
      </c>
      <c r="M320" s="178"/>
      <c r="N320" s="105">
        <v>1.21</v>
      </c>
      <c r="O320" s="178" t="s">
        <v>937</v>
      </c>
      <c r="P320" s="118"/>
    </row>
    <row r="321" spans="1:16" x14ac:dyDescent="0.2">
      <c r="A321" s="102"/>
      <c r="B321" s="104" t="s">
        <v>371</v>
      </c>
      <c r="C321" s="102" t="s">
        <v>304</v>
      </c>
      <c r="D321" s="102" t="s">
        <v>369</v>
      </c>
      <c r="E321" s="102"/>
      <c r="F321" s="102"/>
      <c r="G321" s="102"/>
      <c r="H321" s="105">
        <v>0.04</v>
      </c>
      <c r="I321" s="178" t="s">
        <v>937</v>
      </c>
      <c r="J321" s="105">
        <v>0.79</v>
      </c>
      <c r="K321" s="178"/>
      <c r="L321" s="105">
        <v>0.11</v>
      </c>
      <c r="M321" s="178"/>
      <c r="N321" s="105">
        <v>1.01</v>
      </c>
      <c r="O321" s="178" t="s">
        <v>937</v>
      </c>
      <c r="P321" s="118"/>
    </row>
    <row r="322" spans="1:16" x14ac:dyDescent="0.2">
      <c r="A322" s="102"/>
      <c r="B322" s="104" t="s">
        <v>372</v>
      </c>
      <c r="C322" s="102" t="s">
        <v>304</v>
      </c>
      <c r="D322" s="102" t="s">
        <v>369</v>
      </c>
      <c r="E322" s="102"/>
      <c r="F322" s="102"/>
      <c r="G322" s="102"/>
      <c r="H322" s="105">
        <v>0.03</v>
      </c>
      <c r="I322" s="178" t="s">
        <v>937</v>
      </c>
      <c r="J322" s="105">
        <v>1.1399999999999999</v>
      </c>
      <c r="K322" s="178"/>
      <c r="L322" s="105">
        <v>0.11</v>
      </c>
      <c r="M322" s="178"/>
      <c r="N322" s="105">
        <v>1.41</v>
      </c>
      <c r="O322" s="178" t="s">
        <v>937</v>
      </c>
      <c r="P322" s="118"/>
    </row>
    <row r="323" spans="1:16" x14ac:dyDescent="0.2">
      <c r="A323" s="102"/>
      <c r="B323" s="104" t="s">
        <v>373</v>
      </c>
      <c r="C323" s="102" t="s">
        <v>304</v>
      </c>
      <c r="D323" s="102" t="s">
        <v>369</v>
      </c>
      <c r="E323" s="102"/>
      <c r="F323" s="102"/>
      <c r="G323" s="102"/>
      <c r="H323" s="105">
        <v>0.03</v>
      </c>
      <c r="I323" s="178" t="s">
        <v>937</v>
      </c>
      <c r="J323" s="105">
        <v>1</v>
      </c>
      <c r="K323" s="178"/>
      <c r="L323" s="105">
        <v>0.03</v>
      </c>
      <c r="M323" s="178"/>
      <c r="N323" s="105">
        <v>1.3</v>
      </c>
      <c r="O323" s="178" t="s">
        <v>937</v>
      </c>
      <c r="P323" s="118"/>
    </row>
    <row r="324" spans="1:16" x14ac:dyDescent="0.2">
      <c r="A324" s="102"/>
      <c r="B324" s="104" t="s">
        <v>374</v>
      </c>
      <c r="C324" s="102" t="s">
        <v>304</v>
      </c>
      <c r="D324" s="102" t="s">
        <v>369</v>
      </c>
      <c r="E324" s="102"/>
      <c r="F324" s="102"/>
      <c r="G324" s="102"/>
      <c r="H324" s="105">
        <v>0.16</v>
      </c>
      <c r="I324" s="178" t="s">
        <v>937</v>
      </c>
      <c r="J324" s="105">
        <v>1.05</v>
      </c>
      <c r="K324" s="178"/>
      <c r="L324" s="105">
        <v>0.08</v>
      </c>
      <c r="M324" s="178"/>
      <c r="N324" s="105">
        <v>1.34</v>
      </c>
      <c r="O324" s="178" t="s">
        <v>937</v>
      </c>
      <c r="P324" s="118"/>
    </row>
    <row r="325" spans="1:16" x14ac:dyDescent="0.2">
      <c r="A325" s="102"/>
      <c r="B325" s="104" t="s">
        <v>375</v>
      </c>
      <c r="C325" s="102" t="s">
        <v>304</v>
      </c>
      <c r="D325" s="102" t="s">
        <v>376</v>
      </c>
      <c r="E325" s="102"/>
      <c r="F325" s="102"/>
      <c r="G325" s="102"/>
      <c r="H325" s="105">
        <v>1.24</v>
      </c>
      <c r="I325" s="178" t="s">
        <v>937</v>
      </c>
      <c r="J325" s="105">
        <v>3.82</v>
      </c>
      <c r="K325" s="178"/>
      <c r="L325" s="105">
        <v>0.05</v>
      </c>
      <c r="M325" s="178"/>
      <c r="N325" s="105">
        <v>4.8600000000000003</v>
      </c>
      <c r="O325" s="178" t="s">
        <v>937</v>
      </c>
      <c r="P325" s="118"/>
    </row>
    <row r="326" spans="1:16" x14ac:dyDescent="0.2">
      <c r="A326" s="102"/>
      <c r="B326" s="104" t="s">
        <v>377</v>
      </c>
      <c r="C326" s="102" t="s">
        <v>304</v>
      </c>
      <c r="D326" s="102" t="s">
        <v>376</v>
      </c>
      <c r="E326" s="102"/>
      <c r="F326" s="102"/>
      <c r="G326" s="102"/>
      <c r="H326" s="105">
        <v>1.28</v>
      </c>
      <c r="I326" s="178" t="s">
        <v>937</v>
      </c>
      <c r="J326" s="105">
        <v>3.89</v>
      </c>
      <c r="K326" s="178"/>
      <c r="L326" s="105">
        <v>0.01</v>
      </c>
      <c r="M326" s="178"/>
      <c r="N326" s="105">
        <v>4.9000000000000004</v>
      </c>
      <c r="O326" s="178" t="s">
        <v>937</v>
      </c>
      <c r="P326" s="118"/>
    </row>
    <row r="327" spans="1:16" x14ac:dyDescent="0.2">
      <c r="A327" s="102"/>
      <c r="B327" s="104" t="s">
        <v>378</v>
      </c>
      <c r="C327" s="102" t="s">
        <v>304</v>
      </c>
      <c r="D327" s="102" t="s">
        <v>376</v>
      </c>
      <c r="E327" s="102"/>
      <c r="F327" s="102"/>
      <c r="G327" s="102"/>
      <c r="H327" s="105">
        <v>1.28</v>
      </c>
      <c r="I327" s="178" t="s">
        <v>937</v>
      </c>
      <c r="J327" s="105">
        <v>3.87</v>
      </c>
      <c r="K327" s="178"/>
      <c r="L327" s="105">
        <v>0.05</v>
      </c>
      <c r="M327" s="178"/>
      <c r="N327" s="105">
        <v>4.8600000000000003</v>
      </c>
      <c r="O327" s="178" t="s">
        <v>937</v>
      </c>
      <c r="P327" s="118"/>
    </row>
    <row r="328" spans="1:16" x14ac:dyDescent="0.2">
      <c r="A328" s="102"/>
      <c r="B328" s="104" t="s">
        <v>379</v>
      </c>
      <c r="C328" s="102" t="s">
        <v>304</v>
      </c>
      <c r="D328" s="102" t="s">
        <v>376</v>
      </c>
      <c r="E328" s="102"/>
      <c r="F328" s="102"/>
      <c r="G328" s="102"/>
      <c r="H328" s="105">
        <v>1.2</v>
      </c>
      <c r="I328" s="178" t="s">
        <v>937</v>
      </c>
      <c r="J328" s="105">
        <v>3.78</v>
      </c>
      <c r="K328" s="178"/>
      <c r="L328" s="105">
        <v>0.13</v>
      </c>
      <c r="M328" s="178"/>
      <c r="N328" s="105">
        <v>4.82</v>
      </c>
      <c r="O328" s="178" t="s">
        <v>937</v>
      </c>
      <c r="P328" s="118"/>
    </row>
    <row r="329" spans="1:16" x14ac:dyDescent="0.2">
      <c r="A329" s="102"/>
      <c r="B329" s="104" t="s">
        <v>380</v>
      </c>
      <c r="C329" s="102" t="s">
        <v>304</v>
      </c>
      <c r="D329" s="102" t="s">
        <v>376</v>
      </c>
      <c r="E329" s="102"/>
      <c r="F329" s="102"/>
      <c r="G329" s="102"/>
      <c r="H329" s="105">
        <v>1.1299999999999999</v>
      </c>
      <c r="I329" s="178" t="s">
        <v>937</v>
      </c>
      <c r="J329" s="105">
        <v>3.67</v>
      </c>
      <c r="K329" s="178"/>
      <c r="L329" s="105">
        <v>0.15</v>
      </c>
      <c r="M329" s="178"/>
      <c r="N329" s="105">
        <v>4.63</v>
      </c>
      <c r="O329" s="178" t="s">
        <v>937</v>
      </c>
      <c r="P329" s="118"/>
    </row>
    <row r="330" spans="1:16" x14ac:dyDescent="0.2">
      <c r="A330" s="102"/>
      <c r="B330" s="104" t="s">
        <v>381</v>
      </c>
      <c r="C330" s="102" t="s">
        <v>304</v>
      </c>
      <c r="D330" s="102" t="s">
        <v>376</v>
      </c>
      <c r="E330" s="102"/>
      <c r="F330" s="102"/>
      <c r="G330" s="102"/>
      <c r="H330" s="105">
        <v>1.25</v>
      </c>
      <c r="I330" s="178" t="s">
        <v>937</v>
      </c>
      <c r="J330" s="105">
        <v>3.59</v>
      </c>
      <c r="K330" s="178"/>
      <c r="L330" s="105">
        <v>0.11</v>
      </c>
      <c r="M330" s="178"/>
      <c r="N330" s="105">
        <v>4.53</v>
      </c>
      <c r="O330" s="178" t="s">
        <v>937</v>
      </c>
      <c r="P330" s="118"/>
    </row>
    <row r="331" spans="1:16" x14ac:dyDescent="0.2">
      <c r="A331" s="102"/>
      <c r="B331" s="104" t="s">
        <v>382</v>
      </c>
      <c r="C331" s="102" t="s">
        <v>304</v>
      </c>
      <c r="D331" s="102" t="s">
        <v>376</v>
      </c>
      <c r="E331" s="102"/>
      <c r="F331" s="102"/>
      <c r="G331" s="102"/>
      <c r="H331" s="105">
        <v>1.1499999999999999</v>
      </c>
      <c r="I331" s="178" t="s">
        <v>937</v>
      </c>
      <c r="J331" s="105">
        <v>3.6</v>
      </c>
      <c r="K331" s="178"/>
      <c r="L331" s="105">
        <v>0.09</v>
      </c>
      <c r="M331" s="178"/>
      <c r="N331" s="105">
        <v>4.6100000000000003</v>
      </c>
      <c r="O331" s="178" t="s">
        <v>937</v>
      </c>
      <c r="P331" s="118"/>
    </row>
    <row r="332" spans="1:16" x14ac:dyDescent="0.2">
      <c r="A332" s="102"/>
      <c r="B332" s="104"/>
      <c r="C332" s="102"/>
      <c r="D332" s="102"/>
      <c r="E332" s="102"/>
      <c r="F332" s="102"/>
      <c r="G332" s="102"/>
      <c r="H332" s="105" t="s">
        <v>937</v>
      </c>
      <c r="I332" s="178" t="s">
        <v>937</v>
      </c>
      <c r="J332" s="105" t="s">
        <v>937</v>
      </c>
      <c r="K332" s="178" t="s">
        <v>937</v>
      </c>
      <c r="L332" s="105" t="s">
        <v>937</v>
      </c>
      <c r="M332" s="178" t="s">
        <v>937</v>
      </c>
      <c r="N332" s="237"/>
      <c r="O332" s="178" t="s">
        <v>937</v>
      </c>
      <c r="P332" s="118"/>
    </row>
    <row r="333" spans="1:16" x14ac:dyDescent="0.2">
      <c r="A333" s="41" t="s">
        <v>930</v>
      </c>
      <c r="B333" s="120" t="s">
        <v>929</v>
      </c>
      <c r="C333" s="119" t="s">
        <v>932</v>
      </c>
      <c r="D333" s="15"/>
      <c r="E333" s="15"/>
      <c r="F333" s="15"/>
      <c r="G333" s="15"/>
      <c r="H333" s="24" t="s">
        <v>937</v>
      </c>
      <c r="I333" s="24" t="s">
        <v>937</v>
      </c>
      <c r="J333" s="24" t="s">
        <v>937</v>
      </c>
      <c r="K333" s="24" t="s">
        <v>937</v>
      </c>
      <c r="L333" s="24" t="s">
        <v>937</v>
      </c>
      <c r="M333" s="24" t="s">
        <v>937</v>
      </c>
      <c r="N333" s="24" t="s">
        <v>937</v>
      </c>
      <c r="O333" s="24" t="s">
        <v>937</v>
      </c>
      <c r="P333" s="10"/>
    </row>
    <row r="334" spans="1:16" x14ac:dyDescent="0.2">
      <c r="A334" s="107" t="s">
        <v>390</v>
      </c>
      <c r="B334" s="15" t="s">
        <v>391</v>
      </c>
      <c r="C334" s="107" t="s">
        <v>392</v>
      </c>
      <c r="D334" s="15" t="s">
        <v>393</v>
      </c>
      <c r="E334" s="15">
        <v>1214</v>
      </c>
      <c r="F334" s="15">
        <v>12.7</v>
      </c>
      <c r="G334" s="15">
        <v>-13.6</v>
      </c>
      <c r="H334" s="24">
        <v>-0.33</v>
      </c>
      <c r="I334" s="196">
        <v>0.1</v>
      </c>
      <c r="J334" s="24">
        <v>0.78816000000000008</v>
      </c>
      <c r="K334" s="24">
        <v>0.01</v>
      </c>
      <c r="L334" s="24">
        <v>4.5660000000000006E-2</v>
      </c>
      <c r="M334" s="24">
        <v>7.0000000000000007E-2</v>
      </c>
      <c r="N334" s="24">
        <v>1.0531599999999999</v>
      </c>
      <c r="O334" s="24">
        <v>0.11</v>
      </c>
      <c r="P334" s="10"/>
    </row>
    <row r="335" spans="1:16" x14ac:dyDescent="0.2">
      <c r="A335" s="15"/>
      <c r="B335" s="15" t="s">
        <v>394</v>
      </c>
      <c r="C335" s="107" t="s">
        <v>392</v>
      </c>
      <c r="D335" s="15" t="s">
        <v>393</v>
      </c>
      <c r="E335" s="15">
        <v>427</v>
      </c>
      <c r="F335" s="15">
        <v>11.9</v>
      </c>
      <c r="G335" s="15">
        <v>-14.7</v>
      </c>
      <c r="H335" s="24">
        <v>-0.56999999999999995</v>
      </c>
      <c r="I335" s="196">
        <v>0.19</v>
      </c>
      <c r="J335" s="24">
        <v>0.76863999999999999</v>
      </c>
      <c r="K335" s="24">
        <v>0.05</v>
      </c>
      <c r="L335" s="24">
        <v>-4.3860000000000066E-2</v>
      </c>
      <c r="M335" s="24">
        <v>0.02</v>
      </c>
      <c r="N335" s="24">
        <v>0.99363999999999997</v>
      </c>
      <c r="O335" s="24">
        <v>0.01</v>
      </c>
      <c r="P335" s="10"/>
    </row>
    <row r="336" spans="1:16" x14ac:dyDescent="0.2">
      <c r="A336" s="15"/>
      <c r="B336" s="15" t="s">
        <v>395</v>
      </c>
      <c r="C336" s="107" t="s">
        <v>392</v>
      </c>
      <c r="D336" s="15" t="s">
        <v>393</v>
      </c>
      <c r="E336" s="15">
        <v>762</v>
      </c>
      <c r="F336" s="15">
        <v>12.7</v>
      </c>
      <c r="G336" s="15">
        <v>-12.7</v>
      </c>
      <c r="H336" s="24">
        <v>-0.5</v>
      </c>
      <c r="I336" s="196">
        <v>0.11</v>
      </c>
      <c r="J336" s="24">
        <v>1.026</v>
      </c>
      <c r="K336" s="24">
        <v>0.14000000000000001</v>
      </c>
      <c r="L336" s="24">
        <v>-2.9000000000000026E-2</v>
      </c>
      <c r="M336" s="24">
        <v>0.23</v>
      </c>
      <c r="N336" s="24">
        <v>1.306</v>
      </c>
      <c r="O336" s="24">
        <v>0.18</v>
      </c>
      <c r="P336" s="10"/>
    </row>
    <row r="337" spans="1:16" x14ac:dyDescent="0.2">
      <c r="A337" s="15"/>
      <c r="B337" s="15" t="s">
        <v>396</v>
      </c>
      <c r="C337" s="107" t="s">
        <v>392</v>
      </c>
      <c r="D337" s="15" t="s">
        <v>393</v>
      </c>
      <c r="E337" s="15">
        <v>655</v>
      </c>
      <c r="F337" s="15">
        <v>12.9</v>
      </c>
      <c r="G337" s="15">
        <v>-12.6</v>
      </c>
      <c r="H337" s="24">
        <v>-0.55000000000000004</v>
      </c>
      <c r="I337" s="196">
        <v>0.28999999999999998</v>
      </c>
      <c r="J337" s="24">
        <v>1.0636000000000001</v>
      </c>
      <c r="K337" s="24">
        <v>0.06</v>
      </c>
      <c r="L337" s="24">
        <v>4.6100000000000002E-2</v>
      </c>
      <c r="M337" s="24">
        <v>0.18</v>
      </c>
      <c r="N337" s="24">
        <v>1.3886000000000001</v>
      </c>
      <c r="O337" s="24">
        <v>0.24</v>
      </c>
      <c r="P337" s="10"/>
    </row>
    <row r="338" spans="1:16" x14ac:dyDescent="0.2">
      <c r="A338" s="15"/>
      <c r="B338" s="15" t="s">
        <v>397</v>
      </c>
      <c r="C338" s="107" t="s">
        <v>392</v>
      </c>
      <c r="D338" s="15" t="s">
        <v>393</v>
      </c>
      <c r="E338" s="15">
        <v>810</v>
      </c>
      <c r="F338" s="15">
        <v>12.6</v>
      </c>
      <c r="G338" s="15">
        <v>-12.6</v>
      </c>
      <c r="H338" s="24">
        <v>-0.47</v>
      </c>
      <c r="I338" s="196">
        <v>0.08</v>
      </c>
      <c r="J338" s="24">
        <v>0.89344000000000001</v>
      </c>
      <c r="K338" s="24">
        <v>0.02</v>
      </c>
      <c r="L338" s="24">
        <v>7.593999999999998E-2</v>
      </c>
      <c r="M338" s="24">
        <v>0.05</v>
      </c>
      <c r="N338" s="24">
        <v>1.1784400000000002</v>
      </c>
      <c r="O338" s="24">
        <v>0.03</v>
      </c>
      <c r="P338" s="10"/>
    </row>
    <row r="339" spans="1:16" x14ac:dyDescent="0.2">
      <c r="A339" s="15"/>
      <c r="B339" s="15" t="s">
        <v>398</v>
      </c>
      <c r="C339" s="107" t="s">
        <v>392</v>
      </c>
      <c r="D339" s="15" t="s">
        <v>393</v>
      </c>
      <c r="E339" s="15">
        <v>938</v>
      </c>
      <c r="F339" s="15">
        <v>13.2</v>
      </c>
      <c r="G339" s="15">
        <v>-13.6</v>
      </c>
      <c r="H339" s="24">
        <v>-0.44</v>
      </c>
      <c r="I339" s="196">
        <v>0.11</v>
      </c>
      <c r="J339" s="24">
        <v>0.71087999999999996</v>
      </c>
      <c r="K339" s="24">
        <v>0.12</v>
      </c>
      <c r="L339" s="24">
        <v>3.0879999999999991E-2</v>
      </c>
      <c r="M339" s="24">
        <v>0.24</v>
      </c>
      <c r="N339" s="24">
        <v>0.93087999999999993</v>
      </c>
      <c r="O339" s="24">
        <v>0.19</v>
      </c>
      <c r="P339" s="10"/>
    </row>
    <row r="340" spans="1:16" x14ac:dyDescent="0.2">
      <c r="A340" s="15"/>
      <c r="B340" s="15" t="s">
        <v>399</v>
      </c>
      <c r="C340" s="107" t="s">
        <v>392</v>
      </c>
      <c r="D340" s="15" t="s">
        <v>393</v>
      </c>
      <c r="E340" s="15">
        <v>999</v>
      </c>
      <c r="F340" s="15">
        <v>12.8</v>
      </c>
      <c r="G340" s="15">
        <v>-13.4</v>
      </c>
      <c r="H340" s="24">
        <v>-0.38</v>
      </c>
      <c r="I340" s="196">
        <v>0.23</v>
      </c>
      <c r="J340" s="24">
        <v>0.78576000000000001</v>
      </c>
      <c r="K340" s="24">
        <v>0.11</v>
      </c>
      <c r="L340" s="24">
        <v>6.0760000000000008E-2</v>
      </c>
      <c r="M340" s="24">
        <v>0.1</v>
      </c>
      <c r="N340" s="24">
        <v>1.04576</v>
      </c>
      <c r="O340" s="24">
        <v>0.1</v>
      </c>
      <c r="P340" s="10"/>
    </row>
    <row r="341" spans="1:16" x14ac:dyDescent="0.2">
      <c r="A341" s="15"/>
      <c r="B341" s="15" t="s">
        <v>400</v>
      </c>
      <c r="C341" s="107" t="s">
        <v>392</v>
      </c>
      <c r="D341" s="15" t="s">
        <v>393</v>
      </c>
      <c r="E341" s="15">
        <v>756</v>
      </c>
      <c r="F341" s="15">
        <v>12.8</v>
      </c>
      <c r="G341" s="15">
        <v>-16.5</v>
      </c>
      <c r="H341" s="24">
        <v>-0.52</v>
      </c>
      <c r="I341" s="196">
        <v>7.0000000000000007E-2</v>
      </c>
      <c r="J341" s="24">
        <v>1.2410399999999999</v>
      </c>
      <c r="K341" s="24">
        <v>0.05</v>
      </c>
      <c r="L341" s="24">
        <v>1.1039999999999994E-2</v>
      </c>
      <c r="M341" s="24">
        <v>0.16</v>
      </c>
      <c r="N341" s="24">
        <v>1.6510400000000001</v>
      </c>
      <c r="O341" s="24">
        <v>0.05</v>
      </c>
      <c r="P341" s="10"/>
    </row>
    <row r="342" spans="1:16" x14ac:dyDescent="0.2">
      <c r="A342" s="15"/>
      <c r="B342" s="15" t="s">
        <v>401</v>
      </c>
      <c r="C342" s="107" t="s">
        <v>392</v>
      </c>
      <c r="D342" s="15" t="s">
        <v>393</v>
      </c>
      <c r="E342" s="15">
        <v>826</v>
      </c>
      <c r="F342" s="15">
        <v>12.8</v>
      </c>
      <c r="G342" s="15">
        <v>-14.1</v>
      </c>
      <c r="H342" s="24">
        <v>-0.47</v>
      </c>
      <c r="I342" s="196">
        <v>0.21</v>
      </c>
      <c r="J342" s="24">
        <v>0.73343999999999998</v>
      </c>
      <c r="K342" s="24">
        <v>0.11</v>
      </c>
      <c r="L342" s="24">
        <v>7.593999999999998E-2</v>
      </c>
      <c r="M342" s="24">
        <v>0.1</v>
      </c>
      <c r="N342" s="24">
        <v>0.86843999999999999</v>
      </c>
      <c r="O342" s="24">
        <v>0.1</v>
      </c>
      <c r="P342" s="10"/>
    </row>
    <row r="343" spans="1:16" x14ac:dyDescent="0.2">
      <c r="A343" s="15"/>
      <c r="B343" s="15" t="s">
        <v>402</v>
      </c>
      <c r="C343" s="107" t="s">
        <v>392</v>
      </c>
      <c r="D343" s="15" t="s">
        <v>393</v>
      </c>
      <c r="E343" s="15">
        <v>690</v>
      </c>
      <c r="F343" s="15">
        <v>12.4</v>
      </c>
      <c r="G343" s="15">
        <v>-15.4</v>
      </c>
      <c r="H343" s="24">
        <v>-0.53</v>
      </c>
      <c r="I343" s="196">
        <v>0.13</v>
      </c>
      <c r="J343" s="24">
        <v>0.80855999999999995</v>
      </c>
      <c r="K343" s="24">
        <v>0.11</v>
      </c>
      <c r="L343" s="24">
        <v>6.0600000000000098E-3</v>
      </c>
      <c r="M343" s="24">
        <v>0.16</v>
      </c>
      <c r="N343" s="24">
        <v>0.99356</v>
      </c>
      <c r="O343" s="24">
        <v>0.12</v>
      </c>
      <c r="P343" s="10"/>
    </row>
    <row r="344" spans="1:16" x14ac:dyDescent="0.2">
      <c r="A344" s="15"/>
      <c r="B344" s="15" t="s">
        <v>403</v>
      </c>
      <c r="C344" s="107" t="s">
        <v>392</v>
      </c>
      <c r="D344" s="15" t="s">
        <v>393</v>
      </c>
      <c r="E344" s="15">
        <v>617</v>
      </c>
      <c r="F344" s="15">
        <v>12.4</v>
      </c>
      <c r="G344" s="15">
        <v>-15</v>
      </c>
      <c r="H344" s="24">
        <v>-0.56000000000000005</v>
      </c>
      <c r="I344" s="196">
        <v>0.12</v>
      </c>
      <c r="J344" s="24">
        <v>1.0511200000000001</v>
      </c>
      <c r="K344" s="24">
        <v>0.15</v>
      </c>
      <c r="L344" s="24">
        <v>6.1120000000000035E-2</v>
      </c>
      <c r="M344" s="24">
        <v>0.05</v>
      </c>
      <c r="N344" s="24">
        <v>1.3211200000000001</v>
      </c>
      <c r="O344" s="24">
        <v>0.02</v>
      </c>
      <c r="P344" s="10"/>
    </row>
    <row r="345" spans="1:16" x14ac:dyDescent="0.2">
      <c r="A345" s="15"/>
      <c r="B345" s="15" t="s">
        <v>404</v>
      </c>
      <c r="C345" s="107" t="s">
        <v>392</v>
      </c>
      <c r="D345" s="15" t="s">
        <v>393</v>
      </c>
      <c r="E345" s="15">
        <v>797</v>
      </c>
      <c r="F345" s="15"/>
      <c r="G345" s="15"/>
      <c r="H345" s="24">
        <v>-0.47</v>
      </c>
      <c r="I345" s="196">
        <v>0.32</v>
      </c>
      <c r="J345" s="24">
        <v>0.80343999999999993</v>
      </c>
      <c r="K345" s="24">
        <v>0.14000000000000001</v>
      </c>
      <c r="L345" s="24">
        <v>5.593999999999999E-2</v>
      </c>
      <c r="M345" s="24">
        <v>0.04</v>
      </c>
      <c r="N345" s="24">
        <v>0.98843999999999999</v>
      </c>
      <c r="O345" s="24">
        <v>0.16</v>
      </c>
      <c r="P345" s="10"/>
    </row>
    <row r="346" spans="1:16" x14ac:dyDescent="0.2">
      <c r="A346" s="15"/>
      <c r="B346" s="15" t="s">
        <v>418</v>
      </c>
      <c r="C346" s="107" t="s">
        <v>419</v>
      </c>
      <c r="D346" s="15" t="s">
        <v>393</v>
      </c>
      <c r="E346" s="15">
        <v>329</v>
      </c>
      <c r="F346" s="15">
        <v>9</v>
      </c>
      <c r="G346" s="15">
        <v>-18.399999999999999</v>
      </c>
      <c r="H346" s="24">
        <v>-0.61</v>
      </c>
      <c r="I346" s="196">
        <v>0.13</v>
      </c>
      <c r="J346" s="24">
        <v>0.37872</v>
      </c>
      <c r="K346" s="24">
        <v>0.14000000000000001</v>
      </c>
      <c r="L346" s="24">
        <v>7.6219999999999982E-2</v>
      </c>
      <c r="M346" s="24">
        <v>0.05</v>
      </c>
      <c r="N346" s="24">
        <v>0.49372000000000005</v>
      </c>
      <c r="O346" s="24">
        <v>0.15</v>
      </c>
      <c r="P346" s="10"/>
    </row>
    <row r="347" spans="1:16" x14ac:dyDescent="0.2">
      <c r="A347" s="15"/>
      <c r="B347" s="15" t="s">
        <v>420</v>
      </c>
      <c r="C347" s="107" t="s">
        <v>419</v>
      </c>
      <c r="D347" s="15" t="s">
        <v>393</v>
      </c>
      <c r="E347" s="15">
        <v>158</v>
      </c>
      <c r="F347" s="15">
        <v>9</v>
      </c>
      <c r="G347" s="15">
        <v>-16.8</v>
      </c>
      <c r="H347" s="24">
        <v>-0.65</v>
      </c>
      <c r="I347" s="196">
        <v>0.15</v>
      </c>
      <c r="J347" s="24">
        <v>0.41880000000000001</v>
      </c>
      <c r="K347" s="24">
        <v>0.22</v>
      </c>
      <c r="L347" s="24">
        <v>-3.3699999999999952E-2</v>
      </c>
      <c r="M347" s="24">
        <v>0.28999999999999998</v>
      </c>
      <c r="N347" s="24">
        <v>0.50380000000000003</v>
      </c>
      <c r="O347" s="24">
        <v>0.23</v>
      </c>
      <c r="P347" s="10"/>
    </row>
    <row r="348" spans="1:16" x14ac:dyDescent="0.2">
      <c r="A348" s="15"/>
      <c r="B348" s="15" t="s">
        <v>421</v>
      </c>
      <c r="C348" s="107" t="s">
        <v>419</v>
      </c>
      <c r="D348" s="15" t="s">
        <v>393</v>
      </c>
      <c r="E348" s="15">
        <v>225</v>
      </c>
      <c r="F348" s="15">
        <v>9.3000000000000007</v>
      </c>
      <c r="G348" s="15">
        <v>-20.100000000000001</v>
      </c>
      <c r="H348" s="24">
        <v>-0.5</v>
      </c>
      <c r="I348" s="196">
        <v>0.09</v>
      </c>
      <c r="J348" s="24">
        <v>0.46352000000000004</v>
      </c>
      <c r="K348" s="24">
        <v>0.04</v>
      </c>
      <c r="L348" s="24">
        <v>-7.397999999999999E-2</v>
      </c>
      <c r="M348" s="24">
        <v>0.17</v>
      </c>
      <c r="N348" s="24">
        <v>0.57852000000000003</v>
      </c>
      <c r="O348" s="24">
        <v>0.17</v>
      </c>
      <c r="P348" s="10"/>
    </row>
    <row r="349" spans="1:16" x14ac:dyDescent="0.2">
      <c r="A349" s="15"/>
      <c r="B349" s="15" t="s">
        <v>422</v>
      </c>
      <c r="C349" s="107" t="s">
        <v>419</v>
      </c>
      <c r="D349" s="15" t="s">
        <v>393</v>
      </c>
      <c r="E349" s="15">
        <v>479</v>
      </c>
      <c r="F349" s="15">
        <v>8</v>
      </c>
      <c r="G349" s="15">
        <v>-20.5</v>
      </c>
      <c r="H349" s="24">
        <v>-0.47</v>
      </c>
      <c r="I349" s="196">
        <v>0.16</v>
      </c>
      <c r="J349" s="24">
        <v>0.20343999999999998</v>
      </c>
      <c r="K349" s="24">
        <v>0.06</v>
      </c>
      <c r="L349" s="24">
        <v>1.5939999999999982E-2</v>
      </c>
      <c r="M349" s="24">
        <v>0.06</v>
      </c>
      <c r="N349" s="24">
        <v>0.25844</v>
      </c>
      <c r="O349" s="24">
        <v>0.09</v>
      </c>
      <c r="P349" s="10"/>
    </row>
    <row r="350" spans="1:16" x14ac:dyDescent="0.2">
      <c r="A350" s="15"/>
      <c r="B350" s="15" t="s">
        <v>423</v>
      </c>
      <c r="C350" s="107" t="s">
        <v>419</v>
      </c>
      <c r="D350" s="15" t="s">
        <v>393</v>
      </c>
      <c r="E350" s="15">
        <v>270</v>
      </c>
      <c r="F350" s="15">
        <v>8</v>
      </c>
      <c r="G350" s="15">
        <v>-17.3</v>
      </c>
      <c r="H350" s="24">
        <v>-0.67</v>
      </c>
      <c r="I350" s="196">
        <v>0.31</v>
      </c>
      <c r="J350" s="24">
        <v>0.45384000000000008</v>
      </c>
      <c r="K350" s="24">
        <v>0.13</v>
      </c>
      <c r="L350" s="24">
        <v>7.6340000000000019E-2</v>
      </c>
      <c r="M350" s="24">
        <v>0.08</v>
      </c>
      <c r="N350" s="24">
        <v>0.55884</v>
      </c>
      <c r="O350" s="24">
        <v>0.13</v>
      </c>
      <c r="P350" s="10"/>
    </row>
    <row r="351" spans="1:16" x14ac:dyDescent="0.2">
      <c r="A351" s="15"/>
      <c r="B351" s="15" t="s">
        <v>424</v>
      </c>
      <c r="C351" s="107" t="s">
        <v>419</v>
      </c>
      <c r="D351" s="15" t="s">
        <v>393</v>
      </c>
      <c r="E351" s="15">
        <v>239</v>
      </c>
      <c r="F351" s="15">
        <v>9.8000000000000007</v>
      </c>
      <c r="G351" s="15">
        <v>-20.6</v>
      </c>
      <c r="H351" s="24">
        <v>-0.6</v>
      </c>
      <c r="I351" s="196">
        <v>0.27</v>
      </c>
      <c r="J351" s="24">
        <v>0.37119999999999997</v>
      </c>
      <c r="K351" s="24">
        <v>0.14000000000000001</v>
      </c>
      <c r="L351" s="24">
        <v>2.1199999999999941E-2</v>
      </c>
      <c r="M351" s="24">
        <v>0.06</v>
      </c>
      <c r="N351" s="24">
        <v>0.5212</v>
      </c>
      <c r="O351" s="24">
        <v>0.11</v>
      </c>
      <c r="P351" s="10"/>
    </row>
    <row r="352" spans="1:16" x14ac:dyDescent="0.2">
      <c r="A352" s="15"/>
      <c r="B352" s="15" t="s">
        <v>425</v>
      </c>
      <c r="C352" s="107" t="s">
        <v>419</v>
      </c>
      <c r="D352" s="15" t="s">
        <v>393</v>
      </c>
      <c r="E352" s="15">
        <v>186</v>
      </c>
      <c r="F352" s="15">
        <v>9.1999999999999993</v>
      </c>
      <c r="G352" s="15">
        <v>-18.2</v>
      </c>
      <c r="H352" s="24">
        <v>-0.73</v>
      </c>
      <c r="I352" s="196">
        <v>0.32</v>
      </c>
      <c r="J352" s="24">
        <v>0.51895999999999998</v>
      </c>
      <c r="K352" s="24">
        <v>0.15</v>
      </c>
      <c r="L352" s="24">
        <v>4.6460000000000001E-2</v>
      </c>
      <c r="M352" s="24">
        <v>0.04</v>
      </c>
      <c r="N352" s="24">
        <v>0.69396000000000002</v>
      </c>
      <c r="O352" s="24">
        <v>0.24</v>
      </c>
      <c r="P352" s="10"/>
    </row>
    <row r="353" spans="1:16" x14ac:dyDescent="0.2">
      <c r="A353" s="15"/>
      <c r="B353" s="15" t="s">
        <v>426</v>
      </c>
      <c r="C353" s="107" t="s">
        <v>419</v>
      </c>
      <c r="D353" s="15" t="s">
        <v>393</v>
      </c>
      <c r="E353" s="15">
        <v>412</v>
      </c>
      <c r="F353" s="15">
        <v>9.1</v>
      </c>
      <c r="G353" s="15">
        <v>-19.7</v>
      </c>
      <c r="H353" s="24">
        <v>-0.57999999999999996</v>
      </c>
      <c r="I353" s="196">
        <v>0.05</v>
      </c>
      <c r="J353" s="24">
        <v>0.35615999999999998</v>
      </c>
      <c r="K353" s="24">
        <v>0.01</v>
      </c>
      <c r="L353" s="24">
        <v>4.1159999999999974E-2</v>
      </c>
      <c r="M353" s="24">
        <v>0.05</v>
      </c>
      <c r="N353" s="24">
        <v>0.45616000000000001</v>
      </c>
      <c r="O353" s="24">
        <v>0.02</v>
      </c>
      <c r="P353" s="10"/>
    </row>
    <row r="354" spans="1:16" x14ac:dyDescent="0.2">
      <c r="A354" s="15"/>
      <c r="B354" s="15" t="s">
        <v>427</v>
      </c>
      <c r="C354" s="107" t="s">
        <v>419</v>
      </c>
      <c r="D354" s="15" t="s">
        <v>393</v>
      </c>
      <c r="E354" s="15">
        <v>302</v>
      </c>
      <c r="F354" s="15">
        <v>9.3000000000000007</v>
      </c>
      <c r="G354" s="15">
        <v>-19</v>
      </c>
      <c r="H354" s="24">
        <v>-0.61</v>
      </c>
      <c r="I354" s="196">
        <v>0.22</v>
      </c>
      <c r="J354" s="24">
        <v>0.59872000000000003</v>
      </c>
      <c r="K354" s="24">
        <v>0.03</v>
      </c>
      <c r="L354" s="24">
        <v>0.11621999999999999</v>
      </c>
      <c r="M354" s="24">
        <v>0.16</v>
      </c>
      <c r="N354" s="24">
        <v>0.79371999999999998</v>
      </c>
      <c r="O354" s="24">
        <v>0.11</v>
      </c>
      <c r="P354" s="10"/>
    </row>
    <row r="355" spans="1:16" x14ac:dyDescent="0.2">
      <c r="A355" s="15"/>
      <c r="B355" s="15" t="s">
        <v>428</v>
      </c>
      <c r="C355" s="107" t="s">
        <v>419</v>
      </c>
      <c r="D355" s="15" t="s">
        <v>393</v>
      </c>
      <c r="E355" s="15">
        <v>259</v>
      </c>
      <c r="F355" s="15">
        <v>9.6999999999999993</v>
      </c>
      <c r="G355" s="15">
        <v>-17.7</v>
      </c>
      <c r="H355" s="24">
        <v>-0.62</v>
      </c>
      <c r="I355" s="196">
        <v>0.28000000000000003</v>
      </c>
      <c r="J355" s="24">
        <v>0.53624000000000005</v>
      </c>
      <c r="K355" s="24">
        <v>0.06</v>
      </c>
      <c r="L355" s="24">
        <v>2.1240000000000037E-2</v>
      </c>
      <c r="M355" s="24">
        <v>0.14000000000000001</v>
      </c>
      <c r="N355" s="24">
        <v>0.70623999999999998</v>
      </c>
      <c r="O355" s="24">
        <v>0.05</v>
      </c>
      <c r="P355" s="10"/>
    </row>
    <row r="356" spans="1:16" x14ac:dyDescent="0.2">
      <c r="A356" s="15"/>
      <c r="B356" s="15" t="s">
        <v>429</v>
      </c>
      <c r="C356" s="107" t="s">
        <v>419</v>
      </c>
      <c r="D356" s="15" t="s">
        <v>393</v>
      </c>
      <c r="E356" s="15">
        <v>204</v>
      </c>
      <c r="F356" s="15">
        <v>9.3000000000000007</v>
      </c>
      <c r="G356" s="15">
        <v>-16.5</v>
      </c>
      <c r="H356" s="24">
        <v>-0.67</v>
      </c>
      <c r="I356" s="196">
        <v>0.04</v>
      </c>
      <c r="J356" s="24">
        <v>0.49384000000000006</v>
      </c>
      <c r="K356" s="24">
        <v>0.19</v>
      </c>
      <c r="L356" s="24">
        <v>6.634000000000001E-2</v>
      </c>
      <c r="M356" s="24">
        <v>0.14000000000000001</v>
      </c>
      <c r="N356" s="24">
        <v>0.65883999999999998</v>
      </c>
      <c r="O356" s="24">
        <v>0.33</v>
      </c>
      <c r="P356" s="10"/>
    </row>
    <row r="357" spans="1:16" x14ac:dyDescent="0.2">
      <c r="A357" s="15"/>
      <c r="B357" s="15" t="s">
        <v>430</v>
      </c>
      <c r="C357" s="107" t="s">
        <v>419</v>
      </c>
      <c r="D357" s="15" t="s">
        <v>393</v>
      </c>
      <c r="E357" s="15">
        <v>251</v>
      </c>
      <c r="F357" s="15">
        <v>9.4</v>
      </c>
      <c r="G357" s="15">
        <v>-19.7</v>
      </c>
      <c r="H357" s="24">
        <v>-0.61</v>
      </c>
      <c r="I357" s="196">
        <v>0.28999999999999998</v>
      </c>
      <c r="J357" s="24">
        <v>0.53871999999999998</v>
      </c>
      <c r="K357" s="24">
        <v>0.13</v>
      </c>
      <c r="L357" s="24">
        <v>5.6219999999999992E-2</v>
      </c>
      <c r="M357" s="24">
        <v>0.02</v>
      </c>
      <c r="N357" s="24">
        <v>0.74371999999999994</v>
      </c>
      <c r="O357" s="24">
        <v>0.26</v>
      </c>
      <c r="P357" s="10"/>
    </row>
    <row r="358" spans="1:16" x14ac:dyDescent="0.2">
      <c r="A358" s="107" t="s">
        <v>443</v>
      </c>
      <c r="B358" s="15"/>
      <c r="C358" s="107" t="s">
        <v>444</v>
      </c>
      <c r="D358" s="15" t="s">
        <v>445</v>
      </c>
      <c r="E358" s="15">
        <v>190</v>
      </c>
      <c r="F358" s="15">
        <v>13.5</v>
      </c>
      <c r="G358" s="15">
        <v>-26.7</v>
      </c>
      <c r="H358" s="24">
        <v>0.91</v>
      </c>
      <c r="I358" s="196">
        <v>0.14000000000000001</v>
      </c>
      <c r="J358" s="24">
        <v>3.67</v>
      </c>
      <c r="K358" s="24">
        <v>0.15</v>
      </c>
      <c r="L358" s="24">
        <v>0.08</v>
      </c>
      <c r="M358" s="24">
        <v>0.03</v>
      </c>
      <c r="N358" s="24">
        <v>4.71</v>
      </c>
      <c r="O358" s="24">
        <v>0.22</v>
      </c>
      <c r="P358" s="10"/>
    </row>
    <row r="359" spans="1:16" x14ac:dyDescent="0.2">
      <c r="A359" s="15"/>
      <c r="B359" s="15"/>
      <c r="C359" s="107" t="s">
        <v>446</v>
      </c>
      <c r="D359" s="15" t="s">
        <v>445</v>
      </c>
      <c r="E359" s="15">
        <v>86</v>
      </c>
      <c r="F359" s="15">
        <v>13.2</v>
      </c>
      <c r="G359" s="15">
        <v>-26.8</v>
      </c>
      <c r="H359" s="24">
        <v>0.83</v>
      </c>
      <c r="I359" s="196">
        <v>0.11</v>
      </c>
      <c r="J359" s="24">
        <v>3.62</v>
      </c>
      <c r="K359" s="24">
        <v>0.14000000000000001</v>
      </c>
      <c r="L359" s="24">
        <v>0.05</v>
      </c>
      <c r="M359" s="24">
        <v>0.02</v>
      </c>
      <c r="N359" s="24">
        <v>4.67</v>
      </c>
      <c r="O359" s="24">
        <v>0.18</v>
      </c>
      <c r="P359" s="10"/>
    </row>
    <row r="360" spans="1:16" x14ac:dyDescent="0.2">
      <c r="A360" s="15"/>
      <c r="B360" s="15"/>
      <c r="C360" s="107" t="s">
        <v>447</v>
      </c>
      <c r="D360" s="15" t="s">
        <v>445</v>
      </c>
      <c r="E360" s="15">
        <v>21</v>
      </c>
      <c r="F360" s="15">
        <v>11.7</v>
      </c>
      <c r="G360" s="15">
        <v>-28.4</v>
      </c>
      <c r="H360" s="24">
        <v>-0.02</v>
      </c>
      <c r="I360" s="24" t="s">
        <v>937</v>
      </c>
      <c r="J360" s="24">
        <v>1.93</v>
      </c>
      <c r="K360" s="24"/>
      <c r="L360" s="24">
        <v>0.09</v>
      </c>
      <c r="M360" s="24"/>
      <c r="N360" s="24">
        <v>3.26</v>
      </c>
      <c r="O360" s="24"/>
      <c r="P360" s="10"/>
    </row>
    <row r="361" spans="1:16" x14ac:dyDescent="0.2">
      <c r="A361" s="15"/>
      <c r="B361" s="15"/>
      <c r="C361" s="107" t="s">
        <v>448</v>
      </c>
      <c r="D361" s="15" t="s">
        <v>445</v>
      </c>
      <c r="E361" s="15">
        <v>22</v>
      </c>
      <c r="F361" s="15">
        <v>12.3</v>
      </c>
      <c r="G361" s="15">
        <v>-29.3</v>
      </c>
      <c r="H361" s="24">
        <v>0.64</v>
      </c>
      <c r="I361" s="196">
        <v>0.26</v>
      </c>
      <c r="J361" s="24">
        <v>3.27</v>
      </c>
      <c r="K361" s="24">
        <v>0.46</v>
      </c>
      <c r="L361" s="24">
        <v>0.11</v>
      </c>
      <c r="M361" s="24">
        <v>0.06</v>
      </c>
      <c r="N361" s="24">
        <v>4.1500000000000004</v>
      </c>
      <c r="O361" s="24">
        <v>0.6</v>
      </c>
      <c r="P361" s="10"/>
    </row>
    <row r="362" spans="1:16" x14ac:dyDescent="0.2">
      <c r="A362" s="15"/>
      <c r="B362" s="15"/>
      <c r="C362" s="107" t="s">
        <v>449</v>
      </c>
      <c r="D362" s="15" t="s">
        <v>450</v>
      </c>
      <c r="E362" s="15">
        <v>53</v>
      </c>
      <c r="F362" s="15">
        <v>13.3</v>
      </c>
      <c r="G362" s="15">
        <v>-26.7</v>
      </c>
      <c r="H362" s="24">
        <v>1.3</v>
      </c>
      <c r="I362" s="196">
        <v>7.0000000000000007E-2</v>
      </c>
      <c r="J362" s="24">
        <v>4.54</v>
      </c>
      <c r="K362" s="24">
        <v>7.0000000000000007E-2</v>
      </c>
      <c r="L362" s="24">
        <v>0.15</v>
      </c>
      <c r="M362" s="24"/>
      <c r="N362" s="24">
        <v>5.73</v>
      </c>
      <c r="O362" s="24">
        <v>0.25</v>
      </c>
      <c r="P362" s="10"/>
    </row>
    <row r="363" spans="1:16" x14ac:dyDescent="0.2">
      <c r="A363" s="15"/>
      <c r="B363" s="15"/>
      <c r="C363" s="107" t="s">
        <v>449</v>
      </c>
      <c r="D363" s="15" t="s">
        <v>445</v>
      </c>
      <c r="E363" s="15">
        <v>65</v>
      </c>
      <c r="F363" s="15">
        <v>13.3</v>
      </c>
      <c r="G363" s="15">
        <v>-27.9</v>
      </c>
      <c r="H363" s="24">
        <v>0.8</v>
      </c>
      <c r="I363" s="196">
        <v>0.05</v>
      </c>
      <c r="J363" s="24">
        <v>3.51</v>
      </c>
      <c r="K363" s="24">
        <v>0.21</v>
      </c>
      <c r="L363" s="24">
        <v>0.05</v>
      </c>
      <c r="M363" s="24">
        <v>0.02</v>
      </c>
      <c r="N363" s="24">
        <v>4.53</v>
      </c>
      <c r="O363" s="24">
        <v>0.28000000000000003</v>
      </c>
      <c r="P363" s="10"/>
    </row>
    <row r="364" spans="1:16" x14ac:dyDescent="0.2">
      <c r="A364" s="15"/>
      <c r="B364" s="15"/>
      <c r="C364" s="107" t="s">
        <v>451</v>
      </c>
      <c r="D364" s="15" t="s">
        <v>445</v>
      </c>
      <c r="E364" s="15">
        <v>75</v>
      </c>
      <c r="F364" s="15">
        <v>11.2</v>
      </c>
      <c r="G364" s="15">
        <v>-25.1</v>
      </c>
      <c r="H364" s="24">
        <v>0.88</v>
      </c>
      <c r="I364" s="196">
        <v>0.21</v>
      </c>
      <c r="J364" s="24">
        <v>4.42</v>
      </c>
      <c r="K364" s="24">
        <v>0.56000000000000005</v>
      </c>
      <c r="L364" s="24">
        <v>0.04</v>
      </c>
      <c r="M364" s="24">
        <v>0.05</v>
      </c>
      <c r="N364" s="24">
        <v>5.64</v>
      </c>
      <c r="O364" s="24">
        <v>0.72</v>
      </c>
      <c r="P364" s="10"/>
    </row>
    <row r="365" spans="1:16" x14ac:dyDescent="0.2">
      <c r="A365" s="15"/>
      <c r="B365" s="15"/>
      <c r="C365" s="107" t="s">
        <v>452</v>
      </c>
      <c r="D365" s="15" t="s">
        <v>445</v>
      </c>
      <c r="E365" s="15">
        <v>69</v>
      </c>
      <c r="F365" s="15">
        <v>11.4</v>
      </c>
      <c r="G365" s="15">
        <v>-18.399999999999999</v>
      </c>
      <c r="H365" s="24">
        <v>0.54</v>
      </c>
      <c r="I365" s="196">
        <v>7.0000000000000007E-2</v>
      </c>
      <c r="J365" s="24">
        <v>2.2000000000000002</v>
      </c>
      <c r="K365" s="24">
        <v>0.05</v>
      </c>
      <c r="L365" s="24">
        <v>0.09</v>
      </c>
      <c r="M365" s="24">
        <v>0.02</v>
      </c>
      <c r="N365" s="24">
        <v>2.91</v>
      </c>
      <c r="O365" s="24">
        <v>0.01</v>
      </c>
      <c r="P365" s="10"/>
    </row>
    <row r="366" spans="1:16" x14ac:dyDescent="0.2">
      <c r="A366" s="15"/>
      <c r="B366" s="15"/>
      <c r="C366" s="107" t="s">
        <v>392</v>
      </c>
      <c r="D366" s="15" t="s">
        <v>453</v>
      </c>
      <c r="E366" s="15">
        <v>766</v>
      </c>
      <c r="F366" s="15">
        <v>12.7</v>
      </c>
      <c r="G366" s="15">
        <v>-14</v>
      </c>
      <c r="H366" s="24">
        <v>-0.48</v>
      </c>
      <c r="I366" s="196">
        <v>7.0000000000000007E-2</v>
      </c>
      <c r="J366" s="24">
        <v>0.89</v>
      </c>
      <c r="K366" s="24">
        <v>1.7000000000000001E-2</v>
      </c>
      <c r="L366" s="24">
        <v>0.03</v>
      </c>
      <c r="M366" s="24">
        <v>0.04</v>
      </c>
      <c r="N366" s="24">
        <v>1.1399999999999999</v>
      </c>
      <c r="O366" s="24">
        <v>0.23</v>
      </c>
      <c r="P366" s="10"/>
    </row>
    <row r="367" spans="1:16" x14ac:dyDescent="0.2">
      <c r="A367" s="15"/>
      <c r="B367" s="15"/>
      <c r="C367" s="107" t="s">
        <v>419</v>
      </c>
      <c r="D367" s="15" t="s">
        <v>453</v>
      </c>
      <c r="E367" s="15">
        <v>278</v>
      </c>
      <c r="F367" s="15">
        <v>9.1</v>
      </c>
      <c r="G367" s="15">
        <v>1.4</v>
      </c>
      <c r="H367" s="24">
        <v>-0.61</v>
      </c>
      <c r="I367" s="196">
        <v>7.0000000000000007E-2</v>
      </c>
      <c r="J367" s="24">
        <v>0.44</v>
      </c>
      <c r="K367" s="24">
        <v>0.11</v>
      </c>
      <c r="L367" s="24">
        <v>0.04</v>
      </c>
      <c r="M367" s="24">
        <v>0.05</v>
      </c>
      <c r="N367" s="24">
        <v>0.57999999999999996</v>
      </c>
      <c r="O367" s="24">
        <v>0.15</v>
      </c>
      <c r="P367" s="10"/>
    </row>
    <row r="368" spans="1:16" x14ac:dyDescent="0.2">
      <c r="A368" s="15"/>
      <c r="B368" s="15"/>
      <c r="C368" s="107"/>
      <c r="D368" s="15"/>
      <c r="E368" s="15"/>
      <c r="F368" s="15"/>
      <c r="G368" s="15"/>
      <c r="H368" s="24" t="s">
        <v>937</v>
      </c>
      <c r="I368" s="24" t="s">
        <v>937</v>
      </c>
      <c r="J368" s="24" t="s">
        <v>937</v>
      </c>
      <c r="K368" s="24" t="s">
        <v>937</v>
      </c>
      <c r="L368" s="224"/>
      <c r="M368" s="24" t="s">
        <v>937</v>
      </c>
      <c r="N368" s="224"/>
      <c r="O368" s="24" t="s">
        <v>937</v>
      </c>
      <c r="P368" s="10"/>
    </row>
    <row r="369" spans="1:16" x14ac:dyDescent="0.2">
      <c r="A369" s="41" t="s">
        <v>930</v>
      </c>
      <c r="B369" s="120" t="s">
        <v>931</v>
      </c>
      <c r="C369" s="121" t="s">
        <v>933</v>
      </c>
      <c r="D369" s="15"/>
      <c r="E369" s="15"/>
      <c r="F369" s="15"/>
      <c r="G369" s="15"/>
      <c r="H369" s="24" t="s">
        <v>937</v>
      </c>
      <c r="I369" s="24" t="s">
        <v>937</v>
      </c>
      <c r="J369" s="24" t="s">
        <v>937</v>
      </c>
      <c r="K369" s="24" t="s">
        <v>937</v>
      </c>
      <c r="L369" s="24" t="s">
        <v>937</v>
      </c>
      <c r="M369" s="24" t="s">
        <v>937</v>
      </c>
      <c r="N369" s="24" t="s">
        <v>937</v>
      </c>
      <c r="O369" s="24" t="s">
        <v>937</v>
      </c>
      <c r="P369" s="10"/>
    </row>
    <row r="370" spans="1:16" x14ac:dyDescent="0.2">
      <c r="A370" s="107" t="s">
        <v>390</v>
      </c>
      <c r="B370" s="15" t="s">
        <v>405</v>
      </c>
      <c r="C370" s="107" t="s">
        <v>392</v>
      </c>
      <c r="D370" s="15" t="s">
        <v>406</v>
      </c>
      <c r="E370" s="15">
        <v>4696</v>
      </c>
      <c r="F370" s="15">
        <v>14.4</v>
      </c>
      <c r="G370" s="15">
        <v>-20.399999999999999</v>
      </c>
      <c r="H370" s="24">
        <v>-0.9</v>
      </c>
      <c r="I370" s="196">
        <v>0.12</v>
      </c>
      <c r="J370" s="24">
        <v>0.13680000000000003</v>
      </c>
      <c r="K370" s="24">
        <v>0.03</v>
      </c>
      <c r="L370" s="24">
        <v>1.1800000000000033E-2</v>
      </c>
      <c r="M370" s="24">
        <v>0.03</v>
      </c>
      <c r="N370" s="24">
        <v>0.1968</v>
      </c>
      <c r="O370" s="24">
        <v>0.03</v>
      </c>
      <c r="P370" s="10"/>
    </row>
    <row r="371" spans="1:16" x14ac:dyDescent="0.2">
      <c r="A371" s="15"/>
      <c r="B371" s="15" t="s">
        <v>407</v>
      </c>
      <c r="C371" s="107" t="s">
        <v>392</v>
      </c>
      <c r="D371" s="15" t="s">
        <v>406</v>
      </c>
      <c r="E371" s="15">
        <v>3197</v>
      </c>
      <c r="F371" s="15">
        <v>14.4</v>
      </c>
      <c r="G371" s="15">
        <v>-21.1</v>
      </c>
      <c r="H371" s="24">
        <v>-0.64</v>
      </c>
      <c r="I371" s="196">
        <v>0.15</v>
      </c>
      <c r="J371" s="24">
        <v>0.34127999999999997</v>
      </c>
      <c r="K371" s="24">
        <v>0.06</v>
      </c>
      <c r="L371" s="24">
        <v>3.128000000000003E-2</v>
      </c>
      <c r="M371" s="24">
        <v>0.04</v>
      </c>
      <c r="N371" s="24">
        <v>0.47127999999999998</v>
      </c>
      <c r="O371" s="24">
        <v>0.05</v>
      </c>
      <c r="P371" s="10"/>
    </row>
    <row r="372" spans="1:16" x14ac:dyDescent="0.2">
      <c r="A372" s="15"/>
      <c r="B372" s="15" t="s">
        <v>408</v>
      </c>
      <c r="C372" s="107" t="s">
        <v>392</v>
      </c>
      <c r="D372" s="15" t="s">
        <v>406</v>
      </c>
      <c r="E372" s="15">
        <v>3910</v>
      </c>
      <c r="F372" s="15">
        <v>14.5</v>
      </c>
      <c r="G372" s="15">
        <v>-20.2</v>
      </c>
      <c r="H372" s="24">
        <v>-0.77</v>
      </c>
      <c r="I372" s="196">
        <v>0.26</v>
      </c>
      <c r="J372" s="24">
        <v>0.39904000000000001</v>
      </c>
      <c r="K372" s="24">
        <v>0.01</v>
      </c>
      <c r="L372" s="24">
        <v>6.5399999999999903E-3</v>
      </c>
      <c r="M372" s="24">
        <v>0.02</v>
      </c>
      <c r="N372" s="24">
        <v>0.52403999999999995</v>
      </c>
      <c r="O372" s="24">
        <v>0.03</v>
      </c>
      <c r="P372" s="10"/>
    </row>
    <row r="373" spans="1:16" x14ac:dyDescent="0.2">
      <c r="A373" s="15"/>
      <c r="B373" s="15" t="s">
        <v>409</v>
      </c>
      <c r="C373" s="107" t="s">
        <v>392</v>
      </c>
      <c r="D373" s="15" t="s">
        <v>406</v>
      </c>
      <c r="E373" s="15">
        <v>3947</v>
      </c>
      <c r="F373" s="15">
        <v>14.2</v>
      </c>
      <c r="G373" s="15">
        <v>-16.7</v>
      </c>
      <c r="H373" s="24">
        <v>-0.65</v>
      </c>
      <c r="I373" s="196">
        <v>0.22</v>
      </c>
      <c r="J373" s="24">
        <v>0.35880000000000001</v>
      </c>
      <c r="K373" s="24">
        <v>0.02</v>
      </c>
      <c r="L373" s="24">
        <v>1.6300000000000037E-2</v>
      </c>
      <c r="M373" s="24">
        <v>0.03</v>
      </c>
      <c r="N373" s="24">
        <v>0.45379999999999998</v>
      </c>
      <c r="O373" s="24">
        <v>0.08</v>
      </c>
      <c r="P373" s="10"/>
    </row>
    <row r="374" spans="1:16" x14ac:dyDescent="0.2">
      <c r="A374" s="15"/>
      <c r="B374" s="15" t="s">
        <v>410</v>
      </c>
      <c r="C374" s="107" t="s">
        <v>392</v>
      </c>
      <c r="D374" s="15" t="s">
        <v>406</v>
      </c>
      <c r="E374" s="15">
        <v>3363</v>
      </c>
      <c r="F374" s="15">
        <v>13.8</v>
      </c>
      <c r="G374" s="15">
        <v>-21.2</v>
      </c>
      <c r="H374" s="24">
        <v>-0.51</v>
      </c>
      <c r="I374" s="196">
        <v>0.44</v>
      </c>
      <c r="J374" s="24">
        <v>0.55352000000000001</v>
      </c>
      <c r="K374" s="24">
        <v>0.06</v>
      </c>
      <c r="L374" s="24">
        <v>4.6020000000000033E-2</v>
      </c>
      <c r="M374" s="24">
        <v>0.11</v>
      </c>
      <c r="N374" s="24">
        <v>0.66852</v>
      </c>
      <c r="O374" s="24">
        <v>0.1</v>
      </c>
      <c r="P374" s="10"/>
    </row>
    <row r="375" spans="1:16" x14ac:dyDescent="0.2">
      <c r="A375" s="15"/>
      <c r="B375" s="15" t="s">
        <v>411</v>
      </c>
      <c r="C375" s="107" t="s">
        <v>392</v>
      </c>
      <c r="D375" s="15" t="s">
        <v>406</v>
      </c>
      <c r="E375" s="15">
        <v>11676</v>
      </c>
      <c r="F375" s="15">
        <v>14.3</v>
      </c>
      <c r="G375" s="15">
        <v>-23.6</v>
      </c>
      <c r="H375" s="24">
        <v>-0.51</v>
      </c>
      <c r="I375" s="196">
        <v>0.12</v>
      </c>
      <c r="J375" s="24">
        <v>0.20352000000000003</v>
      </c>
      <c r="K375" s="24">
        <v>0.03</v>
      </c>
      <c r="L375" s="24">
        <v>6.0200000000000253E-3</v>
      </c>
      <c r="M375" s="24">
        <v>0.08</v>
      </c>
      <c r="N375" s="24">
        <v>0.29852000000000001</v>
      </c>
      <c r="O375" s="24">
        <v>0.05</v>
      </c>
      <c r="P375" s="10"/>
    </row>
    <row r="376" spans="1:16" x14ac:dyDescent="0.2">
      <c r="A376" s="15"/>
      <c r="B376" s="15" t="s">
        <v>412</v>
      </c>
      <c r="C376" s="107" t="s">
        <v>392</v>
      </c>
      <c r="D376" s="15" t="s">
        <v>406</v>
      </c>
      <c r="E376" s="15">
        <v>7990</v>
      </c>
      <c r="F376" s="15">
        <v>15</v>
      </c>
      <c r="G376" s="15">
        <v>-22</v>
      </c>
      <c r="H376" s="24">
        <v>-0.43</v>
      </c>
      <c r="I376" s="196">
        <v>0.06</v>
      </c>
      <c r="J376" s="24">
        <v>0.25335999999999997</v>
      </c>
      <c r="K376" s="24">
        <v>0.09</v>
      </c>
      <c r="L376" s="24">
        <v>5.8600000000000041E-3</v>
      </c>
      <c r="M376" s="24">
        <v>7.0000000000000007E-2</v>
      </c>
      <c r="N376" s="24">
        <v>0.34836</v>
      </c>
      <c r="O376" s="24">
        <v>0.03</v>
      </c>
      <c r="P376" s="10"/>
    </row>
    <row r="377" spans="1:16" x14ac:dyDescent="0.2">
      <c r="A377" s="15"/>
      <c r="B377" s="15" t="s">
        <v>413</v>
      </c>
      <c r="C377" s="107" t="s">
        <v>392</v>
      </c>
      <c r="D377" s="15" t="s">
        <v>406</v>
      </c>
      <c r="E377" s="15">
        <v>9456</v>
      </c>
      <c r="F377" s="15">
        <v>13.2</v>
      </c>
      <c r="G377" s="15">
        <v>-21.7</v>
      </c>
      <c r="H377" s="24">
        <v>-0.85</v>
      </c>
      <c r="I377" s="196">
        <v>0.09</v>
      </c>
      <c r="J377" s="24">
        <v>0.23919999999999997</v>
      </c>
      <c r="K377" s="24">
        <v>0.09</v>
      </c>
      <c r="L377" s="24">
        <v>1.6699999999999993E-2</v>
      </c>
      <c r="M377" s="24">
        <v>0.03</v>
      </c>
      <c r="N377" s="24">
        <v>0.34420000000000001</v>
      </c>
      <c r="O377" s="24">
        <v>0.03</v>
      </c>
      <c r="P377" s="10"/>
    </row>
    <row r="378" spans="1:16" x14ac:dyDescent="0.2">
      <c r="A378" s="15"/>
      <c r="B378" s="15" t="s">
        <v>414</v>
      </c>
      <c r="C378" s="107" t="s">
        <v>392</v>
      </c>
      <c r="D378" s="15" t="s">
        <v>406</v>
      </c>
      <c r="E378" s="15">
        <v>6102</v>
      </c>
      <c r="F378" s="15">
        <v>13.6</v>
      </c>
      <c r="G378" s="15">
        <v>-23</v>
      </c>
      <c r="H378" s="24">
        <v>-0.56000000000000005</v>
      </c>
      <c r="I378" s="196">
        <v>0.18</v>
      </c>
      <c r="J378" s="24">
        <v>0.32112000000000007</v>
      </c>
      <c r="K378" s="24">
        <v>0.06</v>
      </c>
      <c r="L378" s="24">
        <v>1.1120000000000019E-2</v>
      </c>
      <c r="M378" s="24">
        <v>0.11</v>
      </c>
      <c r="N378" s="24">
        <v>0.42111999999999999</v>
      </c>
      <c r="O378" s="24">
        <v>0.04</v>
      </c>
      <c r="P378" s="10"/>
    </row>
    <row r="379" spans="1:16" x14ac:dyDescent="0.2">
      <c r="A379" s="15"/>
      <c r="B379" s="15" t="s">
        <v>415</v>
      </c>
      <c r="C379" s="107" t="s">
        <v>392</v>
      </c>
      <c r="D379" s="15" t="s">
        <v>406</v>
      </c>
      <c r="E379" s="15">
        <v>6349</v>
      </c>
      <c r="F379" s="15">
        <v>13.8</v>
      </c>
      <c r="G379" s="15">
        <v>-22.9</v>
      </c>
      <c r="H379" s="24">
        <v>-0.26</v>
      </c>
      <c r="I379" s="196">
        <v>0.26</v>
      </c>
      <c r="J379" s="24">
        <v>0.39551999999999998</v>
      </c>
      <c r="K379" s="24">
        <v>0.04</v>
      </c>
      <c r="L379" s="24">
        <v>5.1999999999999269E-4</v>
      </c>
      <c r="M379" s="24">
        <v>0.05</v>
      </c>
      <c r="N379" s="24">
        <v>0.55552000000000001</v>
      </c>
      <c r="O379" s="24">
        <v>0.04</v>
      </c>
      <c r="P379" s="10"/>
    </row>
    <row r="380" spans="1:16" x14ac:dyDescent="0.2">
      <c r="A380" s="15"/>
      <c r="B380" s="15" t="s">
        <v>416</v>
      </c>
      <c r="C380" s="107" t="s">
        <v>392</v>
      </c>
      <c r="D380" s="15" t="s">
        <v>406</v>
      </c>
      <c r="E380" s="15">
        <v>5330</v>
      </c>
      <c r="F380" s="15">
        <v>14.8</v>
      </c>
      <c r="G380" s="15">
        <v>-21.4</v>
      </c>
      <c r="H380" s="24">
        <v>-0.39</v>
      </c>
      <c r="I380" s="196">
        <v>0.13</v>
      </c>
      <c r="J380" s="24">
        <v>0.75327999999999995</v>
      </c>
      <c r="K380" s="24">
        <v>0.03</v>
      </c>
      <c r="L380" s="24">
        <v>4.5780000000000015E-2</v>
      </c>
      <c r="M380" s="24">
        <v>0.03</v>
      </c>
      <c r="N380" s="24">
        <v>0.92827999999999999</v>
      </c>
      <c r="O380" s="24">
        <v>0.05</v>
      </c>
      <c r="P380" s="10"/>
    </row>
    <row r="381" spans="1:16" x14ac:dyDescent="0.2">
      <c r="A381" s="15"/>
      <c r="B381" s="15" t="s">
        <v>417</v>
      </c>
      <c r="C381" s="107" t="s">
        <v>392</v>
      </c>
      <c r="D381" s="15" t="s">
        <v>406</v>
      </c>
      <c r="E381" s="15">
        <v>3199</v>
      </c>
      <c r="F381" s="15">
        <v>14.3</v>
      </c>
      <c r="G381" s="15">
        <v>-22</v>
      </c>
      <c r="H381" s="24">
        <v>-0.16</v>
      </c>
      <c r="I381" s="196">
        <v>0.42</v>
      </c>
      <c r="J381" s="24">
        <v>0.79032000000000002</v>
      </c>
      <c r="K381" s="24">
        <v>0.08</v>
      </c>
      <c r="L381" s="24">
        <v>2.0320000000000005E-2</v>
      </c>
      <c r="M381" s="24">
        <v>0.04</v>
      </c>
      <c r="N381" s="24">
        <v>1.0403199999999999</v>
      </c>
      <c r="O381" s="24">
        <v>0.19</v>
      </c>
      <c r="P381" s="10"/>
    </row>
    <row r="382" spans="1:16" x14ac:dyDescent="0.2">
      <c r="A382" s="15"/>
      <c r="B382" s="15" t="s">
        <v>431</v>
      </c>
      <c r="C382" s="107" t="s">
        <v>419</v>
      </c>
      <c r="D382" s="15" t="s">
        <v>406</v>
      </c>
      <c r="E382" s="15">
        <v>5209</v>
      </c>
      <c r="F382" s="15">
        <v>12.5</v>
      </c>
      <c r="G382" s="15">
        <v>-20.7</v>
      </c>
      <c r="H382" s="24">
        <v>-0.8</v>
      </c>
      <c r="I382" s="196">
        <v>0.17</v>
      </c>
      <c r="J382" s="24">
        <v>0.30160000000000003</v>
      </c>
      <c r="K382" s="24">
        <v>0.1</v>
      </c>
      <c r="L382" s="24">
        <v>2.1600000000000008E-2</v>
      </c>
      <c r="M382" s="24">
        <v>0.05</v>
      </c>
      <c r="N382" s="24">
        <v>0.40160000000000001</v>
      </c>
      <c r="O382" s="24">
        <v>0.09</v>
      </c>
      <c r="P382" s="10"/>
    </row>
    <row r="383" spans="1:16" x14ac:dyDescent="0.2">
      <c r="A383" s="15"/>
      <c r="B383" s="15" t="s">
        <v>432</v>
      </c>
      <c r="C383" s="107" t="s">
        <v>419</v>
      </c>
      <c r="D383" s="15" t="s">
        <v>406</v>
      </c>
      <c r="E383" s="15">
        <v>1884</v>
      </c>
      <c r="F383" s="15">
        <v>12.3</v>
      </c>
      <c r="G383" s="15">
        <v>-20.8</v>
      </c>
      <c r="H383" s="24">
        <v>-0.4</v>
      </c>
      <c r="I383" s="196">
        <v>0.26</v>
      </c>
      <c r="J383" s="24">
        <v>0.44080000000000003</v>
      </c>
      <c r="K383" s="24">
        <v>0.04</v>
      </c>
      <c r="L383" s="24">
        <v>1.0800000000000004E-2</v>
      </c>
      <c r="M383" s="24">
        <v>0.03</v>
      </c>
      <c r="N383" s="24">
        <v>0.58079999999999998</v>
      </c>
      <c r="O383" s="24">
        <v>0</v>
      </c>
      <c r="P383" s="10"/>
    </row>
    <row r="384" spans="1:16" x14ac:dyDescent="0.2">
      <c r="A384" s="15"/>
      <c r="B384" s="15" t="s">
        <v>433</v>
      </c>
      <c r="C384" s="107" t="s">
        <v>419</v>
      </c>
      <c r="D384" s="15" t="s">
        <v>406</v>
      </c>
      <c r="E384" s="15">
        <v>1301</v>
      </c>
      <c r="F384" s="15">
        <v>12.6</v>
      </c>
      <c r="G384" s="15">
        <v>-22.1</v>
      </c>
      <c r="H384" s="24">
        <v>-0.35</v>
      </c>
      <c r="I384" s="196">
        <v>0.11</v>
      </c>
      <c r="J384" s="24">
        <v>0.75319999999999998</v>
      </c>
      <c r="K384" s="24">
        <v>7.0000000000000007E-2</v>
      </c>
      <c r="L384" s="24">
        <v>5.6999999999999829E-3</v>
      </c>
      <c r="M384" s="24">
        <v>0.08</v>
      </c>
      <c r="N384" s="24">
        <v>1.0882000000000001</v>
      </c>
      <c r="O384" s="24">
        <v>0.16</v>
      </c>
      <c r="P384" s="10"/>
    </row>
    <row r="385" spans="1:16" x14ac:dyDescent="0.2">
      <c r="A385" s="15"/>
      <c r="B385" s="15" t="s">
        <v>434</v>
      </c>
      <c r="C385" s="107" t="s">
        <v>419</v>
      </c>
      <c r="D385" s="15" t="s">
        <v>406</v>
      </c>
      <c r="E385" s="15">
        <v>1524</v>
      </c>
      <c r="F385" s="15">
        <v>13.1</v>
      </c>
      <c r="G385" s="15">
        <v>-21.7</v>
      </c>
      <c r="H385" s="24">
        <v>-0.33</v>
      </c>
      <c r="I385" s="196">
        <v>0.17</v>
      </c>
      <c r="J385" s="24">
        <v>0.48816000000000004</v>
      </c>
      <c r="K385" s="24">
        <v>0.14000000000000001</v>
      </c>
      <c r="L385" s="24">
        <v>-4.3400000000000105E-3</v>
      </c>
      <c r="M385" s="24">
        <v>0.02</v>
      </c>
      <c r="N385" s="24">
        <v>0.65315999999999996</v>
      </c>
      <c r="O385" s="24">
        <v>0.06</v>
      </c>
      <c r="P385" s="10"/>
    </row>
    <row r="386" spans="1:16" x14ac:dyDescent="0.2">
      <c r="A386" s="15"/>
      <c r="B386" s="15" t="s">
        <v>435</v>
      </c>
      <c r="C386" s="107" t="s">
        <v>419</v>
      </c>
      <c r="D386" s="15" t="s">
        <v>406</v>
      </c>
      <c r="E386" s="15">
        <v>1643</v>
      </c>
      <c r="F386" s="15">
        <v>12.6</v>
      </c>
      <c r="G386" s="15">
        <v>-22.1</v>
      </c>
      <c r="H386" s="24">
        <v>-0.31</v>
      </c>
      <c r="I386" s="196">
        <v>0.12</v>
      </c>
      <c r="J386" s="24">
        <v>0.70311999999999997</v>
      </c>
      <c r="K386" s="24">
        <v>0.11</v>
      </c>
      <c r="L386" s="24">
        <v>4.5620000000000008E-2</v>
      </c>
      <c r="M386" s="24">
        <v>0.15</v>
      </c>
      <c r="N386" s="24">
        <v>0.93811999999999995</v>
      </c>
      <c r="O386" s="24">
        <v>0.09</v>
      </c>
      <c r="P386" s="10"/>
    </row>
    <row r="387" spans="1:16" x14ac:dyDescent="0.2">
      <c r="A387" s="15"/>
      <c r="B387" s="15" t="s">
        <v>436</v>
      </c>
      <c r="C387" s="107" t="s">
        <v>419</v>
      </c>
      <c r="D387" s="15" t="s">
        <v>406</v>
      </c>
      <c r="E387" s="15">
        <v>1705</v>
      </c>
      <c r="F387" s="15">
        <v>11.8</v>
      </c>
      <c r="G387" s="15">
        <v>-21.6</v>
      </c>
      <c r="H387" s="24">
        <v>-0.23</v>
      </c>
      <c r="I387" s="196">
        <v>0.17</v>
      </c>
      <c r="J387" s="24">
        <v>0.94296000000000002</v>
      </c>
      <c r="K387" s="24">
        <v>0.05</v>
      </c>
      <c r="L387" s="24">
        <v>3.5460000000000005E-2</v>
      </c>
      <c r="M387" s="24">
        <v>0.03</v>
      </c>
      <c r="N387" s="24">
        <v>1.24796</v>
      </c>
      <c r="O387" s="24">
        <v>0.05</v>
      </c>
      <c r="P387" s="10"/>
    </row>
    <row r="388" spans="1:16" x14ac:dyDescent="0.2">
      <c r="A388" s="15"/>
      <c r="B388" s="15" t="s">
        <v>437</v>
      </c>
      <c r="C388" s="107" t="s">
        <v>419</v>
      </c>
      <c r="D388" s="15" t="s">
        <v>406</v>
      </c>
      <c r="E388" s="15">
        <v>1348</v>
      </c>
      <c r="F388" s="15">
        <v>13.7</v>
      </c>
      <c r="G388" s="15">
        <v>-21.1</v>
      </c>
      <c r="H388" s="24">
        <v>-0.33</v>
      </c>
      <c r="I388" s="196">
        <v>0.22</v>
      </c>
      <c r="J388" s="24">
        <v>0.70816000000000001</v>
      </c>
      <c r="K388" s="24">
        <v>0.04</v>
      </c>
      <c r="L388" s="24">
        <v>4.5660000000000006E-2</v>
      </c>
      <c r="M388" s="24">
        <v>7.0000000000000007E-2</v>
      </c>
      <c r="N388" s="24">
        <v>0.94316</v>
      </c>
      <c r="O388" s="24">
        <v>0.05</v>
      </c>
      <c r="P388" s="10"/>
    </row>
    <row r="389" spans="1:16" x14ac:dyDescent="0.2">
      <c r="A389" s="15"/>
      <c r="B389" s="15" t="s">
        <v>438</v>
      </c>
      <c r="C389" s="107" t="s">
        <v>419</v>
      </c>
      <c r="D389" s="15" t="s">
        <v>406</v>
      </c>
      <c r="E389" s="15">
        <v>2125</v>
      </c>
      <c r="F389" s="15">
        <v>13.1</v>
      </c>
      <c r="G389" s="15">
        <v>-26</v>
      </c>
      <c r="H389" s="24">
        <v>-0.22</v>
      </c>
      <c r="I389" s="196">
        <v>0.11</v>
      </c>
      <c r="J389" s="24">
        <v>1.2854400000000001</v>
      </c>
      <c r="K389" s="24">
        <v>0.33</v>
      </c>
      <c r="L389" s="24">
        <v>-4.9560000000000007E-2</v>
      </c>
      <c r="M389" s="24">
        <v>0.19</v>
      </c>
      <c r="N389" s="24">
        <v>1.68544</v>
      </c>
      <c r="O389" s="24">
        <v>0.18</v>
      </c>
      <c r="P389" s="10"/>
    </row>
    <row r="390" spans="1:16" x14ac:dyDescent="0.2">
      <c r="A390" s="15"/>
      <c r="B390" s="15" t="s">
        <v>439</v>
      </c>
      <c r="C390" s="107" t="s">
        <v>419</v>
      </c>
      <c r="D390" s="15" t="s">
        <v>406</v>
      </c>
      <c r="E390" s="15">
        <v>1171</v>
      </c>
      <c r="F390" s="15">
        <v>12.1</v>
      </c>
      <c r="G390" s="15">
        <v>-26.4</v>
      </c>
      <c r="H390" s="24">
        <v>-0.35</v>
      </c>
      <c r="I390" s="196">
        <v>0.3</v>
      </c>
      <c r="J390" s="24">
        <v>1.3931999999999998</v>
      </c>
      <c r="K390" s="24">
        <v>7.0000000000000007E-2</v>
      </c>
      <c r="L390" s="24">
        <v>1.5699999999999992E-2</v>
      </c>
      <c r="M390" s="24">
        <v>0.08</v>
      </c>
      <c r="N390" s="24">
        <v>1.8782000000000001</v>
      </c>
      <c r="O390" s="24">
        <v>0.08</v>
      </c>
      <c r="P390" s="10"/>
    </row>
    <row r="391" spans="1:16" x14ac:dyDescent="0.2">
      <c r="A391" s="15"/>
      <c r="B391" s="15" t="s">
        <v>440</v>
      </c>
      <c r="C391" s="107" t="s">
        <v>419</v>
      </c>
      <c r="D391" s="15" t="s">
        <v>406</v>
      </c>
      <c r="E391" s="15">
        <v>1274</v>
      </c>
      <c r="F391" s="15">
        <v>12</v>
      </c>
      <c r="G391" s="15">
        <v>-24.8</v>
      </c>
      <c r="H391" s="24">
        <v>-0.39</v>
      </c>
      <c r="I391" s="196">
        <v>0.26</v>
      </c>
      <c r="J391" s="24">
        <v>1.3832800000000001</v>
      </c>
      <c r="K391" s="24">
        <v>0.42</v>
      </c>
      <c r="L391" s="24">
        <v>5.7800000000000074E-3</v>
      </c>
      <c r="M391" s="24">
        <v>0.08</v>
      </c>
      <c r="N391" s="24">
        <v>1.72828</v>
      </c>
      <c r="O391" s="24">
        <v>0.13</v>
      </c>
      <c r="P391" s="10"/>
    </row>
    <row r="392" spans="1:16" x14ac:dyDescent="0.2">
      <c r="A392" s="15"/>
      <c r="B392" s="15" t="s">
        <v>441</v>
      </c>
      <c r="C392" s="107" t="s">
        <v>419</v>
      </c>
      <c r="D392" s="15" t="s">
        <v>406</v>
      </c>
      <c r="E392" s="15">
        <v>1034</v>
      </c>
      <c r="F392" s="15">
        <v>12.2</v>
      </c>
      <c r="G392" s="15">
        <v>-24.9</v>
      </c>
      <c r="H392" s="24">
        <v>-0.38</v>
      </c>
      <c r="I392" s="196">
        <v>0.28999999999999998</v>
      </c>
      <c r="J392" s="24">
        <v>1.1057600000000001</v>
      </c>
      <c r="K392" s="24">
        <v>7.0000000000000007E-2</v>
      </c>
      <c r="L392" s="24">
        <v>7.6000000000001067E-4</v>
      </c>
      <c r="M392" s="24">
        <v>0.14000000000000001</v>
      </c>
      <c r="N392" s="24">
        <v>1.49576</v>
      </c>
      <c r="O392" s="24">
        <v>0.13</v>
      </c>
      <c r="P392" s="10"/>
    </row>
    <row r="393" spans="1:16" x14ac:dyDescent="0.2">
      <c r="A393" s="15"/>
      <c r="B393" s="15" t="s">
        <v>442</v>
      </c>
      <c r="C393" s="107" t="s">
        <v>419</v>
      </c>
      <c r="D393" s="15" t="s">
        <v>406</v>
      </c>
      <c r="E393" s="15">
        <v>1614</v>
      </c>
      <c r="F393" s="15">
        <v>12.3</v>
      </c>
      <c r="G393" s="15">
        <v>-24.8</v>
      </c>
      <c r="H393" s="24">
        <v>-0.31</v>
      </c>
      <c r="I393" s="196">
        <v>0.1</v>
      </c>
      <c r="J393" s="24">
        <v>1.24312</v>
      </c>
      <c r="K393" s="24">
        <v>0.03</v>
      </c>
      <c r="L393" s="24">
        <v>2.5620000000000004E-2</v>
      </c>
      <c r="M393" s="24">
        <v>0.03</v>
      </c>
      <c r="N393" s="24">
        <v>1.66812</v>
      </c>
      <c r="O393" s="24">
        <v>0.06</v>
      </c>
      <c r="P393" s="10"/>
    </row>
    <row r="394" spans="1:16" x14ac:dyDescent="0.2">
      <c r="A394" s="15"/>
      <c r="B394" s="15"/>
      <c r="C394" s="107"/>
      <c r="D394" s="15"/>
      <c r="E394" s="15"/>
      <c r="F394" s="15"/>
      <c r="G394" s="15"/>
      <c r="H394" s="24" t="s">
        <v>937</v>
      </c>
      <c r="I394" s="24" t="s">
        <v>937</v>
      </c>
      <c r="J394" s="24" t="s">
        <v>937</v>
      </c>
      <c r="K394" s="24" t="s">
        <v>937</v>
      </c>
      <c r="L394" s="224"/>
      <c r="M394" s="24" t="s">
        <v>937</v>
      </c>
      <c r="N394" s="224"/>
      <c r="O394" s="24" t="s">
        <v>937</v>
      </c>
      <c r="P394" s="10"/>
    </row>
    <row r="395" spans="1:16" x14ac:dyDescent="0.2">
      <c r="A395" s="41" t="s">
        <v>81</v>
      </c>
      <c r="B395" s="120" t="s">
        <v>928</v>
      </c>
      <c r="C395" s="5"/>
      <c r="D395" s="15"/>
      <c r="E395" s="110"/>
      <c r="F395" s="24"/>
      <c r="G395" s="15"/>
      <c r="H395" s="24" t="s">
        <v>937</v>
      </c>
      <c r="I395" s="24" t="s">
        <v>937</v>
      </c>
      <c r="J395" s="24" t="s">
        <v>937</v>
      </c>
      <c r="K395" s="24" t="s">
        <v>937</v>
      </c>
      <c r="L395" s="24" t="s">
        <v>937</v>
      </c>
      <c r="M395" s="24" t="s">
        <v>937</v>
      </c>
      <c r="N395" s="24" t="s">
        <v>937</v>
      </c>
      <c r="O395" s="24" t="s">
        <v>937</v>
      </c>
      <c r="P395" s="10"/>
    </row>
    <row r="396" spans="1:16" x14ac:dyDescent="0.2">
      <c r="A396" s="102" t="s">
        <v>728</v>
      </c>
      <c r="B396" s="130" t="s">
        <v>729</v>
      </c>
      <c r="C396" s="131" t="s">
        <v>730</v>
      </c>
      <c r="D396" s="130" t="s">
        <v>731</v>
      </c>
      <c r="E396" s="130">
        <v>468.8</v>
      </c>
      <c r="F396" s="130"/>
      <c r="G396" s="130"/>
      <c r="H396" s="238">
        <v>-0.1</v>
      </c>
      <c r="I396" s="238" t="s">
        <v>507</v>
      </c>
      <c r="J396" s="238">
        <v>1.08</v>
      </c>
      <c r="K396" s="238" t="s">
        <v>510</v>
      </c>
      <c r="L396" s="238">
        <v>0</v>
      </c>
      <c r="M396" s="238">
        <v>0</v>
      </c>
      <c r="N396" s="238">
        <v>1.01</v>
      </c>
      <c r="O396" s="238" t="s">
        <v>490</v>
      </c>
      <c r="P396" s="118"/>
    </row>
    <row r="397" spans="1:16" x14ac:dyDescent="0.2">
      <c r="A397" s="102"/>
      <c r="B397" s="130" t="s">
        <v>729</v>
      </c>
      <c r="C397" s="131" t="s">
        <v>730</v>
      </c>
      <c r="D397" s="130" t="s">
        <v>731</v>
      </c>
      <c r="E397" s="130">
        <v>262.8</v>
      </c>
      <c r="F397" s="130"/>
      <c r="G397" s="130"/>
      <c r="H397" s="238">
        <v>0.08</v>
      </c>
      <c r="I397" s="238" t="s">
        <v>492</v>
      </c>
      <c r="J397" s="238">
        <v>1.48</v>
      </c>
      <c r="K397" s="238" t="s">
        <v>507</v>
      </c>
      <c r="L397" s="238" t="s">
        <v>491</v>
      </c>
      <c r="M397" s="238">
        <v>0</v>
      </c>
      <c r="N397" s="238">
        <v>1.89</v>
      </c>
      <c r="O397" s="238" t="s">
        <v>507</v>
      </c>
      <c r="P397" s="118"/>
    </row>
    <row r="398" spans="1:16" x14ac:dyDescent="0.2">
      <c r="A398" s="102"/>
      <c r="B398" s="130" t="s">
        <v>729</v>
      </c>
      <c r="C398" s="131" t="s">
        <v>730</v>
      </c>
      <c r="D398" s="130" t="s">
        <v>731</v>
      </c>
      <c r="E398" s="130">
        <v>1221.7</v>
      </c>
      <c r="F398" s="130"/>
      <c r="G398" s="130"/>
      <c r="H398" s="238">
        <v>-0.17</v>
      </c>
      <c r="I398" s="238" t="s">
        <v>491</v>
      </c>
      <c r="J398" s="238">
        <v>1.4</v>
      </c>
      <c r="K398" s="238">
        <v>0.11</v>
      </c>
      <c r="L398" s="238" t="s">
        <v>486</v>
      </c>
      <c r="M398" s="238" t="s">
        <v>487</v>
      </c>
      <c r="N398" s="238">
        <v>1.1299999999999999</v>
      </c>
      <c r="O398" s="238" t="s">
        <v>492</v>
      </c>
      <c r="P398" s="118"/>
    </row>
    <row r="399" spans="1:16" x14ac:dyDescent="0.2">
      <c r="A399" s="102"/>
      <c r="B399" s="130" t="s">
        <v>729</v>
      </c>
      <c r="C399" s="131" t="s">
        <v>730</v>
      </c>
      <c r="D399" s="130" t="s">
        <v>731</v>
      </c>
      <c r="E399" s="130">
        <v>618.29999999999995</v>
      </c>
      <c r="F399" s="130"/>
      <c r="G399" s="130"/>
      <c r="H399" s="238">
        <v>0.03</v>
      </c>
      <c r="I399" s="238" t="s">
        <v>492</v>
      </c>
      <c r="J399" s="238">
        <v>0.85</v>
      </c>
      <c r="K399" s="238" t="s">
        <v>507</v>
      </c>
      <c r="L399" s="238" t="s">
        <v>497</v>
      </c>
      <c r="M399" s="238" t="s">
        <v>486</v>
      </c>
      <c r="N399" s="238">
        <v>0.78</v>
      </c>
      <c r="O399" s="238" t="s">
        <v>491</v>
      </c>
      <c r="P399" s="118"/>
    </row>
    <row r="400" spans="1:16" x14ac:dyDescent="0.2">
      <c r="A400" s="102"/>
      <c r="B400" s="130" t="s">
        <v>729</v>
      </c>
      <c r="C400" s="131" t="s">
        <v>730</v>
      </c>
      <c r="D400" s="130" t="s">
        <v>731</v>
      </c>
      <c r="E400" s="130">
        <v>612</v>
      </c>
      <c r="F400" s="130"/>
      <c r="G400" s="130"/>
      <c r="H400" s="238">
        <v>-0.19</v>
      </c>
      <c r="I400" s="238" t="s">
        <v>497</v>
      </c>
      <c r="J400" s="238">
        <v>0.99</v>
      </c>
      <c r="K400" s="238" t="s">
        <v>492</v>
      </c>
      <c r="L400" s="238" t="s">
        <v>491</v>
      </c>
      <c r="M400" s="238" t="s">
        <v>486</v>
      </c>
      <c r="N400" s="238">
        <v>1.22</v>
      </c>
      <c r="O400" s="238" t="s">
        <v>491</v>
      </c>
      <c r="P400" s="118"/>
    </row>
    <row r="401" spans="1:16" x14ac:dyDescent="0.2">
      <c r="A401" s="15"/>
      <c r="B401" s="15"/>
      <c r="C401" s="131"/>
      <c r="D401" s="132"/>
      <c r="E401" s="132"/>
      <c r="F401" s="15"/>
      <c r="G401" s="15"/>
      <c r="H401" s="239"/>
      <c r="I401" s="24" t="s">
        <v>937</v>
      </c>
      <c r="J401" s="24" t="s">
        <v>937</v>
      </c>
      <c r="K401" s="24" t="s">
        <v>937</v>
      </c>
      <c r="L401" s="24" t="s">
        <v>937</v>
      </c>
      <c r="M401" s="24" t="s">
        <v>937</v>
      </c>
      <c r="N401" s="239"/>
      <c r="O401" s="133" t="s">
        <v>937</v>
      </c>
      <c r="P401" s="10"/>
    </row>
    <row r="402" spans="1:16" x14ac:dyDescent="0.2">
      <c r="A402" s="102"/>
      <c r="B402" s="102"/>
      <c r="C402" s="102"/>
      <c r="D402" s="102"/>
      <c r="E402" s="102"/>
      <c r="F402" s="102"/>
      <c r="G402" s="102"/>
      <c r="H402" s="178"/>
      <c r="I402" s="178" t="s">
        <v>937</v>
      </c>
      <c r="J402" s="178" t="s">
        <v>937</v>
      </c>
      <c r="K402" s="178" t="s">
        <v>937</v>
      </c>
      <c r="L402" s="178" t="s">
        <v>937</v>
      </c>
      <c r="M402" s="178" t="s">
        <v>937</v>
      </c>
      <c r="N402" s="178" t="s">
        <v>937</v>
      </c>
      <c r="O402" s="178" t="s">
        <v>937</v>
      </c>
      <c r="P402" s="118"/>
    </row>
    <row r="403" spans="1:16" x14ac:dyDescent="0.2">
      <c r="I403" s="226"/>
      <c r="J403" s="226"/>
      <c r="K403" s="226"/>
      <c r="L403" s="226"/>
      <c r="M403" s="226"/>
      <c r="N403" s="226"/>
      <c r="O403" s="226"/>
      <c r="P403" s="86"/>
    </row>
    <row r="404" spans="1:16" x14ac:dyDescent="0.2">
      <c r="I404" s="226"/>
      <c r="J404" s="226"/>
      <c r="K404" s="226"/>
      <c r="L404" s="226"/>
      <c r="M404" s="226"/>
      <c r="N404" s="226"/>
      <c r="O404" s="226"/>
      <c r="P404" s="86"/>
    </row>
    <row r="405" spans="1:16" x14ac:dyDescent="0.2">
      <c r="I405" s="226"/>
      <c r="J405" s="226"/>
      <c r="K405" s="226"/>
      <c r="L405" s="226"/>
      <c r="M405" s="226"/>
      <c r="N405" s="226"/>
      <c r="O405" s="226"/>
      <c r="P405" s="86"/>
    </row>
    <row r="406" spans="1:16" x14ac:dyDescent="0.2">
      <c r="I406" s="226"/>
      <c r="J406" s="226"/>
      <c r="K406" s="226"/>
      <c r="L406" s="226"/>
      <c r="M406" s="226"/>
      <c r="N406" s="226"/>
      <c r="O406" s="226"/>
      <c r="P406" s="86"/>
    </row>
    <row r="407" spans="1:16" x14ac:dyDescent="0.2">
      <c r="I407" s="226"/>
      <c r="J407" s="226"/>
      <c r="K407" s="226"/>
      <c r="L407" s="226"/>
      <c r="M407" s="226"/>
      <c r="N407" s="226"/>
      <c r="O407" s="226"/>
      <c r="P407" s="86"/>
    </row>
    <row r="408" spans="1:16" x14ac:dyDescent="0.2">
      <c r="I408" s="226"/>
      <c r="J408" s="226"/>
      <c r="K408" s="226"/>
      <c r="L408" s="226"/>
      <c r="M408" s="226"/>
      <c r="N408" s="226"/>
      <c r="O408" s="226"/>
      <c r="P408" s="86"/>
    </row>
    <row r="409" spans="1:16" x14ac:dyDescent="0.2">
      <c r="I409" s="226"/>
      <c r="J409" s="226"/>
      <c r="K409" s="226"/>
      <c r="L409" s="226"/>
      <c r="M409" s="226"/>
      <c r="N409" s="226"/>
      <c r="O409" s="226"/>
      <c r="P409" s="86"/>
    </row>
    <row r="410" spans="1:16" x14ac:dyDescent="0.2">
      <c r="I410" s="226"/>
      <c r="J410" s="226"/>
      <c r="K410" s="226"/>
      <c r="L410" s="226"/>
      <c r="M410" s="226"/>
      <c r="N410" s="226"/>
      <c r="O410" s="226"/>
      <c r="P410" s="86"/>
    </row>
    <row r="411" spans="1:16" x14ac:dyDescent="0.2">
      <c r="I411" s="226"/>
      <c r="J411" s="226"/>
      <c r="K411" s="226"/>
      <c r="L411" s="226"/>
      <c r="M411" s="226"/>
      <c r="N411" s="226"/>
      <c r="O411" s="226"/>
      <c r="P411" s="86"/>
    </row>
    <row r="412" spans="1:16" x14ac:dyDescent="0.2">
      <c r="I412" s="226"/>
      <c r="J412" s="226"/>
      <c r="K412" s="226"/>
      <c r="L412" s="226"/>
      <c r="M412" s="226"/>
      <c r="N412" s="226"/>
      <c r="O412" s="226"/>
      <c r="P412" s="86"/>
    </row>
    <row r="413" spans="1:16" x14ac:dyDescent="0.2">
      <c r="I413" s="226"/>
      <c r="J413" s="226"/>
      <c r="K413" s="226"/>
      <c r="L413" s="226"/>
      <c r="M413" s="226"/>
      <c r="N413" s="226"/>
      <c r="O413" s="226"/>
      <c r="P413" s="86"/>
    </row>
    <row r="414" spans="1:16" x14ac:dyDescent="0.2">
      <c r="I414" s="226"/>
      <c r="J414" s="226"/>
      <c r="K414" s="226"/>
      <c r="L414" s="226"/>
      <c r="M414" s="226"/>
      <c r="N414" s="226"/>
      <c r="O414" s="226"/>
      <c r="P414" s="86"/>
    </row>
    <row r="415" spans="1:16" x14ac:dyDescent="0.2">
      <c r="I415" s="226"/>
      <c r="J415" s="226"/>
      <c r="K415" s="226"/>
      <c r="L415" s="226"/>
      <c r="M415" s="226"/>
      <c r="N415" s="226"/>
      <c r="O415" s="226"/>
      <c r="P415" s="86"/>
    </row>
    <row r="416" spans="1:16" x14ac:dyDescent="0.2">
      <c r="I416" s="226"/>
      <c r="J416" s="226"/>
      <c r="K416" s="226"/>
      <c r="L416" s="226"/>
      <c r="M416" s="226"/>
      <c r="N416" s="226"/>
      <c r="O416" s="226"/>
      <c r="P416" s="86"/>
    </row>
    <row r="417" spans="9:16" x14ac:dyDescent="0.2">
      <c r="I417" s="226"/>
      <c r="J417" s="226"/>
      <c r="K417" s="226"/>
      <c r="L417" s="226"/>
      <c r="M417" s="226"/>
      <c r="N417" s="226"/>
      <c r="O417" s="226"/>
      <c r="P417" s="86"/>
    </row>
    <row r="418" spans="9:16" x14ac:dyDescent="0.2">
      <c r="I418" s="226"/>
      <c r="J418" s="226"/>
      <c r="K418" s="226"/>
      <c r="L418" s="226"/>
      <c r="M418" s="226"/>
      <c r="N418" s="226"/>
      <c r="O418" s="226"/>
      <c r="P418" s="86"/>
    </row>
    <row r="419" spans="9:16" x14ac:dyDescent="0.2">
      <c r="I419" s="226"/>
      <c r="J419" s="226"/>
      <c r="K419" s="226"/>
      <c r="L419" s="226"/>
      <c r="M419" s="226"/>
      <c r="N419" s="226"/>
      <c r="O419" s="226"/>
      <c r="P419" s="86"/>
    </row>
    <row r="420" spans="9:16" x14ac:dyDescent="0.2">
      <c r="I420" s="226"/>
      <c r="J420" s="226"/>
      <c r="K420" s="226"/>
      <c r="L420" s="226"/>
      <c r="M420" s="226"/>
      <c r="N420" s="226"/>
      <c r="O420" s="226"/>
      <c r="P420" s="86"/>
    </row>
    <row r="421" spans="9:16" x14ac:dyDescent="0.2">
      <c r="I421" s="226"/>
      <c r="J421" s="226"/>
      <c r="K421" s="226"/>
      <c r="L421" s="226"/>
      <c r="M421" s="226"/>
      <c r="N421" s="226"/>
      <c r="O421" s="226"/>
      <c r="P421" s="86"/>
    </row>
    <row r="422" spans="9:16" x14ac:dyDescent="0.2">
      <c r="I422" s="226"/>
      <c r="J422" s="226"/>
      <c r="K422" s="226"/>
      <c r="L422" s="226"/>
      <c r="M422" s="226"/>
      <c r="N422" s="226"/>
      <c r="O422" s="226"/>
      <c r="P422" s="86"/>
    </row>
    <row r="423" spans="9:16" x14ac:dyDescent="0.2">
      <c r="I423" s="226"/>
      <c r="J423" s="226"/>
      <c r="K423" s="226"/>
      <c r="L423" s="226"/>
      <c r="M423" s="226"/>
      <c r="N423" s="226"/>
      <c r="O423" s="226"/>
      <c r="P423" s="86"/>
    </row>
    <row r="424" spans="9:16" x14ac:dyDescent="0.2">
      <c r="I424" s="226"/>
      <c r="J424" s="226"/>
      <c r="K424" s="226"/>
      <c r="L424" s="226"/>
      <c r="M424" s="226"/>
      <c r="N424" s="226"/>
      <c r="O424" s="226"/>
      <c r="P424" s="86"/>
    </row>
    <row r="425" spans="9:16" x14ac:dyDescent="0.2">
      <c r="I425" s="226"/>
      <c r="J425" s="226"/>
      <c r="K425" s="226"/>
      <c r="L425" s="226"/>
      <c r="M425" s="226"/>
      <c r="N425" s="226"/>
      <c r="O425" s="226"/>
      <c r="P425" s="86"/>
    </row>
    <row r="426" spans="9:16" x14ac:dyDescent="0.2">
      <c r="I426" s="226"/>
      <c r="J426" s="226"/>
      <c r="K426" s="226"/>
      <c r="L426" s="226"/>
      <c r="M426" s="226"/>
      <c r="N426" s="226"/>
      <c r="O426" s="226"/>
      <c r="P426" s="86"/>
    </row>
    <row r="427" spans="9:16" x14ac:dyDescent="0.2">
      <c r="I427" s="226"/>
      <c r="J427" s="226"/>
      <c r="K427" s="226"/>
      <c r="L427" s="226"/>
      <c r="M427" s="226"/>
      <c r="N427" s="226"/>
      <c r="O427" s="226"/>
      <c r="P427" s="86"/>
    </row>
    <row r="428" spans="9:16" x14ac:dyDescent="0.2">
      <c r="I428" s="226"/>
      <c r="J428" s="226"/>
      <c r="K428" s="226"/>
      <c r="L428" s="226"/>
      <c r="M428" s="226"/>
      <c r="N428" s="226"/>
      <c r="O428" s="226"/>
      <c r="P428" s="86"/>
    </row>
    <row r="429" spans="9:16" x14ac:dyDescent="0.2">
      <c r="I429" s="226"/>
      <c r="J429" s="226"/>
      <c r="K429" s="226"/>
      <c r="L429" s="226"/>
      <c r="M429" s="226"/>
      <c r="N429" s="226"/>
      <c r="O429" s="226"/>
      <c r="P429" s="86"/>
    </row>
    <row r="430" spans="9:16" x14ac:dyDescent="0.2">
      <c r="I430" s="226"/>
      <c r="J430" s="226"/>
      <c r="K430" s="226"/>
      <c r="L430" s="226"/>
      <c r="M430" s="226"/>
      <c r="N430" s="226"/>
      <c r="O430" s="226"/>
      <c r="P430" s="86"/>
    </row>
    <row r="431" spans="9:16" x14ac:dyDescent="0.2">
      <c r="I431" s="226"/>
      <c r="J431" s="226"/>
      <c r="K431" s="226"/>
      <c r="L431" s="226"/>
      <c r="M431" s="226"/>
      <c r="N431" s="226"/>
      <c r="O431" s="226"/>
      <c r="P431" s="86"/>
    </row>
    <row r="432" spans="9:16" x14ac:dyDescent="0.2">
      <c r="I432" s="226"/>
      <c r="J432" s="226"/>
      <c r="K432" s="226"/>
      <c r="L432" s="226"/>
      <c r="M432" s="226"/>
      <c r="N432" s="226"/>
      <c r="O432" s="226"/>
      <c r="P432" s="86"/>
    </row>
    <row r="433" spans="9:16" x14ac:dyDescent="0.2">
      <c r="I433" s="226"/>
      <c r="J433" s="226"/>
      <c r="K433" s="226"/>
      <c r="L433" s="226"/>
      <c r="M433" s="226"/>
      <c r="N433" s="226"/>
      <c r="O433" s="226"/>
      <c r="P433" s="86"/>
    </row>
    <row r="434" spans="9:16" x14ac:dyDescent="0.2">
      <c r="I434" s="226"/>
      <c r="J434" s="226"/>
      <c r="K434" s="226"/>
      <c r="L434" s="226"/>
      <c r="M434" s="226"/>
      <c r="N434" s="226"/>
      <c r="O434" s="226"/>
      <c r="P434" s="86"/>
    </row>
    <row r="435" spans="9:16" x14ac:dyDescent="0.2">
      <c r="I435" s="226"/>
      <c r="J435" s="226"/>
      <c r="K435" s="226"/>
      <c r="L435" s="226"/>
      <c r="M435" s="226"/>
      <c r="N435" s="226"/>
      <c r="O435" s="226"/>
      <c r="P435" s="86"/>
    </row>
    <row r="436" spans="9:16" x14ac:dyDescent="0.2">
      <c r="I436" s="226"/>
      <c r="J436" s="226"/>
      <c r="K436" s="226"/>
      <c r="L436" s="226"/>
      <c r="M436" s="226"/>
      <c r="N436" s="226"/>
      <c r="O436" s="226"/>
      <c r="P436" s="86"/>
    </row>
    <row r="437" spans="9:16" x14ac:dyDescent="0.2">
      <c r="I437" s="226"/>
      <c r="J437" s="226"/>
      <c r="K437" s="226"/>
      <c r="L437" s="226"/>
      <c r="M437" s="226"/>
      <c r="N437" s="226"/>
      <c r="O437" s="226"/>
      <c r="P437" s="86"/>
    </row>
    <row r="438" spans="9:16" x14ac:dyDescent="0.2">
      <c r="I438" s="226"/>
      <c r="J438" s="226"/>
      <c r="K438" s="226"/>
      <c r="L438" s="226"/>
      <c r="M438" s="226"/>
      <c r="N438" s="226"/>
      <c r="O438" s="226"/>
      <c r="P438" s="86"/>
    </row>
    <row r="439" spans="9:16" x14ac:dyDescent="0.2">
      <c r="I439" s="226"/>
      <c r="J439" s="226"/>
      <c r="K439" s="226"/>
      <c r="L439" s="226"/>
      <c r="M439" s="226"/>
      <c r="N439" s="226"/>
      <c r="O439" s="226"/>
      <c r="P439" s="86"/>
    </row>
    <row r="440" spans="9:16" x14ac:dyDescent="0.2">
      <c r="I440" s="226"/>
      <c r="J440" s="226"/>
      <c r="K440" s="226"/>
      <c r="L440" s="226"/>
      <c r="M440" s="226"/>
      <c r="N440" s="226"/>
      <c r="O440" s="226"/>
      <c r="P440" s="86"/>
    </row>
    <row r="441" spans="9:16" x14ac:dyDescent="0.2">
      <c r="I441" s="226"/>
      <c r="J441" s="226"/>
      <c r="K441" s="226"/>
      <c r="L441" s="226"/>
      <c r="M441" s="226"/>
      <c r="N441" s="226"/>
      <c r="O441" s="226"/>
      <c r="P441" s="86"/>
    </row>
  </sheetData>
  <phoneticPr fontId="3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132" zoomScale="80" zoomScaleNormal="80" zoomScalePageLayoutView="80" workbookViewId="0">
      <selection activeCell="G184" sqref="G184"/>
    </sheetView>
  </sheetViews>
  <sheetFormatPr baseColWidth="10" defaultColWidth="11.5" defaultRowHeight="16" x14ac:dyDescent="0.2"/>
  <cols>
    <col min="1" max="1" width="28.5" style="134" customWidth="1"/>
    <col min="2" max="2" width="16.1640625" style="134" customWidth="1"/>
    <col min="3" max="3" width="40.33203125" style="134" customWidth="1"/>
    <col min="4" max="4" width="32.6640625" style="134" customWidth="1"/>
    <col min="5" max="5" width="11.5" style="141"/>
    <col min="6" max="6" width="9" style="141" customWidth="1"/>
    <col min="7" max="7" width="8.83203125" style="141" customWidth="1"/>
    <col min="8" max="15" width="11.5" style="141"/>
  </cols>
  <sheetData>
    <row r="1" spans="1:15" s="1" customFormat="1" ht="43" customHeight="1" thickBot="1" x14ac:dyDescent="0.25">
      <c r="A1" s="25" t="s">
        <v>51</v>
      </c>
      <c r="B1" s="25" t="s">
        <v>734</v>
      </c>
      <c r="C1" s="25" t="s">
        <v>735</v>
      </c>
      <c r="D1" s="143" t="s">
        <v>50</v>
      </c>
      <c r="E1" s="145" t="s">
        <v>28</v>
      </c>
      <c r="F1" s="145" t="s">
        <v>943</v>
      </c>
      <c r="G1" s="145" t="s">
        <v>944</v>
      </c>
      <c r="H1" s="145" t="s">
        <v>216</v>
      </c>
      <c r="I1" s="145" t="s">
        <v>15</v>
      </c>
      <c r="J1" s="145" t="s">
        <v>217</v>
      </c>
      <c r="K1" s="145" t="s">
        <v>15</v>
      </c>
      <c r="L1" s="145" t="s">
        <v>218</v>
      </c>
      <c r="M1" s="145" t="s">
        <v>15</v>
      </c>
      <c r="N1" s="145" t="s">
        <v>219</v>
      </c>
      <c r="O1" s="145" t="s">
        <v>15</v>
      </c>
    </row>
    <row r="2" spans="1:15" s="10" customFormat="1" ht="14" x14ac:dyDescent="0.15">
      <c r="A2" s="39" t="s">
        <v>736</v>
      </c>
      <c r="B2" s="22"/>
      <c r="C2" s="22"/>
      <c r="D2" s="22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s="10" customFormat="1" ht="14" x14ac:dyDescent="0.15">
      <c r="A3" s="40"/>
      <c r="B3" s="15"/>
      <c r="C3" s="15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s="10" customFormat="1" ht="14" x14ac:dyDescent="0.15">
      <c r="A4" s="41" t="s">
        <v>965</v>
      </c>
      <c r="B4" s="15"/>
      <c r="C4" s="15"/>
      <c r="D4" s="15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s="11" customFormat="1" ht="14" x14ac:dyDescent="0.15">
      <c r="A5" s="114" t="s">
        <v>737</v>
      </c>
      <c r="B5" s="23" t="s">
        <v>738</v>
      </c>
      <c r="C5" s="15" t="s">
        <v>739</v>
      </c>
      <c r="D5" s="15" t="s">
        <v>740</v>
      </c>
      <c r="E5" s="17">
        <v>812</v>
      </c>
      <c r="F5" s="17"/>
      <c r="G5" s="17"/>
      <c r="H5" s="17">
        <v>-0.81107485940723478</v>
      </c>
      <c r="I5" s="17">
        <v>0.2142202485012836</v>
      </c>
      <c r="J5" s="17">
        <v>0.39026301224022569</v>
      </c>
      <c r="K5" s="17">
        <v>7.256481472967094E-2</v>
      </c>
      <c r="L5" s="17">
        <v>7.0718686624453256E-2</v>
      </c>
      <c r="M5" s="17">
        <v>4.6822888420272532E-2</v>
      </c>
      <c r="N5" s="17">
        <v>0.56007048806452875</v>
      </c>
      <c r="O5" s="17">
        <v>9.2183827973086815E-2</v>
      </c>
    </row>
    <row r="6" spans="1:15" s="10" customFormat="1" ht="14" x14ac:dyDescent="0.15">
      <c r="A6" s="15"/>
      <c r="B6" s="23" t="s">
        <v>741</v>
      </c>
      <c r="C6" s="15" t="s">
        <v>739</v>
      </c>
      <c r="D6" s="15" t="s">
        <v>740</v>
      </c>
      <c r="E6" s="17">
        <v>794</v>
      </c>
      <c r="F6" s="17"/>
      <c r="G6" s="17"/>
      <c r="H6" s="17">
        <v>-0.34287394329498194</v>
      </c>
      <c r="I6" s="17">
        <v>0.13340640624786679</v>
      </c>
      <c r="J6" s="17">
        <v>0.48516682424662455</v>
      </c>
      <c r="K6" s="17">
        <v>3.6443771034941799E-2</v>
      </c>
      <c r="L6" s="17">
        <v>6.9303833935992085E-2</v>
      </c>
      <c r="M6" s="17">
        <v>3.5199968067526705E-2</v>
      </c>
      <c r="N6" s="17">
        <v>0.62347461464508613</v>
      </c>
      <c r="O6" s="17">
        <v>3.8602659654517445E-2</v>
      </c>
    </row>
    <row r="7" spans="1:15" s="10" customFormat="1" ht="14" x14ac:dyDescent="0.15">
      <c r="A7" s="113"/>
      <c r="B7" s="23" t="s">
        <v>742</v>
      </c>
      <c r="C7" s="15" t="s">
        <v>739</v>
      </c>
      <c r="D7" s="15" t="s">
        <v>740</v>
      </c>
      <c r="E7" s="17">
        <v>1069</v>
      </c>
      <c r="F7" s="17"/>
      <c r="G7" s="17"/>
      <c r="H7" s="17">
        <v>-3.2907199256674659E-2</v>
      </c>
      <c r="I7" s="17">
        <v>0.11456091515699479</v>
      </c>
      <c r="J7" s="17">
        <v>0.56047434818714403</v>
      </c>
      <c r="K7" s="17">
        <v>7.8420365237766562E-2</v>
      </c>
      <c r="L7" s="17">
        <v>5.2198896757357616E-2</v>
      </c>
      <c r="M7" s="17">
        <v>6.6871293788278913E-2</v>
      </c>
      <c r="N7" s="17">
        <v>0.7212382947344711</v>
      </c>
      <c r="O7" s="17">
        <v>4.3344488089773432E-2</v>
      </c>
    </row>
    <row r="8" spans="1:15" s="10" customFormat="1" ht="14" x14ac:dyDescent="0.15">
      <c r="A8" s="113"/>
      <c r="B8" s="23" t="s">
        <v>743</v>
      </c>
      <c r="C8" s="15" t="s">
        <v>744</v>
      </c>
      <c r="D8" s="15" t="s">
        <v>740</v>
      </c>
      <c r="E8" s="17">
        <v>521.05999999999995</v>
      </c>
      <c r="F8" s="17"/>
      <c r="G8" s="17"/>
      <c r="H8" s="17">
        <v>-1.0222848035510064</v>
      </c>
      <c r="I8" s="17">
        <v>0.3667336148965411</v>
      </c>
      <c r="J8" s="17">
        <v>0.27704781258949385</v>
      </c>
      <c r="K8" s="17">
        <v>2.9386831492523861E-2</v>
      </c>
      <c r="L8" s="17">
        <v>5.6553935062381176E-2</v>
      </c>
      <c r="M8" s="17">
        <v>8.7844864268523337E-2</v>
      </c>
      <c r="N8" s="17">
        <v>0.36805006601980339</v>
      </c>
      <c r="O8" s="17">
        <v>8.7553464826316291E-2</v>
      </c>
    </row>
    <row r="9" spans="1:15" s="10" customFormat="1" ht="14" x14ac:dyDescent="0.15">
      <c r="A9" s="113"/>
      <c r="B9" s="23" t="s">
        <v>745</v>
      </c>
      <c r="C9" s="15" t="s">
        <v>744</v>
      </c>
      <c r="D9" s="15" t="s">
        <v>740</v>
      </c>
      <c r="E9" s="17">
        <v>416</v>
      </c>
      <c r="F9" s="17"/>
      <c r="G9" s="17"/>
      <c r="H9" s="17">
        <v>-0.25733162461231512</v>
      </c>
      <c r="I9" s="17">
        <v>8.8904079219696591E-2</v>
      </c>
      <c r="J9" s="17">
        <v>0.25177640543440671</v>
      </c>
      <c r="K9" s="17">
        <v>7.5102164244173333E-2</v>
      </c>
      <c r="L9" s="17">
        <v>2.9219376871357079E-2</v>
      </c>
      <c r="M9" s="17">
        <v>1.1882223858638219E-2</v>
      </c>
      <c r="N9" s="17">
        <v>0.38884908615305375</v>
      </c>
      <c r="O9" s="17">
        <v>9.2527609334364977E-2</v>
      </c>
    </row>
    <row r="10" spans="1:15" s="10" customFormat="1" ht="14" x14ac:dyDescent="0.15">
      <c r="A10" s="113"/>
      <c r="B10" s="23" t="s">
        <v>746</v>
      </c>
      <c r="C10" s="15" t="s">
        <v>744</v>
      </c>
      <c r="D10" s="15" t="s">
        <v>740</v>
      </c>
      <c r="E10" s="17">
        <v>473.71</v>
      </c>
      <c r="F10" s="17"/>
      <c r="G10" s="17"/>
      <c r="H10" s="17">
        <v>-0.83460229753884452</v>
      </c>
      <c r="I10" s="17">
        <v>0.14111929299100148</v>
      </c>
      <c r="J10" s="17">
        <v>0.27596803641517281</v>
      </c>
      <c r="K10" s="17">
        <v>7.4239064591695852E-2</v>
      </c>
      <c r="L10" s="17">
        <v>1.9959047898937182E-2</v>
      </c>
      <c r="M10" s="17">
        <v>6.5097953133451167E-2</v>
      </c>
      <c r="N10" s="17">
        <v>0.42500443915715913</v>
      </c>
      <c r="O10" s="17">
        <v>3.3062487924615344E-2</v>
      </c>
    </row>
    <row r="11" spans="1:15" s="10" customFormat="1" ht="14" x14ac:dyDescent="0.15">
      <c r="A11" s="113"/>
      <c r="B11" s="23" t="s">
        <v>747</v>
      </c>
      <c r="C11" s="15" t="s">
        <v>748</v>
      </c>
      <c r="D11" s="15" t="s">
        <v>740</v>
      </c>
      <c r="E11" s="17">
        <v>995</v>
      </c>
      <c r="F11" s="17"/>
      <c r="G11" s="17"/>
      <c r="H11" s="17">
        <v>-0.4870003241299603</v>
      </c>
      <c r="I11" s="17">
        <v>0.19031040464856533</v>
      </c>
      <c r="J11" s="17">
        <v>0.36456266408705656</v>
      </c>
      <c r="K11" s="17">
        <v>7.1651114978256338E-4</v>
      </c>
      <c r="L11" s="17">
        <v>5.9263484461809401E-2</v>
      </c>
      <c r="M11" s="17">
        <v>2.6124312665862241E-2</v>
      </c>
      <c r="N11" s="17">
        <v>0.49811755666969715</v>
      </c>
      <c r="O11" s="17">
        <v>5.7272837967456254E-2</v>
      </c>
    </row>
    <row r="12" spans="1:15" s="10" customFormat="1" ht="14" x14ac:dyDescent="0.15">
      <c r="A12" s="113"/>
      <c r="B12" s="23" t="s">
        <v>749</v>
      </c>
      <c r="C12" s="15" t="s">
        <v>748</v>
      </c>
      <c r="D12" s="15" t="s">
        <v>740</v>
      </c>
      <c r="E12" s="17">
        <v>205</v>
      </c>
      <c r="F12" s="17"/>
      <c r="G12" s="17"/>
      <c r="H12" s="17">
        <v>-0.36190651385422284</v>
      </c>
      <c r="I12" s="17">
        <v>6.1729432219967996E-2</v>
      </c>
      <c r="J12" s="17">
        <v>0.50237322758003222</v>
      </c>
      <c r="K12" s="17">
        <v>0.19868456775803739</v>
      </c>
      <c r="L12" s="17">
        <v>8.5333079107409462E-2</v>
      </c>
      <c r="M12" s="17">
        <v>3.7885073435756235E-2</v>
      </c>
      <c r="N12" s="17">
        <v>0.60105686256625279</v>
      </c>
      <c r="O12" s="17">
        <v>0.16588043433625452</v>
      </c>
    </row>
    <row r="13" spans="1:15" s="10" customFormat="1" ht="14" x14ac:dyDescent="0.15">
      <c r="A13" s="113"/>
      <c r="B13" s="23" t="s">
        <v>750</v>
      </c>
      <c r="C13" s="15" t="s">
        <v>748</v>
      </c>
      <c r="D13" s="15" t="s">
        <v>740</v>
      </c>
      <c r="E13" s="17">
        <v>251</v>
      </c>
      <c r="F13" s="17"/>
      <c r="G13" s="17"/>
      <c r="H13" s="17">
        <v>-0.44181375874989087</v>
      </c>
      <c r="I13" s="17">
        <v>0.23237849232657562</v>
      </c>
      <c r="J13" s="17">
        <v>0.32469467799522872</v>
      </c>
      <c r="K13" s="17">
        <v>3.1491635668051278E-2</v>
      </c>
      <c r="L13" s="17">
        <v>2.600064865199116E-2</v>
      </c>
      <c r="M13" s="17">
        <v>5.574966167287753E-2</v>
      </c>
      <c r="N13" s="17">
        <v>0.51522814306111442</v>
      </c>
      <c r="O13" s="17">
        <v>1.1993124373757496E-2</v>
      </c>
    </row>
    <row r="14" spans="1:15" s="10" customFormat="1" ht="14" x14ac:dyDescent="0.15">
      <c r="A14" s="113"/>
      <c r="B14" s="23" t="s">
        <v>751</v>
      </c>
      <c r="C14" s="15" t="s">
        <v>752</v>
      </c>
      <c r="D14" s="15" t="s">
        <v>740</v>
      </c>
      <c r="E14" s="17">
        <v>339</v>
      </c>
      <c r="F14" s="17"/>
      <c r="G14" s="17"/>
      <c r="H14" s="17">
        <v>-0.85484073740604849</v>
      </c>
      <c r="I14" s="17">
        <v>0.47002445883955685</v>
      </c>
      <c r="J14" s="17">
        <v>0.46569016711406813</v>
      </c>
      <c r="K14" s="17">
        <v>2.6882357042283089E-2</v>
      </c>
      <c r="L14" s="17">
        <v>9.0286233201873067E-2</v>
      </c>
      <c r="M14" s="17">
        <v>4.4996655984462716E-2</v>
      </c>
      <c r="N14" s="17">
        <v>0.58554347439632193</v>
      </c>
      <c r="O14" s="17">
        <v>4.4873550822727128E-2</v>
      </c>
    </row>
    <row r="15" spans="1:15" s="10" customFormat="1" ht="14" x14ac:dyDescent="0.15">
      <c r="A15" s="113"/>
      <c r="B15" s="23"/>
      <c r="C15" s="15"/>
      <c r="D15" s="15"/>
      <c r="E15" s="17"/>
      <c r="F15" s="17"/>
      <c r="G15" s="17"/>
      <c r="H15" s="158"/>
      <c r="I15" s="17"/>
      <c r="J15" s="17"/>
      <c r="K15" s="17"/>
      <c r="L15" s="158"/>
      <c r="M15" s="17"/>
      <c r="N15" s="158"/>
      <c r="O15" s="17"/>
    </row>
    <row r="16" spans="1:15" s="10" customFormat="1" ht="14" x14ac:dyDescent="0.15">
      <c r="A16" s="113"/>
      <c r="B16" s="23" t="s">
        <v>753</v>
      </c>
      <c r="C16" s="15" t="s">
        <v>754</v>
      </c>
      <c r="D16" s="15" t="s">
        <v>755</v>
      </c>
      <c r="E16" s="139">
        <v>373</v>
      </c>
      <c r="F16" s="17"/>
      <c r="G16" s="17"/>
      <c r="H16" s="17">
        <v>0.22389280117152133</v>
      </c>
      <c r="I16" s="17">
        <v>1.6260794384626014E-2</v>
      </c>
      <c r="J16" s="17">
        <v>0.91483318195648611</v>
      </c>
      <c r="K16" s="17">
        <v>0.30775836299901282</v>
      </c>
      <c r="L16" s="17">
        <v>6.0432571230483401E-2</v>
      </c>
      <c r="M16" s="17">
        <v>0.11589173163544768</v>
      </c>
      <c r="N16" s="17">
        <v>1.1365163865907126</v>
      </c>
      <c r="O16" s="17">
        <v>0.35145595305288957</v>
      </c>
    </row>
    <row r="17" spans="1:15" s="10" customFormat="1" ht="14" x14ac:dyDescent="0.15">
      <c r="A17" s="113"/>
      <c r="B17" s="23" t="s">
        <v>756</v>
      </c>
      <c r="C17" s="15" t="s">
        <v>754</v>
      </c>
      <c r="D17" s="15" t="s">
        <v>755</v>
      </c>
      <c r="E17" s="21">
        <v>898</v>
      </c>
      <c r="F17" s="17"/>
      <c r="G17" s="17"/>
      <c r="H17" s="17">
        <v>0.19983102173600406</v>
      </c>
      <c r="I17" s="17">
        <v>0.34506460376981285</v>
      </c>
      <c r="J17" s="17">
        <v>0.86309849665247285</v>
      </c>
      <c r="K17" s="17">
        <v>7.7538338539721752E-2</v>
      </c>
      <c r="L17" s="17">
        <v>7.8307166172433718E-2</v>
      </c>
      <c r="M17" s="17">
        <v>4.1062776154249116E-2</v>
      </c>
      <c r="N17" s="17">
        <v>1.0708696367804424</v>
      </c>
      <c r="O17" s="17">
        <v>7.927251201759801E-2</v>
      </c>
    </row>
    <row r="18" spans="1:15" s="10" customFormat="1" ht="14" x14ac:dyDescent="0.15">
      <c r="A18" s="113"/>
      <c r="B18" s="23" t="s">
        <v>757</v>
      </c>
      <c r="C18" s="15" t="s">
        <v>754</v>
      </c>
      <c r="D18" s="15" t="s">
        <v>755</v>
      </c>
      <c r="E18" s="21">
        <v>496</v>
      </c>
      <c r="F18" s="17"/>
      <c r="G18" s="17"/>
      <c r="H18" s="17">
        <v>0.14685392786817353</v>
      </c>
      <c r="I18" s="17">
        <v>0.43617705984798999</v>
      </c>
      <c r="J18" s="17">
        <v>0.91807580510126685</v>
      </c>
      <c r="K18" s="17">
        <v>0.16427607906844288</v>
      </c>
      <c r="L18" s="17">
        <v>5.5620085910057515E-2</v>
      </c>
      <c r="M18" s="17">
        <v>0.14746870379167715</v>
      </c>
      <c r="N18" s="17">
        <v>1.1278381789777543</v>
      </c>
      <c r="O18" s="17">
        <v>0.14475602704748697</v>
      </c>
    </row>
    <row r="19" spans="1:15" s="10" customFormat="1" ht="14" x14ac:dyDescent="0.15">
      <c r="A19" s="113"/>
      <c r="B19" s="23" t="s">
        <v>758</v>
      </c>
      <c r="C19" s="15" t="s">
        <v>754</v>
      </c>
      <c r="D19" s="15" t="s">
        <v>755</v>
      </c>
      <c r="E19" s="139">
        <v>1760</v>
      </c>
      <c r="F19" s="17"/>
      <c r="G19" s="17"/>
      <c r="H19" s="17">
        <v>0.51375772749562287</v>
      </c>
      <c r="I19" s="17">
        <v>0.13448058480020689</v>
      </c>
      <c r="J19" s="17">
        <v>0.91999204271437574</v>
      </c>
      <c r="K19" s="17">
        <v>0.14445985858614238</v>
      </c>
      <c r="L19" s="17">
        <v>9.6012178363476863E-2</v>
      </c>
      <c r="M19" s="17">
        <v>5.7803551497787417E-2</v>
      </c>
      <c r="N19" s="17">
        <v>1.1520975667138131</v>
      </c>
      <c r="O19" s="17">
        <v>0.25290365071070603</v>
      </c>
    </row>
    <row r="20" spans="1:15" s="10" customFormat="1" ht="14" x14ac:dyDescent="0.15">
      <c r="A20" s="113"/>
      <c r="B20" s="23" t="s">
        <v>759</v>
      </c>
      <c r="C20" s="15" t="s">
        <v>760</v>
      </c>
      <c r="D20" s="15" t="s">
        <v>755</v>
      </c>
      <c r="E20" s="21">
        <v>886</v>
      </c>
      <c r="F20" s="17"/>
      <c r="G20" s="17"/>
      <c r="H20" s="17">
        <v>-0.5861264418943376</v>
      </c>
      <c r="I20" s="17">
        <v>0.1293908302539889</v>
      </c>
      <c r="J20" s="17">
        <v>0.7538794295011767</v>
      </c>
      <c r="K20" s="17">
        <v>8.8482746339679438E-2</v>
      </c>
      <c r="L20" s="17">
        <v>4.0039718664274915E-2</v>
      </c>
      <c r="M20" s="17">
        <v>4.4279226955863081E-2</v>
      </c>
      <c r="N20" s="17">
        <v>0.97468143036100885</v>
      </c>
      <c r="O20" s="17">
        <v>8.4557335062875286E-2</v>
      </c>
    </row>
    <row r="21" spans="1:15" s="10" customFormat="1" ht="14" x14ac:dyDescent="0.15">
      <c r="A21" s="113"/>
      <c r="B21" s="23" t="s">
        <v>761</v>
      </c>
      <c r="C21" s="15" t="s">
        <v>760</v>
      </c>
      <c r="D21" s="15" t="s">
        <v>755</v>
      </c>
      <c r="E21" s="139">
        <v>1402</v>
      </c>
      <c r="F21" s="17"/>
      <c r="G21" s="17"/>
      <c r="H21" s="17">
        <v>-0.12471804056690683</v>
      </c>
      <c r="I21" s="17">
        <v>8.0119164768785264E-2</v>
      </c>
      <c r="J21" s="17">
        <v>0.51629066298090542</v>
      </c>
      <c r="K21" s="17">
        <v>0.16979735441632479</v>
      </c>
      <c r="L21" s="17">
        <v>5.0666614593030568E-2</v>
      </c>
      <c r="M21" s="17">
        <v>5.2501868576634775E-2</v>
      </c>
      <c r="N21" s="17">
        <v>0.69297721629522568</v>
      </c>
      <c r="O21" s="17">
        <v>9.1513542608235937E-2</v>
      </c>
    </row>
    <row r="22" spans="1:15" s="10" customFormat="1" ht="14" x14ac:dyDescent="0.15">
      <c r="A22" s="113"/>
      <c r="B22" s="23" t="s">
        <v>762</v>
      </c>
      <c r="C22" s="15" t="s">
        <v>760</v>
      </c>
      <c r="D22" s="15" t="s">
        <v>755</v>
      </c>
      <c r="E22" s="21">
        <v>1951</v>
      </c>
      <c r="F22" s="17"/>
      <c r="G22" s="17"/>
      <c r="H22" s="17">
        <v>3.1230609182086866E-2</v>
      </c>
      <c r="I22" s="17">
        <v>7.0583635115932838E-2</v>
      </c>
      <c r="J22" s="17">
        <v>0.70070464547108047</v>
      </c>
      <c r="K22" s="17">
        <v>1.7841190278890286E-2</v>
      </c>
      <c r="L22" s="17">
        <v>4.5265969263519334E-2</v>
      </c>
      <c r="M22" s="17">
        <v>5.6134903175782187E-2</v>
      </c>
      <c r="N22" s="17">
        <v>0.94570308922041024</v>
      </c>
      <c r="O22" s="17">
        <v>9.3790721594726373E-2</v>
      </c>
    </row>
    <row r="23" spans="1:15" s="10" customFormat="1" ht="14" x14ac:dyDescent="0.15">
      <c r="A23" s="113"/>
      <c r="B23" s="23" t="s">
        <v>763</v>
      </c>
      <c r="C23" s="15" t="s">
        <v>760</v>
      </c>
      <c r="D23" s="15" t="s">
        <v>755</v>
      </c>
      <c r="E23" s="139">
        <v>1717</v>
      </c>
      <c r="F23" s="17"/>
      <c r="G23" s="17"/>
      <c r="H23" s="17">
        <v>0.27463023133011966</v>
      </c>
      <c r="I23" s="17">
        <v>3.4456503453828613E-2</v>
      </c>
      <c r="J23" s="17">
        <v>0.68193383226972859</v>
      </c>
      <c r="K23" s="17">
        <v>0.14569723215106184</v>
      </c>
      <c r="L23" s="17">
        <v>8.8057924652170438E-2</v>
      </c>
      <c r="M23" s="17">
        <v>1.7408440294554281E-2</v>
      </c>
      <c r="N23" s="17">
        <v>0.8325664694774435</v>
      </c>
      <c r="O23" s="17">
        <v>0.19633030735676232</v>
      </c>
    </row>
    <row r="24" spans="1:15" s="10" customFormat="1" ht="14" x14ac:dyDescent="0.15">
      <c r="A24" s="114" t="s">
        <v>737</v>
      </c>
      <c r="B24" s="23" t="s">
        <v>829</v>
      </c>
      <c r="C24" s="15" t="s">
        <v>830</v>
      </c>
      <c r="D24" s="15" t="s">
        <v>831</v>
      </c>
      <c r="E24" s="17">
        <v>2058.1</v>
      </c>
      <c r="F24" s="17"/>
      <c r="G24" s="17"/>
      <c r="H24" s="17">
        <v>0.60407283160050318</v>
      </c>
      <c r="I24" s="17">
        <v>0.10212318783558086</v>
      </c>
      <c r="J24" s="17">
        <v>1.5248436176611018</v>
      </c>
      <c r="K24" s="17">
        <v>6.2180515444587678E-2</v>
      </c>
      <c r="L24" s="17">
        <v>8.9768940732068592E-2</v>
      </c>
      <c r="M24" s="17">
        <v>2.9141345237377242E-2</v>
      </c>
      <c r="N24" s="17">
        <v>1.9244378275045932</v>
      </c>
      <c r="O24" s="17">
        <v>4.2652022502053501E-2</v>
      </c>
    </row>
    <row r="25" spans="1:15" s="10" customFormat="1" ht="14" x14ac:dyDescent="0.15">
      <c r="A25" s="113"/>
      <c r="B25" s="23" t="s">
        <v>832</v>
      </c>
      <c r="C25" s="15" t="s">
        <v>830</v>
      </c>
      <c r="D25" s="15" t="s">
        <v>831</v>
      </c>
      <c r="E25" s="17">
        <v>4347.7299999999996</v>
      </c>
      <c r="F25" s="17"/>
      <c r="G25" s="17"/>
      <c r="H25" s="17">
        <v>0.3480694406296318</v>
      </c>
      <c r="I25" s="17">
        <v>0.10002421241114653</v>
      </c>
      <c r="J25" s="17">
        <v>1.160360734512409</v>
      </c>
      <c r="K25" s="17">
        <v>9.0450033978495631E-2</v>
      </c>
      <c r="L25" s="17">
        <v>7.7441988966079928E-2</v>
      </c>
      <c r="M25" s="17">
        <v>4.1663309511500157E-2</v>
      </c>
      <c r="N25" s="17">
        <v>1.4613420172173515</v>
      </c>
      <c r="O25" s="17">
        <v>0.12435790957146181</v>
      </c>
    </row>
    <row r="26" spans="1:15" s="10" customFormat="1" ht="14" x14ac:dyDescent="0.15">
      <c r="A26" s="113"/>
      <c r="B26" s="23" t="s">
        <v>833</v>
      </c>
      <c r="C26" s="15" t="s">
        <v>830</v>
      </c>
      <c r="D26" s="15" t="s">
        <v>831</v>
      </c>
      <c r="E26" s="139">
        <v>2819</v>
      </c>
      <c r="F26" s="17"/>
      <c r="G26" s="17"/>
      <c r="H26" s="17">
        <v>0.52213391102129414</v>
      </c>
      <c r="I26" s="17">
        <v>9.9305294306893999E-2</v>
      </c>
      <c r="J26" s="17">
        <v>1.1093938691042524</v>
      </c>
      <c r="K26" s="17">
        <v>0.14603689860166039</v>
      </c>
      <c r="L26" s="17">
        <v>5.4138470635128666E-2</v>
      </c>
      <c r="M26" s="17">
        <v>0.14578021289097193</v>
      </c>
      <c r="N26" s="17">
        <v>1.3848551200317303</v>
      </c>
      <c r="O26" s="17">
        <v>0.31078988419140974</v>
      </c>
    </row>
    <row r="27" spans="1:15" s="10" customFormat="1" ht="14" x14ac:dyDescent="0.15">
      <c r="A27" s="113"/>
      <c r="B27" s="23" t="s">
        <v>834</v>
      </c>
      <c r="C27" s="15" t="s">
        <v>830</v>
      </c>
      <c r="D27" s="15" t="s">
        <v>831</v>
      </c>
      <c r="E27" s="17">
        <v>5486</v>
      </c>
      <c r="F27" s="17"/>
      <c r="G27" s="17"/>
      <c r="H27" s="17">
        <v>0.23716558072084393</v>
      </c>
      <c r="I27" s="17">
        <v>1.4166157614202477E-2</v>
      </c>
      <c r="J27" s="17">
        <v>0.97331964403645355</v>
      </c>
      <c r="K27" s="17">
        <v>0.26840445545329711</v>
      </c>
      <c r="L27" s="17">
        <v>3.0427329815692294E-2</v>
      </c>
      <c r="M27" s="17">
        <v>6.267299326437939E-2</v>
      </c>
      <c r="N27" s="17">
        <v>1.1914462716295273</v>
      </c>
      <c r="O27" s="17">
        <v>0.31330309146320051</v>
      </c>
    </row>
    <row r="28" spans="1:15" s="10" customFormat="1" ht="14" x14ac:dyDescent="0.15">
      <c r="A28" s="113"/>
      <c r="B28" s="23" t="s">
        <v>835</v>
      </c>
      <c r="C28" s="15" t="s">
        <v>830</v>
      </c>
      <c r="D28" s="15" t="s">
        <v>831</v>
      </c>
      <c r="E28" s="17">
        <v>2908.79</v>
      </c>
      <c r="F28" s="17"/>
      <c r="G28" s="17"/>
      <c r="H28" s="17">
        <v>0.36570166830840467</v>
      </c>
      <c r="I28" s="17">
        <v>5.1922326259107317E-2</v>
      </c>
      <c r="J28" s="17">
        <v>1.0418484919166713</v>
      </c>
      <c r="K28" s="17">
        <v>2.9079381782336537E-2</v>
      </c>
      <c r="L28" s="17">
        <v>7.5949194104313458E-2</v>
      </c>
      <c r="M28" s="17">
        <v>4.6806407305145036E-2</v>
      </c>
      <c r="N28" s="17">
        <v>1.3356393736210175</v>
      </c>
      <c r="O28" s="17">
        <v>4.8757580356741784E-2</v>
      </c>
    </row>
    <row r="29" spans="1:15" s="10" customFormat="1" ht="14" x14ac:dyDescent="0.15">
      <c r="A29" s="113"/>
      <c r="B29" s="23" t="s">
        <v>836</v>
      </c>
      <c r="C29" s="15" t="s">
        <v>830</v>
      </c>
      <c r="D29" s="15" t="s">
        <v>831</v>
      </c>
      <c r="E29" s="21">
        <v>3939</v>
      </c>
      <c r="F29" s="17"/>
      <c r="G29" s="17"/>
      <c r="H29" s="17">
        <v>0.39422360047614013</v>
      </c>
      <c r="I29" s="17">
        <v>0.20928490364438698</v>
      </c>
      <c r="J29" s="17">
        <v>1.3341838487388842</v>
      </c>
      <c r="K29" s="17">
        <v>7.8983244364568411E-2</v>
      </c>
      <c r="L29" s="17">
        <v>9.557631426399131E-2</v>
      </c>
      <c r="M29" s="17">
        <v>4.9694179063533107E-2</v>
      </c>
      <c r="N29" s="17">
        <v>1.6829559776172525</v>
      </c>
      <c r="O29" s="17">
        <v>0.14824485067162763</v>
      </c>
    </row>
    <row r="30" spans="1:15" s="10" customFormat="1" ht="14" x14ac:dyDescent="0.15">
      <c r="A30" s="113"/>
      <c r="B30" s="23" t="s">
        <v>837</v>
      </c>
      <c r="C30" s="15" t="s">
        <v>830</v>
      </c>
      <c r="D30" s="15" t="s">
        <v>831</v>
      </c>
      <c r="E30" s="21">
        <v>1788</v>
      </c>
      <c r="F30" s="17"/>
      <c r="G30" s="17"/>
      <c r="H30" s="17">
        <v>8.7176946223177509E-2</v>
      </c>
      <c r="I30" s="17">
        <v>0.11789885942976099</v>
      </c>
      <c r="J30" s="17">
        <v>1.1048497607969328</v>
      </c>
      <c r="K30" s="17">
        <v>0.15525215227280334</v>
      </c>
      <c r="L30" s="17">
        <v>7.4900077459793657E-2</v>
      </c>
      <c r="M30" s="17">
        <v>4.8448164636307842E-2</v>
      </c>
      <c r="N30" s="17">
        <v>1.4271660198465925</v>
      </c>
      <c r="O30" s="17">
        <v>6.7403956713083621E-2</v>
      </c>
    </row>
    <row r="31" spans="1:15" s="10" customFormat="1" ht="14" x14ac:dyDescent="0.15">
      <c r="A31" s="113"/>
      <c r="B31" s="23" t="s">
        <v>838</v>
      </c>
      <c r="C31" s="15" t="s">
        <v>839</v>
      </c>
      <c r="D31" s="15" t="s">
        <v>831</v>
      </c>
      <c r="E31" s="17">
        <v>584.5</v>
      </c>
      <c r="F31" s="17"/>
      <c r="G31" s="17"/>
      <c r="H31" s="17">
        <v>0.24559739305685113</v>
      </c>
      <c r="I31" s="17">
        <v>0.32794053839599274</v>
      </c>
      <c r="J31" s="17">
        <v>1.1307653583788952</v>
      </c>
      <c r="K31" s="17">
        <v>7.9963547687209188E-2</v>
      </c>
      <c r="L31" s="17">
        <v>7.1728969586699498E-2</v>
      </c>
      <c r="M31" s="17">
        <v>7.3056572952126766E-2</v>
      </c>
      <c r="N31" s="17">
        <v>1.4842381176640616</v>
      </c>
      <c r="O31" s="17">
        <v>4.6524069877505132E-2</v>
      </c>
    </row>
    <row r="32" spans="1:15" s="10" customFormat="1" ht="14" x14ac:dyDescent="0.15">
      <c r="A32" s="113"/>
      <c r="B32" s="23" t="s">
        <v>840</v>
      </c>
      <c r="C32" s="15" t="s">
        <v>839</v>
      </c>
      <c r="D32" s="15" t="s">
        <v>831</v>
      </c>
      <c r="E32" s="17">
        <v>3135.23</v>
      </c>
      <c r="F32" s="17"/>
      <c r="G32" s="17"/>
      <c r="H32" s="17">
        <v>0.19584819149039609</v>
      </c>
      <c r="I32" s="17">
        <v>0.29411565325377098</v>
      </c>
      <c r="J32" s="17">
        <v>1.2775524544315111</v>
      </c>
      <c r="K32" s="17">
        <v>6.8225817821320756E-2</v>
      </c>
      <c r="L32" s="17">
        <v>8.9074659409093815E-2</v>
      </c>
      <c r="M32" s="17">
        <v>3.6459793693502024E-2</v>
      </c>
      <c r="N32" s="17">
        <v>1.5890938933300347</v>
      </c>
      <c r="O32" s="17">
        <v>0.16268737700934929</v>
      </c>
    </row>
    <row r="33" spans="1:15" s="10" customFormat="1" ht="14" x14ac:dyDescent="0.15">
      <c r="A33" s="113"/>
      <c r="B33" s="23" t="s">
        <v>841</v>
      </c>
      <c r="C33" s="15" t="s">
        <v>839</v>
      </c>
      <c r="D33" s="15" t="s">
        <v>831</v>
      </c>
      <c r="E33" s="139">
        <v>868</v>
      </c>
      <c r="F33" s="17"/>
      <c r="G33" s="17"/>
      <c r="H33" s="17">
        <v>0.53389252970004186</v>
      </c>
      <c r="I33" s="17">
        <v>5.1666126887850584E-2</v>
      </c>
      <c r="J33" s="17">
        <v>1.1479131607840252</v>
      </c>
      <c r="K33" s="17">
        <v>0.22396147906735023</v>
      </c>
      <c r="L33" s="17">
        <v>9.9589752904999163E-2</v>
      </c>
      <c r="M33" s="17">
        <v>3.6717674427898535E-2</v>
      </c>
      <c r="N33" s="17">
        <v>1.4258309307899895</v>
      </c>
      <c r="O33" s="17">
        <v>0.29011717146840099</v>
      </c>
    </row>
    <row r="34" spans="1:15" s="10" customFormat="1" ht="14" x14ac:dyDescent="0.15">
      <c r="A34" s="113"/>
      <c r="B34" s="23" t="s">
        <v>842</v>
      </c>
      <c r="C34" s="15" t="s">
        <v>839</v>
      </c>
      <c r="D34" s="15" t="s">
        <v>831</v>
      </c>
      <c r="E34" s="21">
        <v>292</v>
      </c>
      <c r="F34" s="17"/>
      <c r="G34" s="17"/>
      <c r="H34" s="17">
        <v>0.49143236712667626</v>
      </c>
      <c r="I34" s="17">
        <v>0.22095886780015836</v>
      </c>
      <c r="J34" s="17">
        <v>2.0351387043225779</v>
      </c>
      <c r="K34" s="17">
        <v>0.27265722969158768</v>
      </c>
      <c r="L34" s="17">
        <v>6.4334046627936514E-2</v>
      </c>
      <c r="M34" s="17">
        <v>1.1539724332368822E-3</v>
      </c>
      <c r="N34" s="17">
        <v>2.5197882305562493</v>
      </c>
      <c r="O34" s="17">
        <v>0.18561483661311348</v>
      </c>
    </row>
    <row r="35" spans="1:15" s="10" customFormat="1" ht="14" x14ac:dyDescent="0.15">
      <c r="A35" s="113"/>
      <c r="B35" s="23" t="s">
        <v>843</v>
      </c>
      <c r="C35" s="15" t="s">
        <v>839</v>
      </c>
      <c r="D35" s="15" t="s">
        <v>831</v>
      </c>
      <c r="E35" s="17">
        <v>1371.6</v>
      </c>
      <c r="F35" s="17"/>
      <c r="G35" s="17"/>
      <c r="H35" s="17">
        <v>0.36255140094276772</v>
      </c>
      <c r="I35" s="17">
        <v>8.3142050076036658E-2</v>
      </c>
      <c r="J35" s="17">
        <v>2.2370179244749435</v>
      </c>
      <c r="K35" s="17">
        <v>0.12063987259794362</v>
      </c>
      <c r="L35" s="17">
        <v>7.5020895048896127E-2</v>
      </c>
      <c r="M35" s="17">
        <v>8.7242683390811992E-3</v>
      </c>
      <c r="N35" s="17">
        <v>2.7224887945988292</v>
      </c>
      <c r="O35" s="17">
        <v>7.2230384942905401E-2</v>
      </c>
    </row>
    <row r="36" spans="1:15" s="10" customFormat="1" ht="14" x14ac:dyDescent="0.15">
      <c r="A36" s="113"/>
      <c r="B36" s="23" t="s">
        <v>844</v>
      </c>
      <c r="C36" s="15" t="s">
        <v>839</v>
      </c>
      <c r="D36" s="15" t="s">
        <v>831</v>
      </c>
      <c r="E36" s="139">
        <v>385</v>
      </c>
      <c r="F36" s="17"/>
      <c r="G36" s="17"/>
      <c r="H36" s="17">
        <v>0.55994028419614761</v>
      </c>
      <c r="I36" s="17">
        <v>0.16166695574785162</v>
      </c>
      <c r="J36" s="17">
        <v>1.6190394700335817</v>
      </c>
      <c r="K36" s="17">
        <v>0.54798936361880701</v>
      </c>
      <c r="L36" s="17">
        <v>4.8486905001418945E-2</v>
      </c>
      <c r="M36" s="17">
        <v>8.6422592677587798E-2</v>
      </c>
      <c r="N36" s="17">
        <v>2.0062654739736705</v>
      </c>
      <c r="O36" s="17">
        <v>0.60334792689344896</v>
      </c>
    </row>
    <row r="37" spans="1:15" s="10" customFormat="1" ht="14" x14ac:dyDescent="0.15">
      <c r="A37" s="113"/>
      <c r="B37" s="23" t="s">
        <v>845</v>
      </c>
      <c r="C37" s="15" t="s">
        <v>839</v>
      </c>
      <c r="D37" s="15" t="s">
        <v>831</v>
      </c>
      <c r="E37" s="21">
        <v>370</v>
      </c>
      <c r="F37" s="17"/>
      <c r="G37" s="17"/>
      <c r="H37" s="17">
        <v>0.73212749370998864</v>
      </c>
      <c r="I37" s="17">
        <v>0.29353931069746309</v>
      </c>
      <c r="J37" s="17">
        <v>1.8920563312862952</v>
      </c>
      <c r="K37" s="17">
        <v>0.19706609417058576</v>
      </c>
      <c r="L37" s="17">
        <v>8.1351497323899721E-2</v>
      </c>
      <c r="M37" s="17">
        <v>1.2587438750142453E-2</v>
      </c>
      <c r="N37" s="17">
        <v>2.3355088151263668</v>
      </c>
      <c r="O37" s="17">
        <v>0.23634991120016463</v>
      </c>
    </row>
    <row r="38" spans="1:15" s="10" customFormat="1" ht="14" x14ac:dyDescent="0.15">
      <c r="A38" s="113"/>
      <c r="B38" s="23"/>
      <c r="C38" s="15"/>
      <c r="D38" s="15"/>
      <c r="E38" s="21"/>
      <c r="F38" s="17"/>
      <c r="G38" s="17"/>
      <c r="H38" s="158"/>
      <c r="I38" s="17"/>
      <c r="J38" s="17"/>
      <c r="K38" s="17"/>
      <c r="L38" s="158"/>
      <c r="M38" s="17"/>
      <c r="N38" s="158"/>
      <c r="O38" s="17"/>
    </row>
    <row r="39" spans="1:15" s="10" customFormat="1" ht="14" x14ac:dyDescent="0.15">
      <c r="A39" s="41" t="s">
        <v>967</v>
      </c>
      <c r="B39" s="23"/>
      <c r="C39" s="15"/>
      <c r="D39" s="15"/>
      <c r="E39" s="21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spans="1:15" s="11" customFormat="1" ht="14" x14ac:dyDescent="0.15">
      <c r="A40" s="23" t="s">
        <v>974</v>
      </c>
      <c r="B40" s="146" t="s">
        <v>968</v>
      </c>
      <c r="C40" s="11" t="s">
        <v>969</v>
      </c>
      <c r="D40" s="23" t="s">
        <v>975</v>
      </c>
      <c r="E40" s="147">
        <v>67.400000000000006</v>
      </c>
      <c r="F40" s="147">
        <v>8.99</v>
      </c>
      <c r="G40" s="147">
        <v>-14.87</v>
      </c>
      <c r="H40" s="147">
        <v>-0.2</v>
      </c>
      <c r="I40" s="24"/>
      <c r="J40" s="24">
        <v>0.7</v>
      </c>
      <c r="K40" s="24"/>
      <c r="L40" s="24"/>
      <c r="M40" s="24"/>
      <c r="N40" s="147">
        <v>0.91</v>
      </c>
      <c r="O40" s="24"/>
    </row>
    <row r="41" spans="1:15" s="11" customFormat="1" ht="14" x14ac:dyDescent="0.15">
      <c r="A41" s="40"/>
      <c r="B41" s="146" t="s">
        <v>968</v>
      </c>
      <c r="C41" s="11" t="s">
        <v>969</v>
      </c>
      <c r="D41" s="23" t="s">
        <v>975</v>
      </c>
      <c r="E41" s="147">
        <v>25.5</v>
      </c>
      <c r="F41" s="147">
        <v>7.8</v>
      </c>
      <c r="G41" s="147">
        <v>-14.95</v>
      </c>
      <c r="H41" s="147">
        <v>-0.24</v>
      </c>
      <c r="I41" s="24"/>
      <c r="J41" s="24">
        <v>0.75</v>
      </c>
      <c r="K41" s="24"/>
      <c r="L41" s="24"/>
      <c r="M41" s="24"/>
      <c r="N41" s="147">
        <v>0.84</v>
      </c>
      <c r="O41" s="24"/>
    </row>
    <row r="42" spans="1:15" s="11" customFormat="1" ht="14" x14ac:dyDescent="0.15">
      <c r="A42" s="40"/>
      <c r="B42" s="146" t="s">
        <v>970</v>
      </c>
      <c r="C42" s="11" t="s">
        <v>969</v>
      </c>
      <c r="D42" s="23" t="s">
        <v>976</v>
      </c>
      <c r="E42" s="147">
        <v>96.5</v>
      </c>
      <c r="F42" s="147">
        <v>9.84</v>
      </c>
      <c r="G42" s="147">
        <v>-16.12</v>
      </c>
      <c r="H42" s="147">
        <v>0.19</v>
      </c>
      <c r="I42" s="24"/>
      <c r="J42" s="24">
        <v>0.81</v>
      </c>
      <c r="K42" s="24"/>
      <c r="L42" s="24"/>
      <c r="M42" s="24"/>
      <c r="N42" s="147">
        <v>0.98</v>
      </c>
      <c r="O42" s="24"/>
    </row>
    <row r="43" spans="1:15" s="11" customFormat="1" ht="14" x14ac:dyDescent="0.15">
      <c r="A43" s="40"/>
      <c r="B43" s="146" t="s">
        <v>970</v>
      </c>
      <c r="C43" s="11" t="s">
        <v>969</v>
      </c>
      <c r="D43" s="23" t="s">
        <v>976</v>
      </c>
      <c r="E43" s="147">
        <v>122</v>
      </c>
      <c r="F43" s="147">
        <v>11.68</v>
      </c>
      <c r="G43" s="147">
        <v>-16.38</v>
      </c>
      <c r="H43" s="147">
        <v>-0.1</v>
      </c>
      <c r="I43" s="24"/>
      <c r="J43" s="24">
        <v>0.74</v>
      </c>
      <c r="K43" s="24"/>
      <c r="L43" s="24"/>
      <c r="M43" s="24"/>
      <c r="N43" s="147">
        <v>0.87</v>
      </c>
      <c r="O43" s="24"/>
    </row>
    <row r="44" spans="1:15" s="11" customFormat="1" ht="14" x14ac:dyDescent="0.15">
      <c r="A44" s="40"/>
      <c r="B44" s="146" t="s">
        <v>971</v>
      </c>
      <c r="C44" s="11" t="s">
        <v>969</v>
      </c>
      <c r="D44" s="23" t="s">
        <v>977</v>
      </c>
      <c r="E44" s="147">
        <v>79.400000000000006</v>
      </c>
      <c r="F44" s="147">
        <v>15.7</v>
      </c>
      <c r="G44" s="147">
        <v>-16.07</v>
      </c>
      <c r="H44" s="147">
        <v>0.19</v>
      </c>
      <c r="I44" s="24"/>
      <c r="J44" s="24">
        <v>0.54</v>
      </c>
      <c r="K44" s="24"/>
      <c r="L44" s="24"/>
      <c r="M44" s="24"/>
      <c r="N44" s="147">
        <v>0.72</v>
      </c>
      <c r="O44" s="24"/>
    </row>
    <row r="45" spans="1:15" s="11" customFormat="1" ht="14" x14ac:dyDescent="0.15">
      <c r="A45" s="40"/>
      <c r="B45" s="146" t="s">
        <v>971</v>
      </c>
      <c r="C45" s="11" t="s">
        <v>969</v>
      </c>
      <c r="D45" s="23" t="s">
        <v>977</v>
      </c>
      <c r="E45" s="147">
        <v>45.2</v>
      </c>
      <c r="F45" s="147">
        <v>15.78</v>
      </c>
      <c r="G45" s="147">
        <v>-16.579999999999998</v>
      </c>
      <c r="H45" s="147">
        <v>0.23</v>
      </c>
      <c r="I45" s="24"/>
      <c r="J45" s="24">
        <v>0.63</v>
      </c>
      <c r="K45" s="24"/>
      <c r="L45" s="24"/>
      <c r="M45" s="24"/>
      <c r="N45" s="147">
        <v>0.67</v>
      </c>
      <c r="O45" s="24"/>
    </row>
    <row r="46" spans="1:15" s="11" customFormat="1" ht="14" x14ac:dyDescent="0.15">
      <c r="A46" s="40"/>
      <c r="B46" s="146" t="s">
        <v>972</v>
      </c>
      <c r="C46" s="11" t="s">
        <v>969</v>
      </c>
      <c r="D46" s="23" t="s">
        <v>978</v>
      </c>
      <c r="E46" s="147">
        <v>120</v>
      </c>
      <c r="F46" s="147">
        <v>10.02</v>
      </c>
      <c r="G46" s="147">
        <v>-16.13</v>
      </c>
      <c r="H46" s="147">
        <v>-0.34</v>
      </c>
      <c r="I46" s="24"/>
      <c r="J46" s="24">
        <v>0.33</v>
      </c>
      <c r="K46" s="24"/>
      <c r="L46" s="24"/>
      <c r="M46" s="24"/>
      <c r="N46" s="147">
        <v>0.44</v>
      </c>
      <c r="O46" s="24"/>
    </row>
    <row r="47" spans="1:15" s="11" customFormat="1" ht="14" x14ac:dyDescent="0.15">
      <c r="A47" s="40"/>
      <c r="B47" s="146" t="s">
        <v>972</v>
      </c>
      <c r="C47" s="11" t="s">
        <v>969</v>
      </c>
      <c r="D47" s="23" t="s">
        <v>978</v>
      </c>
      <c r="E47" s="147">
        <v>54.5</v>
      </c>
      <c r="F47" s="147">
        <v>7.8</v>
      </c>
      <c r="G47" s="147">
        <v>-17.14</v>
      </c>
      <c r="H47" s="147">
        <v>-0.05</v>
      </c>
      <c r="I47" s="24"/>
      <c r="J47" s="24">
        <v>0.46</v>
      </c>
      <c r="K47" s="24"/>
      <c r="L47" s="24"/>
      <c r="M47" s="24"/>
      <c r="N47" s="147">
        <v>0.6</v>
      </c>
      <c r="O47" s="24"/>
    </row>
    <row r="48" spans="1:15" s="11" customFormat="1" ht="14" x14ac:dyDescent="0.15">
      <c r="A48" s="40"/>
      <c r="B48" s="146" t="s">
        <v>973</v>
      </c>
      <c r="C48" s="11" t="s">
        <v>969</v>
      </c>
      <c r="D48" s="23" t="s">
        <v>979</v>
      </c>
      <c r="E48" s="147">
        <v>631</v>
      </c>
      <c r="F48" s="147">
        <v>13.91</v>
      </c>
      <c r="G48" s="147">
        <v>-24.02</v>
      </c>
      <c r="H48" s="147">
        <v>7.0000000000000007E-2</v>
      </c>
      <c r="I48" s="24"/>
      <c r="J48" s="24">
        <v>0.28999999999999998</v>
      </c>
      <c r="K48" s="24"/>
      <c r="L48" s="24"/>
      <c r="M48" s="24"/>
      <c r="N48" s="147">
        <v>0.37</v>
      </c>
      <c r="O48" s="24"/>
    </row>
    <row r="49" spans="1:15" s="11" customFormat="1" ht="14" x14ac:dyDescent="0.15">
      <c r="A49" s="40"/>
      <c r="B49" s="23"/>
      <c r="C49" s="23"/>
      <c r="D49" s="23"/>
      <c r="E49" s="8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1:15" s="10" customFormat="1" ht="14" x14ac:dyDescent="0.15">
      <c r="A50" s="113"/>
      <c r="B50" s="23"/>
      <c r="C50" s="15"/>
      <c r="D50" s="15"/>
      <c r="E50" s="139"/>
      <c r="F50" s="17"/>
      <c r="G50" s="17"/>
      <c r="H50" s="17"/>
      <c r="I50" s="17"/>
      <c r="J50" s="17"/>
      <c r="K50" s="17"/>
      <c r="L50" s="17"/>
      <c r="M50" s="17"/>
      <c r="N50" s="17"/>
      <c r="O50" s="17"/>
    </row>
    <row r="51" spans="1:15" s="10" customFormat="1" ht="14" x14ac:dyDescent="0.15">
      <c r="A51" s="41" t="s">
        <v>966</v>
      </c>
      <c r="B51" s="149" t="s">
        <v>982</v>
      </c>
      <c r="C51" s="150" t="s">
        <v>986</v>
      </c>
      <c r="D51" s="15"/>
      <c r="E51" s="139"/>
      <c r="F51" s="17"/>
      <c r="G51" s="17"/>
      <c r="H51" s="17"/>
      <c r="I51" s="17"/>
      <c r="J51" s="17"/>
      <c r="K51" s="17"/>
      <c r="L51" s="17"/>
      <c r="M51" s="17"/>
      <c r="N51" s="17"/>
      <c r="O51" s="17"/>
    </row>
    <row r="52" spans="1:15" s="11" customFormat="1" ht="14" x14ac:dyDescent="0.15">
      <c r="A52" s="114" t="s">
        <v>790</v>
      </c>
      <c r="B52" s="113" t="s">
        <v>791</v>
      </c>
      <c r="C52" s="107" t="s">
        <v>792</v>
      </c>
      <c r="D52" s="15"/>
      <c r="E52" s="115">
        <v>173.9</v>
      </c>
      <c r="F52" s="115">
        <v>9.3000000000000007</v>
      </c>
      <c r="G52" s="115">
        <v>-18</v>
      </c>
      <c r="H52" s="115">
        <v>0.09</v>
      </c>
      <c r="I52" s="17"/>
      <c r="J52" s="115">
        <v>1.1599999999999999</v>
      </c>
      <c r="K52" s="17"/>
      <c r="L52" s="115">
        <v>0.06</v>
      </c>
      <c r="M52" s="17"/>
      <c r="N52" s="115">
        <v>1.48</v>
      </c>
      <c r="O52" s="17"/>
    </row>
    <row r="53" spans="1:15" s="10" customFormat="1" ht="14" x14ac:dyDescent="0.15">
      <c r="A53" s="15"/>
      <c r="B53" s="113" t="s">
        <v>793</v>
      </c>
      <c r="C53" s="107" t="s">
        <v>792</v>
      </c>
      <c r="D53" s="15"/>
      <c r="E53" s="115">
        <v>217.8</v>
      </c>
      <c r="F53" s="115">
        <v>9.5</v>
      </c>
      <c r="G53" s="115">
        <v>-18.5</v>
      </c>
      <c r="H53" s="115">
        <v>0.08</v>
      </c>
      <c r="I53" s="17"/>
      <c r="J53" s="115">
        <v>1.27</v>
      </c>
      <c r="K53" s="17"/>
      <c r="L53" s="115">
        <v>0.1</v>
      </c>
      <c r="M53" s="17"/>
      <c r="N53" s="115">
        <v>1.58</v>
      </c>
      <c r="O53" s="17"/>
    </row>
    <row r="54" spans="1:15" s="10" customFormat="1" ht="14" x14ac:dyDescent="0.15">
      <c r="A54" s="113"/>
      <c r="B54" s="113" t="s">
        <v>794</v>
      </c>
      <c r="C54" s="107" t="s">
        <v>792</v>
      </c>
      <c r="D54" s="15"/>
      <c r="E54" s="115">
        <v>40.299999999999997</v>
      </c>
      <c r="F54" s="115">
        <v>7.7</v>
      </c>
      <c r="G54" s="115">
        <v>-18.2</v>
      </c>
      <c r="H54" s="115">
        <v>0.28999999999999998</v>
      </c>
      <c r="I54" s="17"/>
      <c r="J54" s="115">
        <v>1.1599999999999999</v>
      </c>
      <c r="K54" s="17"/>
      <c r="L54" s="115">
        <v>0.13</v>
      </c>
      <c r="M54" s="17"/>
      <c r="N54" s="115">
        <v>1.47</v>
      </c>
      <c r="O54" s="17"/>
    </row>
    <row r="55" spans="1:15" s="10" customFormat="1" ht="14" x14ac:dyDescent="0.15">
      <c r="A55" s="113"/>
      <c r="B55" s="113" t="s">
        <v>795</v>
      </c>
      <c r="C55" s="107" t="s">
        <v>792</v>
      </c>
      <c r="D55" s="15"/>
      <c r="E55" s="115">
        <v>37.1</v>
      </c>
      <c r="F55" s="115">
        <v>10</v>
      </c>
      <c r="G55" s="115">
        <v>-18.600000000000001</v>
      </c>
      <c r="H55" s="115">
        <v>0</v>
      </c>
      <c r="I55" s="17"/>
      <c r="J55" s="115">
        <v>1.03</v>
      </c>
      <c r="K55" s="17"/>
      <c r="L55" s="115">
        <v>0.09</v>
      </c>
      <c r="M55" s="17"/>
      <c r="N55" s="115">
        <v>1.28</v>
      </c>
      <c r="O55" s="17"/>
    </row>
    <row r="56" spans="1:15" s="10" customFormat="1" ht="14" x14ac:dyDescent="0.15">
      <c r="A56" s="113"/>
      <c r="B56" s="113" t="s">
        <v>796</v>
      </c>
      <c r="C56" s="107" t="s">
        <v>797</v>
      </c>
      <c r="D56" s="15"/>
      <c r="E56" s="115">
        <v>17.3</v>
      </c>
      <c r="F56" s="115">
        <v>6</v>
      </c>
      <c r="G56" s="115">
        <v>-18.3</v>
      </c>
      <c r="H56" s="115">
        <v>0.27</v>
      </c>
      <c r="I56" s="17"/>
      <c r="J56" s="115">
        <v>0.96</v>
      </c>
      <c r="K56" s="17"/>
      <c r="L56" s="115">
        <v>0.06</v>
      </c>
      <c r="M56" s="17"/>
      <c r="N56" s="115">
        <v>1.28</v>
      </c>
      <c r="O56" s="17"/>
    </row>
    <row r="57" spans="1:15" s="10" customFormat="1" ht="14" x14ac:dyDescent="0.15">
      <c r="A57" s="113"/>
      <c r="B57" s="113" t="s">
        <v>798</v>
      </c>
      <c r="C57" s="107" t="s">
        <v>797</v>
      </c>
      <c r="D57" s="15"/>
      <c r="E57" s="115">
        <v>41.8</v>
      </c>
      <c r="F57" s="115">
        <v>9.6</v>
      </c>
      <c r="G57" s="115">
        <v>-19.2</v>
      </c>
      <c r="H57" s="115">
        <v>0.05</v>
      </c>
      <c r="I57" s="17"/>
      <c r="J57" s="115">
        <v>0.77</v>
      </c>
      <c r="K57" s="17"/>
      <c r="L57" s="115">
        <v>0.08</v>
      </c>
      <c r="M57" s="17"/>
      <c r="N57" s="115">
        <v>1</v>
      </c>
      <c r="O57" s="17"/>
    </row>
    <row r="58" spans="1:15" s="10" customFormat="1" ht="14" x14ac:dyDescent="0.15">
      <c r="A58" s="113"/>
      <c r="B58" s="113" t="s">
        <v>799</v>
      </c>
      <c r="C58" s="107" t="s">
        <v>797</v>
      </c>
      <c r="D58" s="15"/>
      <c r="E58" s="115">
        <v>15.5</v>
      </c>
      <c r="F58" s="115">
        <v>8.4</v>
      </c>
      <c r="G58" s="115">
        <v>-19.399999999999999</v>
      </c>
      <c r="H58" s="115">
        <v>0</v>
      </c>
      <c r="I58" s="17"/>
      <c r="J58" s="115">
        <v>0.67</v>
      </c>
      <c r="K58" s="17"/>
      <c r="L58" s="115">
        <v>7.0000000000000007E-2</v>
      </c>
      <c r="M58" s="17"/>
      <c r="N58" s="115">
        <v>1.02</v>
      </c>
      <c r="O58" s="17"/>
    </row>
    <row r="59" spans="1:15" s="10" customFormat="1" ht="14" x14ac:dyDescent="0.15">
      <c r="A59" s="113"/>
      <c r="B59" s="113" t="s">
        <v>800</v>
      </c>
      <c r="C59" s="107" t="s">
        <v>801</v>
      </c>
      <c r="D59" s="15"/>
      <c r="E59" s="115">
        <v>88.3</v>
      </c>
      <c r="F59" s="115">
        <v>10.8</v>
      </c>
      <c r="G59" s="115">
        <v>-17.3</v>
      </c>
      <c r="H59" s="115">
        <v>0.85</v>
      </c>
      <c r="I59" s="17"/>
      <c r="J59" s="115">
        <v>2.87</v>
      </c>
      <c r="K59" s="17"/>
      <c r="L59" s="115">
        <v>7.0000000000000007E-2</v>
      </c>
      <c r="M59" s="17"/>
      <c r="N59" s="115">
        <v>3.53</v>
      </c>
      <c r="O59" s="17"/>
    </row>
    <row r="60" spans="1:15" s="10" customFormat="1" ht="14" x14ac:dyDescent="0.15">
      <c r="A60" s="113"/>
      <c r="B60" s="113" t="s">
        <v>802</v>
      </c>
      <c r="C60" s="107" t="s">
        <v>801</v>
      </c>
      <c r="D60" s="15"/>
      <c r="E60" s="115">
        <v>223.1</v>
      </c>
      <c r="F60" s="115">
        <v>10.3</v>
      </c>
      <c r="G60" s="115">
        <v>-17.600000000000001</v>
      </c>
      <c r="H60" s="115">
        <v>0.92</v>
      </c>
      <c r="I60" s="17"/>
      <c r="J60" s="115">
        <v>3.11</v>
      </c>
      <c r="K60" s="17"/>
      <c r="L60" s="115">
        <v>7.0000000000000007E-2</v>
      </c>
      <c r="M60" s="17"/>
      <c r="N60" s="115">
        <v>3.95</v>
      </c>
      <c r="O60" s="17"/>
    </row>
    <row r="61" spans="1:15" s="10" customFormat="1" ht="14" x14ac:dyDescent="0.15">
      <c r="A61" s="113"/>
      <c r="B61" s="113" t="s">
        <v>803</v>
      </c>
      <c r="C61" s="107" t="s">
        <v>801</v>
      </c>
      <c r="D61" s="15"/>
      <c r="E61" s="115">
        <v>103.9</v>
      </c>
      <c r="F61" s="115">
        <v>9.8000000000000007</v>
      </c>
      <c r="G61" s="115">
        <v>-17.399999999999999</v>
      </c>
      <c r="H61" s="115">
        <v>0.76</v>
      </c>
      <c r="I61" s="17"/>
      <c r="J61" s="115">
        <v>2.44</v>
      </c>
      <c r="K61" s="17"/>
      <c r="L61" s="115">
        <v>0.05</v>
      </c>
      <c r="M61" s="17"/>
      <c r="N61" s="115">
        <v>2.95</v>
      </c>
      <c r="O61" s="17"/>
    </row>
    <row r="62" spans="1:15" s="10" customFormat="1" ht="14" x14ac:dyDescent="0.15">
      <c r="A62" s="113"/>
      <c r="B62" s="113" t="s">
        <v>804</v>
      </c>
      <c r="C62" s="107" t="s">
        <v>805</v>
      </c>
      <c r="D62" s="15"/>
      <c r="E62" s="115">
        <v>16.899999999999999</v>
      </c>
      <c r="F62" s="115">
        <v>8.6999999999999993</v>
      </c>
      <c r="G62" s="115">
        <v>-16.7</v>
      </c>
      <c r="H62" s="115">
        <v>1.25</v>
      </c>
      <c r="I62" s="17"/>
      <c r="J62" s="115">
        <v>4.59</v>
      </c>
      <c r="K62" s="17"/>
      <c r="L62" s="115">
        <v>7.0000000000000007E-2</v>
      </c>
      <c r="M62" s="17"/>
      <c r="N62" s="115">
        <v>5.5</v>
      </c>
      <c r="O62" s="17"/>
    </row>
    <row r="63" spans="1:15" s="10" customFormat="1" ht="14" x14ac:dyDescent="0.15">
      <c r="A63" s="113"/>
      <c r="B63" s="113" t="s">
        <v>806</v>
      </c>
      <c r="C63" s="107" t="s">
        <v>807</v>
      </c>
      <c r="D63" s="15"/>
      <c r="E63" s="115">
        <v>18.100000000000001</v>
      </c>
      <c r="F63" s="115">
        <v>7.6</v>
      </c>
      <c r="G63" s="115">
        <v>-17.399999999999999</v>
      </c>
      <c r="H63" s="115">
        <v>1.26</v>
      </c>
      <c r="I63" s="17"/>
      <c r="J63" s="115">
        <v>4.09</v>
      </c>
      <c r="K63" s="17"/>
      <c r="L63" s="115">
        <v>0.12</v>
      </c>
      <c r="M63" s="17"/>
      <c r="N63" s="115">
        <v>5.07</v>
      </c>
      <c r="O63" s="17"/>
    </row>
    <row r="64" spans="1:15" s="10" customFormat="1" ht="14" x14ac:dyDescent="0.15">
      <c r="A64" s="113"/>
      <c r="B64" s="113" t="s">
        <v>808</v>
      </c>
      <c r="C64" s="107" t="s">
        <v>805</v>
      </c>
      <c r="D64" s="15"/>
      <c r="E64" s="115">
        <v>51.8</v>
      </c>
      <c r="F64" s="115">
        <v>10.7</v>
      </c>
      <c r="G64" s="115">
        <v>-17.100000000000001</v>
      </c>
      <c r="H64" s="115">
        <v>1.84</v>
      </c>
      <c r="I64" s="17"/>
      <c r="J64" s="115">
        <v>4.3499999999999996</v>
      </c>
      <c r="K64" s="17"/>
      <c r="L64" s="115">
        <v>0.1</v>
      </c>
      <c r="M64" s="17"/>
      <c r="N64" s="115">
        <v>5.25</v>
      </c>
      <c r="O64" s="17"/>
    </row>
    <row r="65" spans="1:15" s="10" customFormat="1" ht="14" x14ac:dyDescent="0.15">
      <c r="A65" s="113"/>
      <c r="B65" s="113" t="s">
        <v>809</v>
      </c>
      <c r="C65" s="107" t="s">
        <v>810</v>
      </c>
      <c r="D65" s="15"/>
      <c r="E65" s="115">
        <v>393.6</v>
      </c>
      <c r="F65" s="115">
        <v>10.8</v>
      </c>
      <c r="G65" s="115">
        <v>-15.9</v>
      </c>
      <c r="H65" s="115">
        <v>0.64</v>
      </c>
      <c r="I65" s="17"/>
      <c r="J65" s="115">
        <v>2.2599999999999998</v>
      </c>
      <c r="K65" s="17"/>
      <c r="L65" s="115">
        <v>0.08</v>
      </c>
      <c r="M65" s="17"/>
      <c r="N65" s="115">
        <v>2.81</v>
      </c>
      <c r="O65" s="17"/>
    </row>
    <row r="66" spans="1:15" s="10" customFormat="1" ht="14" x14ac:dyDescent="0.15">
      <c r="A66" s="113"/>
      <c r="B66" s="113" t="s">
        <v>811</v>
      </c>
      <c r="C66" s="107" t="s">
        <v>810</v>
      </c>
      <c r="D66" s="15"/>
      <c r="E66" s="115">
        <v>257.89999999999998</v>
      </c>
      <c r="F66" s="115">
        <v>10.199999999999999</v>
      </c>
      <c r="G66" s="115">
        <v>-16.5</v>
      </c>
      <c r="H66" s="115">
        <v>0.57999999999999996</v>
      </c>
      <c r="I66" s="17"/>
      <c r="J66" s="115">
        <v>2.11</v>
      </c>
      <c r="K66" s="17"/>
      <c r="L66" s="115">
        <v>0.08</v>
      </c>
      <c r="M66" s="17"/>
      <c r="N66" s="115">
        <v>2.67</v>
      </c>
      <c r="O66" s="17"/>
    </row>
    <row r="67" spans="1:15" s="10" customFormat="1" ht="14" x14ac:dyDescent="0.15">
      <c r="A67" s="113"/>
      <c r="B67" s="113" t="s">
        <v>812</v>
      </c>
      <c r="C67" s="107" t="s">
        <v>810</v>
      </c>
      <c r="D67" s="15"/>
      <c r="E67" s="115">
        <v>335.9</v>
      </c>
      <c r="F67" s="115">
        <v>11.2</v>
      </c>
      <c r="G67" s="115">
        <v>-16.399999999999999</v>
      </c>
      <c r="H67" s="115">
        <v>0.66</v>
      </c>
      <c r="I67" s="17"/>
      <c r="J67" s="115">
        <v>2.13</v>
      </c>
      <c r="K67" s="17"/>
      <c r="L67" s="115">
        <v>7.0000000000000007E-2</v>
      </c>
      <c r="M67" s="17"/>
      <c r="N67" s="115">
        <v>2.66</v>
      </c>
      <c r="O67" s="17"/>
    </row>
    <row r="68" spans="1:15" s="10" customFormat="1" ht="14" x14ac:dyDescent="0.15">
      <c r="A68" s="113"/>
      <c r="B68" s="113" t="s">
        <v>813</v>
      </c>
      <c r="C68" s="107" t="s">
        <v>814</v>
      </c>
      <c r="D68" s="15"/>
      <c r="E68" s="115">
        <v>377</v>
      </c>
      <c r="F68" s="115">
        <v>11.8</v>
      </c>
      <c r="G68" s="115">
        <v>-20.5</v>
      </c>
      <c r="H68" s="115">
        <v>0.49</v>
      </c>
      <c r="I68" s="17"/>
      <c r="J68" s="115">
        <v>1.48</v>
      </c>
      <c r="K68" s="17"/>
      <c r="L68" s="115">
        <v>0.05</v>
      </c>
      <c r="M68" s="17"/>
      <c r="N68" s="115">
        <v>1.79</v>
      </c>
      <c r="O68" s="17"/>
    </row>
    <row r="69" spans="1:15" s="10" customFormat="1" ht="14" x14ac:dyDescent="0.15">
      <c r="A69" s="113"/>
      <c r="B69" s="113" t="s">
        <v>815</v>
      </c>
      <c r="C69" s="107" t="s">
        <v>814</v>
      </c>
      <c r="D69" s="15"/>
      <c r="E69" s="115">
        <v>804.2</v>
      </c>
      <c r="F69" s="115">
        <v>10.6</v>
      </c>
      <c r="G69" s="115">
        <v>-20.399999999999999</v>
      </c>
      <c r="H69" s="115">
        <v>0.69</v>
      </c>
      <c r="I69" s="17"/>
      <c r="J69" s="115">
        <v>1.53</v>
      </c>
      <c r="K69" s="17"/>
      <c r="L69" s="115">
        <v>7.0000000000000007E-2</v>
      </c>
      <c r="M69" s="17"/>
      <c r="N69" s="115">
        <v>1.88</v>
      </c>
      <c r="O69" s="17"/>
    </row>
    <row r="70" spans="1:15" s="10" customFormat="1" ht="14" x14ac:dyDescent="0.15">
      <c r="A70" s="113"/>
      <c r="B70" s="113" t="s">
        <v>816</v>
      </c>
      <c r="C70" s="107" t="s">
        <v>814</v>
      </c>
      <c r="D70" s="15"/>
      <c r="E70" s="115">
        <v>1334</v>
      </c>
      <c r="F70" s="115">
        <v>11.5</v>
      </c>
      <c r="G70" s="115">
        <v>-21.1</v>
      </c>
      <c r="H70" s="115">
        <v>0.44</v>
      </c>
      <c r="I70" s="17"/>
      <c r="J70" s="115">
        <v>1.55</v>
      </c>
      <c r="K70" s="17"/>
      <c r="L70" s="115">
        <v>7.0000000000000007E-2</v>
      </c>
      <c r="M70" s="17"/>
      <c r="N70" s="115">
        <v>1.93</v>
      </c>
      <c r="O70" s="17"/>
    </row>
    <row r="71" spans="1:15" s="10" customFormat="1" ht="14" x14ac:dyDescent="0.15">
      <c r="A71" s="113"/>
      <c r="B71" s="113" t="s">
        <v>817</v>
      </c>
      <c r="C71" s="107" t="s">
        <v>818</v>
      </c>
      <c r="D71" s="15"/>
      <c r="E71" s="115">
        <v>401.5</v>
      </c>
      <c r="F71" s="115">
        <v>8.6999999999999993</v>
      </c>
      <c r="G71" s="115">
        <v>-16.3</v>
      </c>
      <c r="H71" s="115">
        <v>1.01</v>
      </c>
      <c r="I71" s="17"/>
      <c r="J71" s="115">
        <v>2.23</v>
      </c>
      <c r="K71" s="17"/>
      <c r="L71" s="115">
        <v>7.0000000000000007E-2</v>
      </c>
      <c r="M71" s="17"/>
      <c r="N71" s="115">
        <v>2.76</v>
      </c>
      <c r="O71" s="17"/>
    </row>
    <row r="72" spans="1:15" s="10" customFormat="1" ht="14" x14ac:dyDescent="0.15">
      <c r="A72" s="113"/>
      <c r="B72" s="113" t="s">
        <v>819</v>
      </c>
      <c r="C72" s="107" t="s">
        <v>818</v>
      </c>
      <c r="D72" s="15"/>
      <c r="E72" s="115">
        <v>230.1</v>
      </c>
      <c r="F72" s="115">
        <v>8.1999999999999993</v>
      </c>
      <c r="G72" s="115">
        <v>-15.4</v>
      </c>
      <c r="H72" s="115">
        <v>0.81</v>
      </c>
      <c r="I72" s="17"/>
      <c r="J72" s="115">
        <v>2.23</v>
      </c>
      <c r="K72" s="17"/>
      <c r="L72" s="115">
        <v>0.06</v>
      </c>
      <c r="M72" s="17"/>
      <c r="N72" s="115">
        <v>2.8</v>
      </c>
      <c r="O72" s="17"/>
    </row>
    <row r="73" spans="1:15" s="10" customFormat="1" ht="14" x14ac:dyDescent="0.15">
      <c r="A73" s="113"/>
      <c r="B73" s="113" t="s">
        <v>820</v>
      </c>
      <c r="C73" s="107" t="s">
        <v>818</v>
      </c>
      <c r="D73" s="15"/>
      <c r="E73" s="115">
        <v>224.9</v>
      </c>
      <c r="F73" s="115">
        <v>8.6</v>
      </c>
      <c r="G73" s="115">
        <v>-15</v>
      </c>
      <c r="H73" s="115">
        <v>0.81</v>
      </c>
      <c r="I73" s="17"/>
      <c r="J73" s="115">
        <v>2.23</v>
      </c>
      <c r="K73" s="17"/>
      <c r="L73" s="115">
        <v>0.08</v>
      </c>
      <c r="M73" s="17"/>
      <c r="N73" s="115">
        <v>2.72</v>
      </c>
      <c r="O73" s="17"/>
    </row>
    <row r="74" spans="1:15" s="10" customFormat="1" ht="14" x14ac:dyDescent="0.15">
      <c r="A74" s="113"/>
      <c r="B74" s="113" t="s">
        <v>821</v>
      </c>
      <c r="C74" s="107" t="s">
        <v>822</v>
      </c>
      <c r="D74" s="15"/>
      <c r="E74" s="115">
        <v>420.7</v>
      </c>
      <c r="F74" s="115">
        <v>10.1</v>
      </c>
      <c r="G74" s="115">
        <v>-18.8</v>
      </c>
      <c r="H74" s="115">
        <v>0.65</v>
      </c>
      <c r="I74" s="17"/>
      <c r="J74" s="115">
        <v>1.92</v>
      </c>
      <c r="K74" s="17"/>
      <c r="L74" s="115">
        <v>0.08</v>
      </c>
      <c r="M74" s="17"/>
      <c r="N74" s="115">
        <v>2.3199999999999998</v>
      </c>
      <c r="O74" s="17"/>
    </row>
    <row r="75" spans="1:15" s="10" customFormat="1" ht="14" x14ac:dyDescent="0.15">
      <c r="A75" s="113"/>
      <c r="B75" s="113" t="s">
        <v>823</v>
      </c>
      <c r="C75" s="107" t="s">
        <v>822</v>
      </c>
      <c r="D75" s="15"/>
      <c r="E75" s="115">
        <v>763.3</v>
      </c>
      <c r="F75" s="115">
        <v>10.9</v>
      </c>
      <c r="G75" s="115">
        <v>-18.7</v>
      </c>
      <c r="H75" s="115">
        <v>0.79</v>
      </c>
      <c r="I75" s="17"/>
      <c r="J75" s="115">
        <v>2.1</v>
      </c>
      <c r="K75" s="17"/>
      <c r="L75" s="115">
        <v>0.06</v>
      </c>
      <c r="M75" s="17"/>
      <c r="N75" s="115">
        <v>2.56</v>
      </c>
      <c r="O75" s="17"/>
    </row>
    <row r="76" spans="1:15" s="10" customFormat="1" ht="14" x14ac:dyDescent="0.15">
      <c r="A76" s="113"/>
      <c r="B76" s="113" t="s">
        <v>824</v>
      </c>
      <c r="C76" s="107" t="s">
        <v>822</v>
      </c>
      <c r="D76" s="15"/>
      <c r="E76" s="115">
        <v>656.3</v>
      </c>
      <c r="F76" s="115">
        <v>10.4</v>
      </c>
      <c r="G76" s="115">
        <v>-17.899999999999999</v>
      </c>
      <c r="H76" s="115">
        <v>0.69</v>
      </c>
      <c r="I76" s="17"/>
      <c r="J76" s="115">
        <v>1.81</v>
      </c>
      <c r="K76" s="17"/>
      <c r="L76" s="115">
        <v>7.0000000000000007E-2</v>
      </c>
      <c r="M76" s="17"/>
      <c r="N76" s="115">
        <v>2.2400000000000002</v>
      </c>
      <c r="O76" s="17"/>
    </row>
    <row r="77" spans="1:15" s="10" customFormat="1" ht="14" x14ac:dyDescent="0.15">
      <c r="A77" s="113"/>
      <c r="B77" s="113" t="s">
        <v>825</v>
      </c>
      <c r="C77" s="107" t="s">
        <v>826</v>
      </c>
      <c r="D77" s="15"/>
      <c r="E77" s="115">
        <v>1586</v>
      </c>
      <c r="F77" s="115">
        <v>14.4</v>
      </c>
      <c r="G77" s="115">
        <v>-21.6</v>
      </c>
      <c r="H77" s="115">
        <v>0.5</v>
      </c>
      <c r="I77" s="17"/>
      <c r="J77" s="115">
        <v>1.49</v>
      </c>
      <c r="K77" s="17"/>
      <c r="L77" s="115">
        <v>7.0000000000000007E-2</v>
      </c>
      <c r="M77" s="17"/>
      <c r="N77" s="115">
        <v>1.8</v>
      </c>
      <c r="O77" s="17"/>
    </row>
    <row r="78" spans="1:15" s="10" customFormat="1" ht="14" x14ac:dyDescent="0.15">
      <c r="A78" s="113"/>
      <c r="B78" s="113" t="s">
        <v>827</v>
      </c>
      <c r="C78" s="107" t="s">
        <v>826</v>
      </c>
      <c r="D78" s="15"/>
      <c r="E78" s="115">
        <v>1173</v>
      </c>
      <c r="F78" s="115">
        <v>12.3</v>
      </c>
      <c r="G78" s="115">
        <v>-17.5</v>
      </c>
      <c r="H78" s="115">
        <v>0.5</v>
      </c>
      <c r="I78" s="17"/>
      <c r="J78" s="115">
        <v>1.54</v>
      </c>
      <c r="K78" s="17"/>
      <c r="L78" s="115">
        <v>0.05</v>
      </c>
      <c r="M78" s="17"/>
      <c r="N78" s="115">
        <v>1.93</v>
      </c>
      <c r="O78" s="17"/>
    </row>
    <row r="79" spans="1:15" s="10" customFormat="1" ht="14" x14ac:dyDescent="0.15">
      <c r="A79" s="113"/>
      <c r="B79" s="113" t="s">
        <v>828</v>
      </c>
      <c r="C79" s="107" t="s">
        <v>826</v>
      </c>
      <c r="D79" s="15"/>
      <c r="E79" s="115">
        <v>1472</v>
      </c>
      <c r="F79" s="115">
        <v>13.2</v>
      </c>
      <c r="G79" s="115">
        <v>-18.8</v>
      </c>
      <c r="H79" s="115">
        <v>0.71</v>
      </c>
      <c r="I79" s="17"/>
      <c r="J79" s="115">
        <v>1.59</v>
      </c>
      <c r="K79" s="17"/>
      <c r="L79" s="115">
        <v>0.08</v>
      </c>
      <c r="M79" s="17"/>
      <c r="N79" s="115">
        <v>1.9</v>
      </c>
      <c r="O79" s="17"/>
    </row>
    <row r="80" spans="1:15" s="10" customFormat="1" ht="14" x14ac:dyDescent="0.15">
      <c r="A80" s="113"/>
      <c r="B80" s="113"/>
      <c r="C80" s="107"/>
      <c r="D80" s="15"/>
      <c r="E80" s="115"/>
      <c r="F80" s="115"/>
      <c r="G80" s="115"/>
      <c r="H80" s="159"/>
      <c r="I80" s="17"/>
      <c r="J80" s="115"/>
      <c r="K80" s="17"/>
      <c r="L80" s="159"/>
      <c r="M80" s="17"/>
      <c r="N80" s="159"/>
      <c r="O80" s="17"/>
    </row>
    <row r="81" spans="1:15" s="10" customFormat="1" ht="14" x14ac:dyDescent="0.15">
      <c r="A81" s="41" t="s">
        <v>966</v>
      </c>
      <c r="B81" s="149" t="s">
        <v>983</v>
      </c>
      <c r="C81" s="150" t="s">
        <v>987</v>
      </c>
      <c r="D81" s="15"/>
      <c r="E81" s="115"/>
      <c r="F81" s="115"/>
      <c r="G81" s="115"/>
      <c r="H81" s="115"/>
      <c r="I81" s="17"/>
      <c r="J81" s="115"/>
      <c r="K81" s="17"/>
      <c r="L81" s="115"/>
      <c r="M81" s="17"/>
      <c r="N81" s="115"/>
      <c r="O81" s="17"/>
    </row>
    <row r="82" spans="1:15" s="10" customFormat="1" ht="14" x14ac:dyDescent="0.15">
      <c r="A82" s="23" t="s">
        <v>873</v>
      </c>
      <c r="B82" s="101" t="s">
        <v>874</v>
      </c>
      <c r="C82" s="101" t="s">
        <v>875</v>
      </c>
      <c r="D82" s="101" t="s">
        <v>876</v>
      </c>
      <c r="E82" s="21"/>
      <c r="F82" s="17"/>
      <c r="G82" s="17"/>
      <c r="H82" s="140">
        <v>0.79</v>
      </c>
      <c r="I82" s="140">
        <v>0.04</v>
      </c>
      <c r="J82" s="140">
        <v>2.02</v>
      </c>
      <c r="K82" s="140">
        <v>0.02</v>
      </c>
      <c r="L82" s="140">
        <v>0.02</v>
      </c>
      <c r="M82" s="140">
        <v>0.01</v>
      </c>
      <c r="N82" s="140">
        <v>2.2000000000000002</v>
      </c>
      <c r="O82" s="140">
        <v>0</v>
      </c>
    </row>
    <row r="83" spans="1:15" s="10" customFormat="1" ht="14" x14ac:dyDescent="0.15">
      <c r="A83" s="138"/>
      <c r="B83" s="101" t="s">
        <v>877</v>
      </c>
      <c r="C83" s="101" t="s">
        <v>875</v>
      </c>
      <c r="D83" s="101" t="s">
        <v>876</v>
      </c>
      <c r="E83" s="21"/>
      <c r="F83" s="17"/>
      <c r="G83" s="17"/>
      <c r="H83" s="140">
        <v>0.69</v>
      </c>
      <c r="I83" s="140">
        <v>0.06</v>
      </c>
      <c r="J83" s="140">
        <v>2.2400000000000002</v>
      </c>
      <c r="K83" s="140">
        <v>0.04</v>
      </c>
      <c r="L83" s="140">
        <v>0.01</v>
      </c>
      <c r="M83" s="140">
        <v>0.04</v>
      </c>
      <c r="N83" s="140">
        <v>2.58</v>
      </c>
      <c r="O83" s="140">
        <v>0.03</v>
      </c>
    </row>
    <row r="84" spans="1:15" s="10" customFormat="1" ht="14" x14ac:dyDescent="0.15">
      <c r="A84" s="138"/>
      <c r="B84" s="101" t="s">
        <v>878</v>
      </c>
      <c r="C84" s="101" t="s">
        <v>879</v>
      </c>
      <c r="D84" s="101" t="s">
        <v>876</v>
      </c>
      <c r="E84" s="21"/>
      <c r="F84" s="17"/>
      <c r="G84" s="17"/>
      <c r="H84" s="140">
        <v>1.34</v>
      </c>
      <c r="I84" s="140">
        <v>0.01</v>
      </c>
      <c r="J84" s="140">
        <v>2.37</v>
      </c>
      <c r="K84" s="140">
        <v>0.05</v>
      </c>
      <c r="L84" s="140">
        <v>7.0000000000000007E-2</v>
      </c>
      <c r="M84" s="140">
        <v>0.04</v>
      </c>
      <c r="N84" s="140">
        <v>3.03</v>
      </c>
      <c r="O84" s="140">
        <v>0.06</v>
      </c>
    </row>
    <row r="85" spans="1:15" s="10" customFormat="1" ht="14" x14ac:dyDescent="0.15">
      <c r="A85" s="138"/>
      <c r="B85" s="101" t="s">
        <v>880</v>
      </c>
      <c r="C85" s="101" t="s">
        <v>879</v>
      </c>
      <c r="D85" s="101" t="s">
        <v>876</v>
      </c>
      <c r="E85" s="21"/>
      <c r="F85" s="17"/>
      <c r="G85" s="17"/>
      <c r="H85" s="140">
        <v>0.96</v>
      </c>
      <c r="I85" s="140">
        <v>0.01</v>
      </c>
      <c r="J85" s="140">
        <v>2.0299999999999998</v>
      </c>
      <c r="K85" s="140">
        <v>0.05</v>
      </c>
      <c r="L85" s="140">
        <v>-0.02</v>
      </c>
      <c r="M85" s="140">
        <v>0.04</v>
      </c>
      <c r="N85" s="140">
        <v>2.89</v>
      </c>
      <c r="O85" s="140">
        <v>0.06</v>
      </c>
    </row>
    <row r="86" spans="1:15" s="10" customFormat="1" ht="14" x14ac:dyDescent="0.15">
      <c r="A86" s="138"/>
      <c r="B86" s="101" t="s">
        <v>881</v>
      </c>
      <c r="C86" s="101" t="s">
        <v>882</v>
      </c>
      <c r="D86" s="101" t="s">
        <v>876</v>
      </c>
      <c r="E86" s="21"/>
      <c r="F86" s="17"/>
      <c r="G86" s="17"/>
      <c r="H86" s="140">
        <v>1.1100000000000001</v>
      </c>
      <c r="I86" s="140">
        <v>0.05</v>
      </c>
      <c r="J86" s="140">
        <v>2.0699999999999998</v>
      </c>
      <c r="K86" s="140">
        <v>0.03</v>
      </c>
      <c r="L86" s="140">
        <v>0.03</v>
      </c>
      <c r="M86" s="140">
        <v>7.0000000000000007E-2</v>
      </c>
      <c r="N86" s="140">
        <v>2.54</v>
      </c>
      <c r="O86" s="140">
        <v>0.09</v>
      </c>
    </row>
    <row r="87" spans="1:15" s="10" customFormat="1" ht="14" x14ac:dyDescent="0.15">
      <c r="A87" s="138"/>
      <c r="B87" s="101" t="s">
        <v>883</v>
      </c>
      <c r="C87" s="101" t="s">
        <v>882</v>
      </c>
      <c r="D87" s="101" t="s">
        <v>876</v>
      </c>
      <c r="E87" s="21"/>
      <c r="F87" s="17"/>
      <c r="G87" s="17"/>
      <c r="H87" s="140">
        <v>0.89</v>
      </c>
      <c r="I87" s="140">
        <v>0.06</v>
      </c>
      <c r="J87" s="140">
        <v>1.69</v>
      </c>
      <c r="K87" s="140">
        <v>0.04</v>
      </c>
      <c r="L87" s="140">
        <v>0.01</v>
      </c>
      <c r="M87" s="140">
        <v>0.04</v>
      </c>
      <c r="N87" s="140">
        <v>2.14</v>
      </c>
      <c r="O87" s="140">
        <v>0.03</v>
      </c>
    </row>
    <row r="88" spans="1:15" s="10" customFormat="1" ht="14" x14ac:dyDescent="0.15">
      <c r="A88" s="138"/>
      <c r="B88" s="101" t="s">
        <v>884</v>
      </c>
      <c r="C88" s="101" t="s">
        <v>882</v>
      </c>
      <c r="D88" s="101" t="s">
        <v>876</v>
      </c>
      <c r="E88" s="21"/>
      <c r="F88" s="17"/>
      <c r="G88" s="17"/>
      <c r="H88" s="140">
        <v>0.76</v>
      </c>
      <c r="I88" s="140">
        <v>0.04</v>
      </c>
      <c r="J88" s="140">
        <v>1.82</v>
      </c>
      <c r="K88" s="140">
        <v>0.05</v>
      </c>
      <c r="L88" s="140">
        <v>0.04</v>
      </c>
      <c r="M88" s="140">
        <v>0.05</v>
      </c>
      <c r="N88" s="140">
        <v>2.2400000000000002</v>
      </c>
      <c r="O88" s="140">
        <v>0.03</v>
      </c>
    </row>
    <row r="89" spans="1:15" s="10" customFormat="1" ht="14" x14ac:dyDescent="0.15">
      <c r="A89" s="138"/>
      <c r="B89" s="101" t="s">
        <v>885</v>
      </c>
      <c r="C89" s="101" t="s">
        <v>886</v>
      </c>
      <c r="D89" s="101" t="s">
        <v>876</v>
      </c>
      <c r="E89" s="21"/>
      <c r="F89" s="17"/>
      <c r="G89" s="17"/>
      <c r="H89" s="140">
        <v>0.88</v>
      </c>
      <c r="I89" s="140">
        <v>0.01</v>
      </c>
      <c r="J89" s="140">
        <v>1.78</v>
      </c>
      <c r="K89" s="140">
        <v>0.03</v>
      </c>
      <c r="L89" s="140">
        <v>-0.04</v>
      </c>
      <c r="M89" s="140">
        <v>0.02</v>
      </c>
      <c r="N89" s="140">
        <v>2.11</v>
      </c>
      <c r="O89" s="140">
        <v>0.01</v>
      </c>
    </row>
    <row r="90" spans="1:15" s="10" customFormat="1" ht="14" x14ac:dyDescent="0.15">
      <c r="A90" s="138"/>
      <c r="B90" s="101" t="s">
        <v>887</v>
      </c>
      <c r="C90" s="101" t="s">
        <v>886</v>
      </c>
      <c r="D90" s="101" t="s">
        <v>876</v>
      </c>
      <c r="E90" s="21"/>
      <c r="F90" s="17"/>
      <c r="G90" s="17"/>
      <c r="H90" s="140">
        <v>0.85</v>
      </c>
      <c r="I90" s="140">
        <v>0</v>
      </c>
      <c r="J90" s="140">
        <v>2.42</v>
      </c>
      <c r="K90" s="140">
        <v>0.02</v>
      </c>
      <c r="L90" s="140">
        <v>0.03</v>
      </c>
      <c r="M90" s="140">
        <v>0</v>
      </c>
      <c r="N90" s="140">
        <v>2.75</v>
      </c>
      <c r="O90" s="140">
        <v>0</v>
      </c>
    </row>
    <row r="91" spans="1:15" s="10" customFormat="1" ht="14" x14ac:dyDescent="0.15">
      <c r="A91" s="138"/>
      <c r="B91" s="101" t="s">
        <v>888</v>
      </c>
      <c r="C91" s="101" t="s">
        <v>886</v>
      </c>
      <c r="D91" s="101" t="s">
        <v>876</v>
      </c>
      <c r="E91" s="21"/>
      <c r="F91" s="17"/>
      <c r="G91" s="17"/>
      <c r="H91" s="140">
        <v>-0.01</v>
      </c>
      <c r="I91" s="140">
        <v>0.01</v>
      </c>
      <c r="J91" s="140">
        <v>1.48</v>
      </c>
      <c r="K91" s="140">
        <v>0.02</v>
      </c>
      <c r="L91" s="140">
        <v>0.05</v>
      </c>
      <c r="M91" s="140">
        <v>0.02</v>
      </c>
      <c r="N91" s="140">
        <v>1.81</v>
      </c>
      <c r="O91" s="140">
        <v>0.03</v>
      </c>
    </row>
    <row r="92" spans="1:15" s="10" customFormat="1" ht="14" x14ac:dyDescent="0.15">
      <c r="A92" s="113"/>
      <c r="B92" s="101" t="s">
        <v>898</v>
      </c>
      <c r="C92" s="101" t="s">
        <v>899</v>
      </c>
      <c r="D92" s="101" t="s">
        <v>985</v>
      </c>
      <c r="E92" s="21"/>
      <c r="F92" s="17"/>
      <c r="G92" s="17"/>
      <c r="H92" s="140">
        <v>1.1599999999999999</v>
      </c>
      <c r="I92" s="140">
        <v>0.04</v>
      </c>
      <c r="J92" s="140">
        <v>1.83</v>
      </c>
      <c r="K92" s="140">
        <v>0.01</v>
      </c>
      <c r="L92" s="140">
        <v>0.12</v>
      </c>
      <c r="M92" s="140">
        <v>0.02</v>
      </c>
      <c r="N92" s="140">
        <v>2.31</v>
      </c>
      <c r="O92" s="140">
        <v>0.04</v>
      </c>
    </row>
    <row r="93" spans="1:15" s="10" customFormat="1" ht="14" x14ac:dyDescent="0.15">
      <c r="A93" s="113"/>
      <c r="B93" s="101" t="s">
        <v>900</v>
      </c>
      <c r="C93" s="101" t="s">
        <v>899</v>
      </c>
      <c r="D93" s="101" t="s">
        <v>985</v>
      </c>
      <c r="E93" s="21"/>
      <c r="F93" s="17"/>
      <c r="G93" s="17"/>
      <c r="H93" s="140">
        <v>0.85</v>
      </c>
      <c r="I93" s="140">
        <v>0.02</v>
      </c>
      <c r="J93" s="140">
        <v>1.54</v>
      </c>
      <c r="K93" s="140">
        <v>0.02</v>
      </c>
      <c r="L93" s="140">
        <v>0.02</v>
      </c>
      <c r="M93" s="140">
        <v>0.02</v>
      </c>
      <c r="N93" s="140">
        <v>1.91</v>
      </c>
      <c r="O93" s="140">
        <v>0.01</v>
      </c>
    </row>
    <row r="94" spans="1:15" s="10" customFormat="1" ht="14" x14ac:dyDescent="0.15">
      <c r="A94" s="113"/>
      <c r="B94" s="101" t="s">
        <v>901</v>
      </c>
      <c r="C94" s="101" t="s">
        <v>899</v>
      </c>
      <c r="D94" s="101" t="s">
        <v>985</v>
      </c>
      <c r="E94" s="21"/>
      <c r="F94" s="17"/>
      <c r="G94" s="17"/>
      <c r="H94" s="140">
        <v>1.0900000000000001</v>
      </c>
      <c r="I94" s="140">
        <v>0.02</v>
      </c>
      <c r="J94" s="140">
        <v>1.81</v>
      </c>
      <c r="K94" s="140">
        <v>0.02</v>
      </c>
      <c r="L94" s="140">
        <v>0.1</v>
      </c>
      <c r="M94" s="140">
        <v>0.02</v>
      </c>
      <c r="N94" s="140">
        <v>2.21</v>
      </c>
      <c r="O94" s="140">
        <v>0.02</v>
      </c>
    </row>
    <row r="95" spans="1:15" s="10" customFormat="1" ht="14" x14ac:dyDescent="0.15">
      <c r="A95" s="113"/>
      <c r="B95" s="101" t="s">
        <v>902</v>
      </c>
      <c r="C95" s="101" t="s">
        <v>899</v>
      </c>
      <c r="D95" s="101" t="s">
        <v>985</v>
      </c>
      <c r="E95" s="21"/>
      <c r="F95" s="17"/>
      <c r="G95" s="17"/>
      <c r="H95" s="140">
        <v>1.07</v>
      </c>
      <c r="I95" s="140">
        <v>0.04</v>
      </c>
      <c r="J95" s="140">
        <v>1.66</v>
      </c>
      <c r="K95" s="140">
        <v>0</v>
      </c>
      <c r="L95" s="140">
        <v>0.11</v>
      </c>
      <c r="M95" s="140">
        <v>0.02</v>
      </c>
      <c r="N95" s="140">
        <v>2.0499999999999998</v>
      </c>
      <c r="O95" s="140">
        <v>0.02</v>
      </c>
    </row>
    <row r="96" spans="1:15" s="10" customFormat="1" ht="14" x14ac:dyDescent="0.15">
      <c r="A96" s="113"/>
      <c r="B96" s="101" t="s">
        <v>903</v>
      </c>
      <c r="C96" s="101" t="s">
        <v>899</v>
      </c>
      <c r="D96" s="101" t="s">
        <v>985</v>
      </c>
      <c r="E96" s="21"/>
      <c r="F96" s="17"/>
      <c r="G96" s="17"/>
      <c r="H96" s="140">
        <v>1.04</v>
      </c>
      <c r="I96" s="140">
        <v>0.06</v>
      </c>
      <c r="J96" s="140">
        <v>1.83</v>
      </c>
      <c r="K96" s="140">
        <v>0.02</v>
      </c>
      <c r="L96" s="140">
        <v>0.09</v>
      </c>
      <c r="M96" s="140">
        <v>0.02</v>
      </c>
      <c r="N96" s="140">
        <v>2.2400000000000002</v>
      </c>
      <c r="O96" s="140">
        <v>0.03</v>
      </c>
    </row>
    <row r="97" spans="1:15" s="10" customFormat="1" ht="14" x14ac:dyDescent="0.15">
      <c r="A97" s="113"/>
      <c r="B97" s="101" t="s">
        <v>904</v>
      </c>
      <c r="C97" s="101" t="s">
        <v>899</v>
      </c>
      <c r="D97" s="101" t="s">
        <v>985</v>
      </c>
      <c r="E97" s="21"/>
      <c r="F97" s="17"/>
      <c r="G97" s="17"/>
      <c r="H97" s="140">
        <v>1.04</v>
      </c>
      <c r="I97" s="140">
        <v>0.02</v>
      </c>
      <c r="J97" s="140">
        <v>1.77</v>
      </c>
      <c r="K97" s="140">
        <v>0</v>
      </c>
      <c r="L97" s="140">
        <v>0.01</v>
      </c>
      <c r="M97" s="140">
        <v>0.02</v>
      </c>
      <c r="N97" s="140">
        <v>2.2400000000000002</v>
      </c>
      <c r="O97" s="140">
        <v>0.01</v>
      </c>
    </row>
    <row r="98" spans="1:15" s="10" customFormat="1" ht="14" x14ac:dyDescent="0.15">
      <c r="A98" s="113"/>
      <c r="B98" s="101" t="s">
        <v>905</v>
      </c>
      <c r="C98" s="101" t="s">
        <v>899</v>
      </c>
      <c r="D98" s="101" t="s">
        <v>985</v>
      </c>
      <c r="E98" s="21"/>
      <c r="F98" s="17"/>
      <c r="G98" s="17"/>
      <c r="H98" s="140">
        <v>1.04</v>
      </c>
      <c r="I98" s="140">
        <v>0.02</v>
      </c>
      <c r="J98" s="140">
        <v>1.73</v>
      </c>
      <c r="K98" s="140">
        <v>0</v>
      </c>
      <c r="L98" s="140">
        <v>0.01</v>
      </c>
      <c r="M98" s="140">
        <v>0.02</v>
      </c>
      <c r="N98" s="140">
        <v>2.14</v>
      </c>
      <c r="O98" s="140">
        <v>0.01</v>
      </c>
    </row>
    <row r="99" spans="1:15" s="10" customFormat="1" ht="14" x14ac:dyDescent="0.15">
      <c r="A99" s="113"/>
      <c r="B99" s="101" t="s">
        <v>906</v>
      </c>
      <c r="C99" s="101" t="s">
        <v>899</v>
      </c>
      <c r="D99" s="101" t="s">
        <v>985</v>
      </c>
      <c r="E99" s="21"/>
      <c r="F99" s="17"/>
      <c r="G99" s="17"/>
      <c r="H99" s="140">
        <v>1.02</v>
      </c>
      <c r="I99" s="140">
        <v>0.03</v>
      </c>
      <c r="J99" s="140">
        <v>1.67</v>
      </c>
      <c r="K99" s="140">
        <v>0.01</v>
      </c>
      <c r="L99" s="140">
        <v>0.05</v>
      </c>
      <c r="M99" s="140">
        <v>0.02</v>
      </c>
      <c r="N99" s="140">
        <v>2.0099999999999998</v>
      </c>
      <c r="O99" s="140">
        <v>0.03</v>
      </c>
    </row>
    <row r="100" spans="1:15" s="10" customFormat="1" ht="14" x14ac:dyDescent="0.15">
      <c r="A100" s="113"/>
      <c r="B100" s="101" t="s">
        <v>907</v>
      </c>
      <c r="C100" s="101" t="s">
        <v>899</v>
      </c>
      <c r="D100" s="101" t="s">
        <v>985</v>
      </c>
      <c r="E100" s="21"/>
      <c r="F100" s="17"/>
      <c r="G100" s="17"/>
      <c r="H100" s="140">
        <v>1</v>
      </c>
      <c r="I100" s="140">
        <v>0.03</v>
      </c>
      <c r="J100" s="140">
        <v>1.54</v>
      </c>
      <c r="K100" s="140">
        <v>0.01</v>
      </c>
      <c r="L100" s="140">
        <v>7.0000000000000007E-2</v>
      </c>
      <c r="M100" s="140">
        <v>0.02</v>
      </c>
      <c r="N100" s="140">
        <v>1.92</v>
      </c>
      <c r="O100" s="140">
        <v>0.03</v>
      </c>
    </row>
    <row r="101" spans="1:15" s="10" customFormat="1" ht="14" x14ac:dyDescent="0.15">
      <c r="A101" s="113"/>
      <c r="B101" s="101" t="s">
        <v>908</v>
      </c>
      <c r="C101" s="101" t="s">
        <v>899</v>
      </c>
      <c r="D101" s="101" t="s">
        <v>985</v>
      </c>
      <c r="E101" s="21"/>
      <c r="F101" s="17"/>
      <c r="G101" s="17"/>
      <c r="H101" s="140">
        <v>1.1299999999999999</v>
      </c>
      <c r="I101" s="140">
        <v>0.03</v>
      </c>
      <c r="J101" s="140">
        <v>1.82</v>
      </c>
      <c r="K101" s="140">
        <v>0.03</v>
      </c>
      <c r="L101" s="140">
        <v>0.12</v>
      </c>
      <c r="M101" s="140">
        <v>0.02</v>
      </c>
      <c r="N101" s="140">
        <v>2.2799999999999998</v>
      </c>
      <c r="O101" s="140">
        <v>0.03</v>
      </c>
    </row>
    <row r="102" spans="1:15" s="10" customFormat="1" ht="14" x14ac:dyDescent="0.15">
      <c r="A102" s="113"/>
      <c r="B102" s="101" t="s">
        <v>909</v>
      </c>
      <c r="C102" s="101" t="s">
        <v>899</v>
      </c>
      <c r="D102" s="101" t="s">
        <v>985</v>
      </c>
      <c r="E102" s="21"/>
      <c r="F102" s="17"/>
      <c r="G102" s="17"/>
      <c r="H102" s="140">
        <v>0.9</v>
      </c>
      <c r="I102" s="140">
        <v>0.01</v>
      </c>
      <c r="J102" s="140">
        <v>1.48</v>
      </c>
      <c r="K102" s="140">
        <v>0.02</v>
      </c>
      <c r="L102" s="140">
        <v>0.05</v>
      </c>
      <c r="M102" s="140">
        <v>0.03</v>
      </c>
      <c r="N102" s="140">
        <v>1.75</v>
      </c>
      <c r="O102" s="140">
        <v>0.01</v>
      </c>
    </row>
    <row r="103" spans="1:15" s="10" customFormat="1" ht="14" x14ac:dyDescent="0.15">
      <c r="A103" s="113"/>
      <c r="B103" s="101" t="s">
        <v>910</v>
      </c>
      <c r="C103" s="101" t="s">
        <v>899</v>
      </c>
      <c r="D103" s="101" t="s">
        <v>985</v>
      </c>
      <c r="E103" s="21"/>
      <c r="F103" s="17"/>
      <c r="G103" s="17"/>
      <c r="H103" s="140">
        <v>0.93</v>
      </c>
      <c r="I103" s="140">
        <v>0.03</v>
      </c>
      <c r="J103" s="140">
        <v>1.67</v>
      </c>
      <c r="K103" s="140">
        <v>0.01</v>
      </c>
      <c r="L103" s="140">
        <v>0.06</v>
      </c>
      <c r="M103" s="140">
        <v>0.02</v>
      </c>
      <c r="N103" s="140">
        <v>2.0299999999999998</v>
      </c>
      <c r="O103" s="140">
        <v>0.03</v>
      </c>
    </row>
    <row r="104" spans="1:15" s="10" customFormat="1" ht="14" x14ac:dyDescent="0.15">
      <c r="A104" s="113"/>
      <c r="B104" s="101" t="s">
        <v>911</v>
      </c>
      <c r="C104" s="101" t="s">
        <v>899</v>
      </c>
      <c r="D104" s="101" t="s">
        <v>985</v>
      </c>
      <c r="E104" s="21"/>
      <c r="F104" s="17"/>
      <c r="G104" s="17"/>
      <c r="H104" s="140">
        <v>0.76</v>
      </c>
      <c r="I104" s="140">
        <v>0.02</v>
      </c>
      <c r="J104" s="140">
        <v>1.34</v>
      </c>
      <c r="K104" s="140">
        <v>0.03</v>
      </c>
      <c r="L104" s="140">
        <v>-0.1</v>
      </c>
      <c r="M104" s="140">
        <v>0.01</v>
      </c>
      <c r="N104" s="140">
        <v>1.68</v>
      </c>
      <c r="O104" s="140">
        <v>0.02</v>
      </c>
    </row>
    <row r="105" spans="1:15" s="10" customFormat="1" ht="14" x14ac:dyDescent="0.15">
      <c r="A105" s="113"/>
      <c r="B105" s="101" t="s">
        <v>912</v>
      </c>
      <c r="C105" s="101" t="s">
        <v>899</v>
      </c>
      <c r="D105" s="101" t="s">
        <v>985</v>
      </c>
      <c r="E105" s="21"/>
      <c r="F105" s="17"/>
      <c r="G105" s="17"/>
      <c r="H105" s="140">
        <v>0.89</v>
      </c>
      <c r="I105" s="140">
        <v>0.03</v>
      </c>
      <c r="J105" s="140">
        <v>1.52</v>
      </c>
      <c r="K105" s="140">
        <v>0.01</v>
      </c>
      <c r="L105" s="140">
        <v>0.08</v>
      </c>
      <c r="M105" s="140">
        <v>0.02</v>
      </c>
      <c r="N105" s="140">
        <v>1.81</v>
      </c>
      <c r="O105" s="140">
        <v>0.03</v>
      </c>
    </row>
    <row r="106" spans="1:15" s="10" customFormat="1" ht="14" x14ac:dyDescent="0.15">
      <c r="A106" s="113"/>
      <c r="B106" s="101" t="s">
        <v>913</v>
      </c>
      <c r="C106" s="101" t="s">
        <v>899</v>
      </c>
      <c r="D106" s="101" t="s">
        <v>985</v>
      </c>
      <c r="E106" s="21"/>
      <c r="F106" s="17"/>
      <c r="G106" s="17"/>
      <c r="H106" s="140">
        <v>0.89</v>
      </c>
      <c r="I106" s="140">
        <v>0.04</v>
      </c>
      <c r="J106" s="140">
        <v>1.44</v>
      </c>
      <c r="K106" s="140">
        <v>0.03</v>
      </c>
      <c r="L106" s="140">
        <v>0.06</v>
      </c>
      <c r="M106" s="140">
        <v>0.02</v>
      </c>
      <c r="N106" s="140">
        <v>1.76</v>
      </c>
      <c r="O106" s="140">
        <v>0.03</v>
      </c>
    </row>
    <row r="107" spans="1:15" s="10" customFormat="1" ht="14" x14ac:dyDescent="0.15">
      <c r="A107" s="113"/>
      <c r="B107" s="101" t="s">
        <v>914</v>
      </c>
      <c r="C107" s="101" t="s">
        <v>899</v>
      </c>
      <c r="D107" s="101" t="s">
        <v>985</v>
      </c>
      <c r="E107" s="21"/>
      <c r="F107" s="17"/>
      <c r="G107" s="17"/>
      <c r="H107" s="140">
        <v>0.87</v>
      </c>
      <c r="I107" s="140">
        <v>0.03</v>
      </c>
      <c r="J107" s="140">
        <v>1.55</v>
      </c>
      <c r="K107" s="140">
        <v>0.01</v>
      </c>
      <c r="L107" s="140">
        <v>0.05</v>
      </c>
      <c r="M107" s="140">
        <v>0.02</v>
      </c>
      <c r="N107" s="140">
        <v>1.84</v>
      </c>
      <c r="O107" s="140">
        <v>0.03</v>
      </c>
    </row>
    <row r="108" spans="1:15" s="10" customFormat="1" ht="14" x14ac:dyDescent="0.15">
      <c r="A108" s="113"/>
      <c r="B108" s="101" t="s">
        <v>915</v>
      </c>
      <c r="C108" s="101" t="s">
        <v>899</v>
      </c>
      <c r="D108" s="101" t="s">
        <v>985</v>
      </c>
      <c r="E108" s="21"/>
      <c r="F108" s="17"/>
      <c r="G108" s="17"/>
      <c r="H108" s="140">
        <v>0.87</v>
      </c>
      <c r="I108" s="140">
        <v>0.04</v>
      </c>
      <c r="J108" s="140">
        <v>1.51</v>
      </c>
      <c r="K108" s="140">
        <v>0.01</v>
      </c>
      <c r="L108" s="140">
        <v>7.0000000000000007E-2</v>
      </c>
      <c r="M108" s="140">
        <v>0.02</v>
      </c>
      <c r="N108" s="140">
        <v>1.84</v>
      </c>
      <c r="O108" s="140">
        <v>0</v>
      </c>
    </row>
    <row r="109" spans="1:15" s="10" customFormat="1" ht="14" x14ac:dyDescent="0.15">
      <c r="A109" s="113"/>
      <c r="B109" s="101" t="s">
        <v>916</v>
      </c>
      <c r="C109" s="101" t="s">
        <v>899</v>
      </c>
      <c r="D109" s="101" t="s">
        <v>985</v>
      </c>
      <c r="E109" s="21"/>
      <c r="F109" s="17"/>
      <c r="G109" s="17"/>
      <c r="H109" s="140">
        <v>0.86</v>
      </c>
      <c r="I109" s="140">
        <v>0.05</v>
      </c>
      <c r="J109" s="140">
        <v>1.61</v>
      </c>
      <c r="K109" s="140">
        <v>0.02</v>
      </c>
      <c r="L109" s="140">
        <v>0.02</v>
      </c>
      <c r="M109" s="140">
        <v>0.02</v>
      </c>
      <c r="N109" s="140">
        <v>1.95</v>
      </c>
      <c r="O109" s="140">
        <v>0.04</v>
      </c>
    </row>
    <row r="110" spans="1:15" s="10" customFormat="1" ht="14" x14ac:dyDescent="0.15">
      <c r="A110" s="113"/>
      <c r="B110" s="101" t="s">
        <v>917</v>
      </c>
      <c r="C110" s="101" t="s">
        <v>899</v>
      </c>
      <c r="D110" s="101" t="s">
        <v>985</v>
      </c>
      <c r="E110" s="21"/>
      <c r="F110" s="17"/>
      <c r="G110" s="17"/>
      <c r="H110" s="140">
        <v>0.86</v>
      </c>
      <c r="I110" s="140">
        <v>0.04</v>
      </c>
      <c r="J110" s="140">
        <v>1.56</v>
      </c>
      <c r="K110" s="140">
        <v>0.01</v>
      </c>
      <c r="L110" s="140">
        <v>0.02</v>
      </c>
      <c r="M110" s="140">
        <v>0.05</v>
      </c>
      <c r="N110" s="140">
        <v>1.93</v>
      </c>
      <c r="O110" s="140">
        <v>0.03</v>
      </c>
    </row>
    <row r="111" spans="1:15" s="10" customFormat="1" ht="14" x14ac:dyDescent="0.15">
      <c r="A111" s="113"/>
      <c r="B111" s="101" t="s">
        <v>918</v>
      </c>
      <c r="C111" s="101" t="s">
        <v>899</v>
      </c>
      <c r="D111" s="101" t="s">
        <v>985</v>
      </c>
      <c r="E111" s="21"/>
      <c r="F111" s="17"/>
      <c r="G111" s="17"/>
      <c r="H111" s="140">
        <v>0.92</v>
      </c>
      <c r="I111" s="140">
        <v>0.02</v>
      </c>
      <c r="J111" s="140">
        <v>1.61</v>
      </c>
      <c r="K111" s="140">
        <v>0</v>
      </c>
      <c r="L111" s="140">
        <v>0.04</v>
      </c>
      <c r="M111" s="140">
        <v>0.02</v>
      </c>
      <c r="N111" s="140">
        <v>1.97</v>
      </c>
      <c r="O111" s="140">
        <v>0.01</v>
      </c>
    </row>
    <row r="112" spans="1:15" s="10" customFormat="1" ht="14" x14ac:dyDescent="0.15">
      <c r="A112" s="113"/>
      <c r="B112" s="101" t="s">
        <v>919</v>
      </c>
      <c r="C112" s="101" t="s">
        <v>899</v>
      </c>
      <c r="D112" s="101" t="s">
        <v>985</v>
      </c>
      <c r="E112" s="21"/>
      <c r="F112" s="17"/>
      <c r="G112" s="17"/>
      <c r="H112" s="140">
        <v>0.85</v>
      </c>
      <c r="I112" s="140">
        <v>0.03</v>
      </c>
      <c r="J112" s="140">
        <v>1.51</v>
      </c>
      <c r="K112" s="140">
        <v>0.01</v>
      </c>
      <c r="L112" s="140">
        <v>0.08</v>
      </c>
      <c r="M112" s="140">
        <v>0.02</v>
      </c>
      <c r="N112" s="140">
        <v>1.81</v>
      </c>
      <c r="O112" s="140">
        <v>0.03</v>
      </c>
    </row>
    <row r="113" spans="1:15" s="10" customFormat="1" ht="14" x14ac:dyDescent="0.15">
      <c r="A113" s="113"/>
      <c r="B113" s="101" t="s">
        <v>920</v>
      </c>
      <c r="C113" s="101" t="s">
        <v>899</v>
      </c>
      <c r="D113" s="101" t="s">
        <v>985</v>
      </c>
      <c r="E113" s="21"/>
      <c r="F113" s="17"/>
      <c r="G113" s="17"/>
      <c r="H113" s="140">
        <v>0.8</v>
      </c>
      <c r="I113" s="140">
        <v>7.0000000000000007E-2</v>
      </c>
      <c r="J113" s="140">
        <v>1.4</v>
      </c>
      <c r="K113" s="140">
        <v>0.02</v>
      </c>
      <c r="L113" s="140">
        <v>0.06</v>
      </c>
      <c r="M113" s="140">
        <v>0.02</v>
      </c>
      <c r="N113" s="140">
        <v>1.69</v>
      </c>
      <c r="O113" s="140">
        <v>0.03</v>
      </c>
    </row>
    <row r="114" spans="1:15" s="10" customFormat="1" ht="14" x14ac:dyDescent="0.15">
      <c r="A114" s="113"/>
      <c r="B114" s="101" t="s">
        <v>921</v>
      </c>
      <c r="C114" s="101" t="s">
        <v>899</v>
      </c>
      <c r="D114" s="101" t="s">
        <v>985</v>
      </c>
      <c r="E114" s="21"/>
      <c r="F114" s="17"/>
      <c r="G114" s="17"/>
      <c r="H114" s="140">
        <v>0.9</v>
      </c>
      <c r="I114" s="140">
        <v>0.04</v>
      </c>
      <c r="J114" s="140">
        <v>1.73</v>
      </c>
      <c r="K114" s="140">
        <v>0.01</v>
      </c>
      <c r="L114" s="140">
        <v>0.06</v>
      </c>
      <c r="M114" s="140">
        <v>0</v>
      </c>
      <c r="N114" s="140">
        <v>2.04</v>
      </c>
      <c r="O114" s="140">
        <v>0.03</v>
      </c>
    </row>
    <row r="115" spans="1:15" s="10" customFormat="1" ht="14" x14ac:dyDescent="0.15">
      <c r="A115" s="113"/>
      <c r="B115" s="101" t="s">
        <v>922</v>
      </c>
      <c r="C115" s="101" t="s">
        <v>899</v>
      </c>
      <c r="D115" s="101" t="s">
        <v>985</v>
      </c>
      <c r="E115" s="21"/>
      <c r="F115" s="17"/>
      <c r="G115" s="17"/>
      <c r="H115" s="140">
        <v>0.79</v>
      </c>
      <c r="I115" s="140">
        <v>0.03</v>
      </c>
      <c r="J115" s="140">
        <v>1.5</v>
      </c>
      <c r="K115" s="140">
        <v>0.01</v>
      </c>
      <c r="L115" s="140">
        <v>0.05</v>
      </c>
      <c r="M115" s="140">
        <v>0.02</v>
      </c>
      <c r="N115" s="140">
        <v>1.75</v>
      </c>
      <c r="O115" s="140">
        <v>0.02</v>
      </c>
    </row>
    <row r="116" spans="1:15" s="10" customFormat="1" ht="14" x14ac:dyDescent="0.15">
      <c r="A116" s="113"/>
      <c r="B116" s="101"/>
      <c r="C116" s="101"/>
      <c r="D116" s="101"/>
      <c r="E116" s="21"/>
      <c r="F116" s="17"/>
      <c r="G116" s="17"/>
      <c r="H116" s="158"/>
      <c r="I116" s="140"/>
      <c r="J116" s="140"/>
      <c r="K116" s="140"/>
      <c r="L116" s="158"/>
      <c r="M116" s="140"/>
      <c r="N116" s="158"/>
      <c r="O116" s="140"/>
    </row>
    <row r="117" spans="1:15" s="10" customFormat="1" ht="14" x14ac:dyDescent="0.15">
      <c r="A117" s="41" t="s">
        <v>966</v>
      </c>
      <c r="B117" s="149" t="s">
        <v>984</v>
      </c>
      <c r="C117" s="151" t="s">
        <v>988</v>
      </c>
      <c r="D117" s="101"/>
      <c r="E117" s="21"/>
      <c r="F117" s="17"/>
      <c r="G117" s="17"/>
      <c r="H117" s="140"/>
      <c r="I117" s="140"/>
      <c r="J117" s="140"/>
      <c r="K117" s="140"/>
      <c r="L117" s="140"/>
      <c r="M117" s="140"/>
      <c r="N117" s="140"/>
      <c r="O117" s="140"/>
    </row>
    <row r="118" spans="1:15" s="10" customFormat="1" ht="14" x14ac:dyDescent="0.15">
      <c r="A118" s="138"/>
      <c r="B118" s="101" t="s">
        <v>889</v>
      </c>
      <c r="C118" s="101" t="s">
        <v>890</v>
      </c>
      <c r="D118" s="101" t="s">
        <v>891</v>
      </c>
      <c r="E118" s="21"/>
      <c r="F118" s="17"/>
      <c r="G118" s="17"/>
      <c r="H118" s="140">
        <v>0.55000000000000004</v>
      </c>
      <c r="I118" s="140">
        <v>0.05</v>
      </c>
      <c r="J118" s="140">
        <v>0.9</v>
      </c>
      <c r="K118" s="140">
        <v>0.01</v>
      </c>
      <c r="L118" s="140">
        <v>0.06</v>
      </c>
      <c r="M118" s="140">
        <v>0.01</v>
      </c>
      <c r="N118" s="140">
        <v>1.21</v>
      </c>
      <c r="O118" s="140">
        <v>0.03</v>
      </c>
    </row>
    <row r="119" spans="1:15" s="10" customFormat="1" ht="14" x14ac:dyDescent="0.15">
      <c r="A119" s="138"/>
      <c r="B119" s="101" t="s">
        <v>892</v>
      </c>
      <c r="C119" s="101" t="s">
        <v>893</v>
      </c>
      <c r="D119" s="101" t="s">
        <v>891</v>
      </c>
      <c r="E119" s="21"/>
      <c r="F119" s="17"/>
      <c r="G119" s="17"/>
      <c r="H119" s="140">
        <v>1.49</v>
      </c>
      <c r="I119" s="140">
        <v>0.02</v>
      </c>
      <c r="J119" s="140">
        <v>2.29</v>
      </c>
      <c r="K119" s="140">
        <v>0.04</v>
      </c>
      <c r="L119" s="140">
        <v>0.08</v>
      </c>
      <c r="M119" s="140">
        <v>0.04</v>
      </c>
      <c r="N119" s="140">
        <v>2.67</v>
      </c>
      <c r="O119" s="140">
        <v>0.01</v>
      </c>
    </row>
    <row r="120" spans="1:15" s="10" customFormat="1" ht="14" x14ac:dyDescent="0.15">
      <c r="A120" s="138"/>
      <c r="B120" s="101" t="s">
        <v>894</v>
      </c>
      <c r="C120" s="101" t="s">
        <v>895</v>
      </c>
      <c r="D120" s="101" t="s">
        <v>891</v>
      </c>
      <c r="E120" s="21"/>
      <c r="F120" s="17"/>
      <c r="G120" s="17"/>
      <c r="H120" s="140">
        <v>1.08</v>
      </c>
      <c r="I120" s="140">
        <v>0.01</v>
      </c>
      <c r="J120" s="140">
        <v>1.35</v>
      </c>
      <c r="K120" s="140">
        <v>0.02</v>
      </c>
      <c r="L120" s="140">
        <v>0.15</v>
      </c>
      <c r="M120" s="140">
        <v>0</v>
      </c>
      <c r="N120" s="140">
        <v>1.76</v>
      </c>
      <c r="O120" s="140">
        <v>0.02</v>
      </c>
    </row>
    <row r="121" spans="1:15" s="10" customFormat="1" ht="14" x14ac:dyDescent="0.15">
      <c r="A121" s="113"/>
      <c r="B121" s="101" t="s">
        <v>896</v>
      </c>
      <c r="C121" s="101" t="s">
        <v>897</v>
      </c>
      <c r="D121" s="101" t="s">
        <v>891</v>
      </c>
      <c r="E121" s="21"/>
      <c r="F121" s="17"/>
      <c r="G121" s="17"/>
      <c r="H121" s="140">
        <v>0.74</v>
      </c>
      <c r="I121" s="140">
        <v>0.05</v>
      </c>
      <c r="J121" s="140">
        <v>1.39</v>
      </c>
      <c r="K121" s="140">
        <v>0.03</v>
      </c>
      <c r="L121" s="140">
        <v>0.06</v>
      </c>
      <c r="M121" s="140">
        <v>0.02</v>
      </c>
      <c r="N121" s="140">
        <v>1.68</v>
      </c>
      <c r="O121" s="140">
        <v>0.01</v>
      </c>
    </row>
    <row r="122" spans="1:15" s="10" customFormat="1" ht="14" x14ac:dyDescent="0.15">
      <c r="A122" s="113"/>
      <c r="B122" s="101"/>
      <c r="C122" s="101"/>
      <c r="D122" s="101"/>
      <c r="E122" s="21"/>
      <c r="F122" s="17"/>
      <c r="G122" s="17"/>
      <c r="H122" s="158"/>
      <c r="I122" s="140"/>
      <c r="J122" s="140"/>
      <c r="K122" s="140"/>
      <c r="L122" s="158"/>
      <c r="M122" s="140"/>
      <c r="N122" s="158"/>
      <c r="O122" s="140"/>
    </row>
    <row r="123" spans="1:15" s="10" customFormat="1" ht="14" x14ac:dyDescent="0.15">
      <c r="A123" s="41" t="s">
        <v>966</v>
      </c>
      <c r="B123" s="149" t="s">
        <v>984</v>
      </c>
      <c r="C123" s="150" t="s">
        <v>981</v>
      </c>
      <c r="D123" s="15"/>
      <c r="E123" s="139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1:15" s="10" customFormat="1" ht="14" x14ac:dyDescent="0.15">
      <c r="A124" s="148" t="s">
        <v>764</v>
      </c>
      <c r="B124" s="23">
        <v>813</v>
      </c>
      <c r="C124" s="15" t="s">
        <v>765</v>
      </c>
      <c r="D124" s="15" t="s">
        <v>740</v>
      </c>
      <c r="E124" s="139"/>
      <c r="F124" s="17"/>
      <c r="G124" s="17"/>
      <c r="H124" s="17">
        <v>-0.5</v>
      </c>
      <c r="I124" s="17"/>
      <c r="J124" s="17">
        <v>0.3</v>
      </c>
      <c r="K124" s="17"/>
      <c r="L124" s="17">
        <v>-0.01</v>
      </c>
      <c r="M124" s="17"/>
      <c r="N124" s="17">
        <v>0.32</v>
      </c>
      <c r="O124" s="17"/>
    </row>
    <row r="125" spans="1:15" s="10" customFormat="1" ht="14" x14ac:dyDescent="0.15">
      <c r="A125" s="113"/>
      <c r="B125" s="23">
        <v>957</v>
      </c>
      <c r="C125" s="15" t="s">
        <v>765</v>
      </c>
      <c r="D125" s="15" t="s">
        <v>740</v>
      </c>
      <c r="E125" s="139"/>
      <c r="F125" s="17"/>
      <c r="G125" s="17"/>
      <c r="H125" s="17">
        <v>-0.24</v>
      </c>
      <c r="I125" s="17"/>
      <c r="J125" s="17">
        <v>0.2</v>
      </c>
      <c r="K125" s="17"/>
      <c r="L125" s="17">
        <v>0.02</v>
      </c>
      <c r="M125" s="17"/>
      <c r="N125" s="17">
        <v>0.24</v>
      </c>
      <c r="O125" s="17"/>
    </row>
    <row r="126" spans="1:15" s="10" customFormat="1" ht="14" x14ac:dyDescent="0.15">
      <c r="A126" s="113"/>
      <c r="B126" s="23">
        <v>1303</v>
      </c>
      <c r="C126" s="15" t="s">
        <v>765</v>
      </c>
      <c r="D126" s="15" t="s">
        <v>740</v>
      </c>
      <c r="E126" s="139"/>
      <c r="F126" s="17"/>
      <c r="G126" s="17"/>
      <c r="H126" s="17">
        <v>-0.11</v>
      </c>
      <c r="I126" s="17"/>
      <c r="J126" s="17">
        <v>0.09</v>
      </c>
      <c r="K126" s="17"/>
      <c r="L126" s="17">
        <v>-0.02</v>
      </c>
      <c r="M126" s="17"/>
      <c r="N126" s="17">
        <v>0.2</v>
      </c>
      <c r="O126" s="17"/>
    </row>
    <row r="127" spans="1:15" s="10" customFormat="1" ht="14" x14ac:dyDescent="0.15">
      <c r="A127" s="113"/>
      <c r="B127" s="23">
        <v>49</v>
      </c>
      <c r="C127" s="15" t="s">
        <v>765</v>
      </c>
      <c r="D127" s="15" t="s">
        <v>740</v>
      </c>
      <c r="E127" s="139"/>
      <c r="F127" s="17"/>
      <c r="G127" s="17"/>
      <c r="H127" s="17">
        <v>0.87</v>
      </c>
      <c r="I127" s="17"/>
      <c r="J127" s="17">
        <v>2.06</v>
      </c>
      <c r="K127" s="17"/>
      <c r="L127" s="17">
        <v>0.06</v>
      </c>
      <c r="M127" s="17"/>
      <c r="N127" s="17">
        <v>2.56</v>
      </c>
      <c r="O127" s="17"/>
    </row>
    <row r="128" spans="1:15" s="10" customFormat="1" ht="14" x14ac:dyDescent="0.15">
      <c r="A128" s="113"/>
      <c r="B128" s="23">
        <v>1371</v>
      </c>
      <c r="C128" s="15" t="s">
        <v>765</v>
      </c>
      <c r="D128" s="15" t="s">
        <v>740</v>
      </c>
      <c r="E128" s="139"/>
      <c r="F128" s="17"/>
      <c r="G128" s="17"/>
      <c r="H128" s="17">
        <v>0.98</v>
      </c>
      <c r="I128" s="17"/>
      <c r="J128" s="17">
        <v>2.0699999999999998</v>
      </c>
      <c r="K128" s="17"/>
      <c r="L128" s="17">
        <v>0</v>
      </c>
      <c r="M128" s="17"/>
      <c r="N128" s="17">
        <v>2.4</v>
      </c>
      <c r="O128" s="17"/>
    </row>
    <row r="129" spans="1:15" s="10" customFormat="1" ht="14" x14ac:dyDescent="0.15">
      <c r="A129" s="113"/>
      <c r="B129" s="23">
        <v>1379</v>
      </c>
      <c r="C129" s="15" t="s">
        <v>765</v>
      </c>
      <c r="D129" s="15" t="s">
        <v>740</v>
      </c>
      <c r="E129" s="139"/>
      <c r="F129" s="17"/>
      <c r="G129" s="17"/>
      <c r="H129" s="17">
        <v>0.22</v>
      </c>
      <c r="I129" s="17"/>
      <c r="J129" s="17">
        <v>0.5</v>
      </c>
      <c r="K129" s="17"/>
      <c r="L129" s="17">
        <v>0.05</v>
      </c>
      <c r="M129" s="17"/>
      <c r="N129" s="17">
        <v>0.72</v>
      </c>
      <c r="O129" s="17"/>
    </row>
    <row r="130" spans="1:15" s="10" customFormat="1" ht="14" x14ac:dyDescent="0.15">
      <c r="A130" s="113"/>
      <c r="B130" s="23">
        <v>1605</v>
      </c>
      <c r="C130" s="15" t="s">
        <v>765</v>
      </c>
      <c r="D130" s="15" t="s">
        <v>740</v>
      </c>
      <c r="E130" s="139"/>
      <c r="F130" s="17"/>
      <c r="G130" s="17"/>
      <c r="H130" s="17">
        <v>0.22</v>
      </c>
      <c r="I130" s="17"/>
      <c r="J130" s="17">
        <v>0.7</v>
      </c>
      <c r="K130" s="17"/>
      <c r="L130" s="17">
        <v>7.0000000000000007E-2</v>
      </c>
      <c r="M130" s="17"/>
      <c r="N130" s="17">
        <v>0.79</v>
      </c>
      <c r="O130" s="17"/>
    </row>
    <row r="131" spans="1:15" s="10" customFormat="1" ht="14" x14ac:dyDescent="0.15">
      <c r="A131" s="113"/>
      <c r="B131" s="23">
        <v>1793</v>
      </c>
      <c r="C131" s="15" t="s">
        <v>765</v>
      </c>
      <c r="D131" s="15" t="s">
        <v>740</v>
      </c>
      <c r="E131" s="139"/>
      <c r="F131" s="17"/>
      <c r="G131" s="17"/>
      <c r="H131" s="17">
        <v>0.1</v>
      </c>
      <c r="I131" s="17"/>
      <c r="J131" s="17">
        <v>0.36</v>
      </c>
      <c r="K131" s="17"/>
      <c r="L131" s="17">
        <v>-0.02</v>
      </c>
      <c r="M131" s="17"/>
      <c r="N131" s="17">
        <v>0.49</v>
      </c>
      <c r="O131" s="17"/>
    </row>
    <row r="132" spans="1:15" s="10" customFormat="1" ht="14" x14ac:dyDescent="0.15">
      <c r="A132" s="113"/>
      <c r="B132" s="23">
        <v>1943</v>
      </c>
      <c r="C132" s="15" t="s">
        <v>765</v>
      </c>
      <c r="D132" s="15" t="s">
        <v>740</v>
      </c>
      <c r="E132" s="139"/>
      <c r="F132" s="17"/>
      <c r="G132" s="17"/>
      <c r="H132" s="17">
        <v>0.12</v>
      </c>
      <c r="I132" s="17"/>
      <c r="J132" s="17">
        <v>0.37</v>
      </c>
      <c r="K132" s="17"/>
      <c r="L132" s="17">
        <v>0.04</v>
      </c>
      <c r="M132" s="17"/>
      <c r="N132" s="17">
        <v>0.47</v>
      </c>
      <c r="O132" s="17"/>
    </row>
    <row r="133" spans="1:15" s="10" customFormat="1" ht="14" x14ac:dyDescent="0.15">
      <c r="A133" s="113"/>
      <c r="B133" s="23">
        <v>2066</v>
      </c>
      <c r="C133" s="15" t="s">
        <v>765</v>
      </c>
      <c r="D133" s="15" t="s">
        <v>740</v>
      </c>
      <c r="E133" s="139"/>
      <c r="F133" s="17"/>
      <c r="G133" s="17"/>
      <c r="H133" s="17">
        <v>0.2</v>
      </c>
      <c r="I133" s="17"/>
      <c r="J133" s="17">
        <v>0.4</v>
      </c>
      <c r="K133" s="17"/>
      <c r="L133" s="17">
        <v>0</v>
      </c>
      <c r="M133" s="17"/>
      <c r="N133" s="17">
        <v>0.48</v>
      </c>
      <c r="O133" s="17"/>
    </row>
    <row r="134" spans="1:15" s="10" customFormat="1" ht="14" x14ac:dyDescent="0.15">
      <c r="A134" s="113"/>
      <c r="B134" s="23">
        <v>2276</v>
      </c>
      <c r="C134" s="15" t="s">
        <v>765</v>
      </c>
      <c r="D134" s="15" t="s">
        <v>740</v>
      </c>
      <c r="E134" s="139"/>
      <c r="F134" s="17"/>
      <c r="G134" s="17"/>
      <c r="H134" s="17">
        <v>-0.05</v>
      </c>
      <c r="I134" s="17"/>
      <c r="J134" s="17">
        <v>0.13</v>
      </c>
      <c r="K134" s="17"/>
      <c r="L134" s="17">
        <v>0.04</v>
      </c>
      <c r="M134" s="17"/>
      <c r="N134" s="17">
        <v>0.2</v>
      </c>
      <c r="O134" s="17"/>
    </row>
    <row r="135" spans="1:15" s="10" customFormat="1" ht="14" x14ac:dyDescent="0.15">
      <c r="A135" s="113"/>
      <c r="B135" s="23">
        <v>2277</v>
      </c>
      <c r="C135" s="15" t="s">
        <v>765</v>
      </c>
      <c r="D135" s="15" t="s">
        <v>740</v>
      </c>
      <c r="E135" s="139"/>
      <c r="F135" s="17"/>
      <c r="G135" s="17"/>
      <c r="H135" s="17">
        <v>7.0000000000000007E-2</v>
      </c>
      <c r="I135" s="17"/>
      <c r="J135" s="17">
        <v>0.2</v>
      </c>
      <c r="K135" s="17"/>
      <c r="L135" s="17">
        <v>0.01</v>
      </c>
      <c r="M135" s="17"/>
      <c r="N135" s="17">
        <v>0.28999999999999998</v>
      </c>
      <c r="O135" s="17"/>
    </row>
    <row r="136" spans="1:15" s="10" customFormat="1" ht="14" x14ac:dyDescent="0.15">
      <c r="A136" s="113"/>
      <c r="B136" s="23">
        <v>2503</v>
      </c>
      <c r="C136" s="15" t="s">
        <v>766</v>
      </c>
      <c r="D136" s="15" t="s">
        <v>740</v>
      </c>
      <c r="E136" s="139"/>
      <c r="F136" s="17"/>
      <c r="G136" s="17"/>
      <c r="H136" s="17">
        <v>-0.35</v>
      </c>
      <c r="I136" s="17"/>
      <c r="J136" s="17">
        <v>0.06</v>
      </c>
      <c r="K136" s="17"/>
      <c r="L136" s="17">
        <v>0.01</v>
      </c>
      <c r="M136" s="17"/>
      <c r="N136" s="17">
        <v>0.06</v>
      </c>
      <c r="O136" s="17"/>
    </row>
    <row r="137" spans="1:15" s="10" customFormat="1" ht="14" x14ac:dyDescent="0.15">
      <c r="A137" s="113"/>
      <c r="B137" s="23">
        <v>2508</v>
      </c>
      <c r="C137" s="15" t="s">
        <v>766</v>
      </c>
      <c r="D137" s="15" t="s">
        <v>740</v>
      </c>
      <c r="E137" s="139"/>
      <c r="F137" s="17"/>
      <c r="G137" s="17"/>
      <c r="H137" s="17">
        <v>-0.48</v>
      </c>
      <c r="I137" s="17"/>
      <c r="J137" s="17">
        <v>0.05</v>
      </c>
      <c r="K137" s="17"/>
      <c r="L137" s="17">
        <v>0.03</v>
      </c>
      <c r="M137" s="17"/>
      <c r="N137" s="17">
        <v>0.03</v>
      </c>
      <c r="O137" s="17"/>
    </row>
    <row r="138" spans="1:15" s="10" customFormat="1" ht="14" x14ac:dyDescent="0.15">
      <c r="A138" s="113"/>
      <c r="B138" s="101"/>
      <c r="C138" s="101"/>
      <c r="D138" s="101"/>
      <c r="E138" s="21"/>
      <c r="F138" s="17"/>
      <c r="G138" s="17"/>
      <c r="H138" s="158"/>
      <c r="I138" s="140"/>
      <c r="J138" s="140"/>
      <c r="K138" s="140"/>
      <c r="L138" s="158"/>
      <c r="M138" s="140"/>
      <c r="N138" s="158"/>
      <c r="O138" s="140"/>
    </row>
    <row r="139" spans="1:15" s="10" customFormat="1" ht="14" x14ac:dyDescent="0.15">
      <c r="A139" s="39" t="s">
        <v>980</v>
      </c>
      <c r="B139" s="22"/>
      <c r="C139" s="22"/>
      <c r="D139" s="22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1:15" s="10" customFormat="1" ht="14" x14ac:dyDescent="0.15">
      <c r="A140" s="138" t="s">
        <v>846</v>
      </c>
      <c r="B140" s="23" t="s">
        <v>847</v>
      </c>
      <c r="C140" s="15" t="s">
        <v>848</v>
      </c>
      <c r="D140" s="15" t="s">
        <v>849</v>
      </c>
      <c r="E140" s="21">
        <v>598</v>
      </c>
      <c r="F140" s="17"/>
      <c r="G140" s="17"/>
      <c r="H140" s="17">
        <v>-0.04</v>
      </c>
      <c r="I140" s="17">
        <v>0.08</v>
      </c>
      <c r="J140" s="17">
        <v>0.63</v>
      </c>
      <c r="K140" s="17">
        <v>0.09</v>
      </c>
      <c r="L140" s="17"/>
      <c r="M140" s="17"/>
      <c r="N140" s="17">
        <v>0.81</v>
      </c>
      <c r="O140" s="17">
        <v>0.09</v>
      </c>
    </row>
    <row r="141" spans="1:15" s="10" customFormat="1" ht="14" x14ac:dyDescent="0.15">
      <c r="A141" s="113"/>
      <c r="B141" s="23" t="s">
        <v>850</v>
      </c>
      <c r="C141" s="15" t="s">
        <v>848</v>
      </c>
      <c r="D141" s="15" t="s">
        <v>851</v>
      </c>
      <c r="E141" s="21">
        <v>1139</v>
      </c>
      <c r="F141" s="17"/>
      <c r="G141" s="17"/>
      <c r="H141" s="17">
        <v>-0.06</v>
      </c>
      <c r="I141" s="17">
        <v>0.14000000000000001</v>
      </c>
      <c r="J141" s="17">
        <v>0.32</v>
      </c>
      <c r="K141" s="17">
        <v>0.06</v>
      </c>
      <c r="L141" s="17"/>
      <c r="M141" s="17"/>
      <c r="N141" s="17">
        <v>0.49</v>
      </c>
      <c r="O141" s="17">
        <v>0.03</v>
      </c>
    </row>
    <row r="142" spans="1:15" s="10" customFormat="1" ht="14" x14ac:dyDescent="0.15">
      <c r="A142" s="113"/>
      <c r="B142" s="23" t="s">
        <v>852</v>
      </c>
      <c r="C142" s="15" t="s">
        <v>848</v>
      </c>
      <c r="D142" s="15" t="s">
        <v>853</v>
      </c>
      <c r="E142" s="21">
        <v>1055</v>
      </c>
      <c r="F142" s="17"/>
      <c r="G142" s="17"/>
      <c r="H142" s="17">
        <v>0.15</v>
      </c>
      <c r="I142" s="17">
        <v>0.14000000000000001</v>
      </c>
      <c r="J142" s="17">
        <v>0.26</v>
      </c>
      <c r="K142" s="17">
        <v>7.0000000000000007E-2</v>
      </c>
      <c r="L142" s="17"/>
      <c r="M142" s="17"/>
      <c r="N142" s="17">
        <v>0.37</v>
      </c>
      <c r="O142" s="17">
        <v>0.11</v>
      </c>
    </row>
    <row r="143" spans="1:15" s="10" customFormat="1" ht="14" x14ac:dyDescent="0.15">
      <c r="A143" s="113"/>
      <c r="B143" s="23" t="s">
        <v>854</v>
      </c>
      <c r="C143" s="15" t="s">
        <v>848</v>
      </c>
      <c r="D143" s="15" t="s">
        <v>855</v>
      </c>
      <c r="E143" s="21">
        <v>102</v>
      </c>
      <c r="F143" s="17"/>
      <c r="G143" s="17"/>
      <c r="H143" s="17">
        <v>0.14000000000000001</v>
      </c>
      <c r="I143" s="17">
        <v>0.56000000000000005</v>
      </c>
      <c r="J143" s="17">
        <v>1.03</v>
      </c>
      <c r="K143" s="17">
        <v>0.15</v>
      </c>
      <c r="L143" s="17"/>
      <c r="M143" s="17"/>
      <c r="N143" s="17">
        <v>1.3</v>
      </c>
      <c r="O143" s="17">
        <v>0.16</v>
      </c>
    </row>
    <row r="144" spans="1:15" s="10" customFormat="1" ht="14" x14ac:dyDescent="0.15">
      <c r="A144" s="113"/>
      <c r="B144" s="23" t="s">
        <v>856</v>
      </c>
      <c r="C144" s="15" t="s">
        <v>848</v>
      </c>
      <c r="D144" s="15" t="s">
        <v>857</v>
      </c>
      <c r="E144" s="21">
        <v>578</v>
      </c>
      <c r="F144" s="17"/>
      <c r="G144" s="17"/>
      <c r="H144" s="17">
        <v>0.03</v>
      </c>
      <c r="I144" s="17">
        <v>0.09</v>
      </c>
      <c r="J144" s="17">
        <v>0.46</v>
      </c>
      <c r="K144" s="17">
        <v>0.15</v>
      </c>
      <c r="L144" s="17"/>
      <c r="M144" s="17"/>
      <c r="N144" s="17">
        <v>0.53</v>
      </c>
      <c r="O144" s="17">
        <v>0.14000000000000001</v>
      </c>
    </row>
    <row r="145" spans="1:15" s="10" customFormat="1" ht="14" x14ac:dyDescent="0.15">
      <c r="A145" s="113"/>
      <c r="B145" s="23" t="s">
        <v>858</v>
      </c>
      <c r="C145" s="15" t="s">
        <v>848</v>
      </c>
      <c r="D145" s="15" t="s">
        <v>859</v>
      </c>
      <c r="E145" s="21">
        <v>809</v>
      </c>
      <c r="F145" s="17"/>
      <c r="G145" s="17"/>
      <c r="H145" s="17">
        <v>0.14000000000000001</v>
      </c>
      <c r="I145" s="17">
        <v>0.17</v>
      </c>
      <c r="J145" s="17">
        <v>0.46</v>
      </c>
      <c r="K145" s="17">
        <v>0.12</v>
      </c>
      <c r="L145" s="17"/>
      <c r="M145" s="17"/>
      <c r="N145" s="17">
        <v>0.56000000000000005</v>
      </c>
      <c r="O145" s="17">
        <v>0.14000000000000001</v>
      </c>
    </row>
    <row r="146" spans="1:15" s="10" customFormat="1" ht="14" x14ac:dyDescent="0.15">
      <c r="A146" s="113"/>
      <c r="B146" s="23" t="s">
        <v>860</v>
      </c>
      <c r="C146" s="15" t="s">
        <v>848</v>
      </c>
      <c r="D146" s="15" t="s">
        <v>861</v>
      </c>
      <c r="E146" s="21">
        <v>1904</v>
      </c>
      <c r="F146" s="17"/>
      <c r="G146" s="17"/>
      <c r="H146" s="17">
        <v>0.32</v>
      </c>
      <c r="I146" s="17">
        <v>0.09</v>
      </c>
      <c r="J146" s="17">
        <v>0.26</v>
      </c>
      <c r="K146" s="17">
        <v>0.06</v>
      </c>
      <c r="L146" s="17"/>
      <c r="M146" s="17"/>
      <c r="N146" s="17">
        <v>0.34</v>
      </c>
      <c r="O146" s="17">
        <v>0.08</v>
      </c>
    </row>
    <row r="147" spans="1:15" s="112" customFormat="1" x14ac:dyDescent="0.2">
      <c r="A147" s="136"/>
      <c r="B147" s="101"/>
      <c r="C147" s="101"/>
      <c r="D147" s="101"/>
      <c r="E147" s="140"/>
      <c r="F147" s="140"/>
      <c r="G147" s="140"/>
      <c r="H147" s="158"/>
      <c r="I147" s="142"/>
      <c r="J147" s="140"/>
      <c r="K147" s="142"/>
      <c r="L147" s="141"/>
      <c r="M147" s="141"/>
      <c r="N147" s="158"/>
      <c r="O147" s="142"/>
    </row>
    <row r="148" spans="1:15" s="10" customFormat="1" ht="14" x14ac:dyDescent="0.15">
      <c r="A148" s="41" t="s">
        <v>863</v>
      </c>
      <c r="B148" s="23"/>
      <c r="C148" s="15"/>
      <c r="D148" s="15"/>
      <c r="E148" s="139"/>
      <c r="F148" s="17"/>
      <c r="G148" s="17"/>
      <c r="H148" s="17"/>
      <c r="I148" s="17"/>
      <c r="J148" s="17"/>
      <c r="K148" s="17"/>
      <c r="L148" s="17"/>
      <c r="M148" s="17"/>
      <c r="N148" s="17"/>
      <c r="O148" s="17"/>
    </row>
    <row r="149" spans="1:15" s="10" customFormat="1" ht="15" x14ac:dyDescent="0.15">
      <c r="A149" s="138" t="s">
        <v>728</v>
      </c>
      <c r="B149" s="23" t="s">
        <v>854</v>
      </c>
      <c r="C149" s="131" t="s">
        <v>862</v>
      </c>
      <c r="D149" s="15" t="s">
        <v>863</v>
      </c>
      <c r="E149" s="21">
        <v>136</v>
      </c>
      <c r="F149" s="17"/>
      <c r="G149" s="17"/>
      <c r="H149" s="17">
        <v>-2.06</v>
      </c>
      <c r="I149" s="17">
        <v>0.11</v>
      </c>
      <c r="J149" s="17">
        <v>7.0000000000000007E-2</v>
      </c>
      <c r="K149" s="17">
        <v>0.05</v>
      </c>
      <c r="L149" s="17">
        <v>0.01</v>
      </c>
      <c r="M149" s="17">
        <v>0</v>
      </c>
      <c r="N149" s="17">
        <v>0.15</v>
      </c>
      <c r="O149" s="17">
        <v>0.05</v>
      </c>
    </row>
    <row r="150" spans="1:15" s="10" customFormat="1" ht="15" x14ac:dyDescent="0.15">
      <c r="A150" s="113"/>
      <c r="B150" s="23" t="s">
        <v>854</v>
      </c>
      <c r="C150" s="131" t="s">
        <v>864</v>
      </c>
      <c r="D150" s="15" t="s">
        <v>863</v>
      </c>
      <c r="E150" s="21">
        <v>345.1</v>
      </c>
      <c r="F150" s="17"/>
      <c r="G150" s="17"/>
      <c r="H150" s="17">
        <v>-2.09</v>
      </c>
      <c r="I150" s="17">
        <v>0.12</v>
      </c>
      <c r="J150" s="17">
        <v>7.0000000000000007E-2</v>
      </c>
      <c r="K150" s="17">
        <v>0.03</v>
      </c>
      <c r="L150" s="17">
        <v>0.04</v>
      </c>
      <c r="M150" s="17">
        <v>7.0000000000000007E-2</v>
      </c>
      <c r="N150" s="17">
        <v>0.1</v>
      </c>
      <c r="O150" s="17">
        <v>0.06</v>
      </c>
    </row>
    <row r="151" spans="1:15" s="10" customFormat="1" ht="15" x14ac:dyDescent="0.15">
      <c r="A151" s="113"/>
      <c r="B151" s="23" t="s">
        <v>854</v>
      </c>
      <c r="C151" s="131" t="s">
        <v>865</v>
      </c>
      <c r="D151" s="15" t="s">
        <v>863</v>
      </c>
      <c r="E151" s="21">
        <v>389</v>
      </c>
      <c r="F151" s="17"/>
      <c r="G151" s="17"/>
      <c r="H151" s="17">
        <v>-1.93</v>
      </c>
      <c r="I151" s="17">
        <v>0.06</v>
      </c>
      <c r="J151" s="17">
        <v>-0.01</v>
      </c>
      <c r="K151" s="17">
        <v>0.01</v>
      </c>
      <c r="L151" s="17">
        <v>-0.04</v>
      </c>
      <c r="M151" s="17">
        <v>0.02</v>
      </c>
      <c r="N151" s="17">
        <v>7.0000000000000007E-2</v>
      </c>
      <c r="O151" s="17">
        <v>0.02</v>
      </c>
    </row>
    <row r="152" spans="1:15" s="10" customFormat="1" ht="15" x14ac:dyDescent="0.15">
      <c r="A152" s="113"/>
      <c r="B152" s="23" t="s">
        <v>854</v>
      </c>
      <c r="C152" s="131" t="s">
        <v>866</v>
      </c>
      <c r="D152" s="15" t="s">
        <v>863</v>
      </c>
      <c r="E152" s="21">
        <v>698.3</v>
      </c>
      <c r="F152" s="17"/>
      <c r="G152" s="17"/>
      <c r="H152" s="17">
        <v>-1.9</v>
      </c>
      <c r="I152" s="17">
        <v>0.02</v>
      </c>
      <c r="J152" s="17">
        <v>0.04</v>
      </c>
      <c r="K152" s="17">
        <v>0</v>
      </c>
      <c r="L152" s="17">
        <v>0</v>
      </c>
      <c r="M152" s="17">
        <v>0.01</v>
      </c>
      <c r="N152" s="17">
        <v>0.15</v>
      </c>
      <c r="O152" s="17">
        <v>0.04</v>
      </c>
    </row>
    <row r="153" spans="1:15" s="10" customFormat="1" ht="15" x14ac:dyDescent="0.15">
      <c r="A153" s="113"/>
      <c r="B153" s="23" t="s">
        <v>854</v>
      </c>
      <c r="C153" s="131" t="s">
        <v>867</v>
      </c>
      <c r="D153" s="15" t="s">
        <v>863</v>
      </c>
      <c r="E153" s="21">
        <v>229</v>
      </c>
      <c r="F153" s="17"/>
      <c r="G153" s="17"/>
      <c r="H153" s="17">
        <v>-1.78</v>
      </c>
      <c r="I153" s="17">
        <v>0.08</v>
      </c>
      <c r="J153" s="17">
        <v>0.18</v>
      </c>
      <c r="K153" s="17">
        <v>0.03</v>
      </c>
      <c r="L153" s="17">
        <v>0.03</v>
      </c>
      <c r="M153" s="17">
        <v>0.02</v>
      </c>
      <c r="N153" s="17">
        <v>0.27</v>
      </c>
      <c r="O153" s="17">
        <v>0.01</v>
      </c>
    </row>
    <row r="154" spans="1:15" s="10" customFormat="1" ht="15" x14ac:dyDescent="0.15">
      <c r="A154" s="113"/>
      <c r="B154" s="23" t="s">
        <v>854</v>
      </c>
      <c r="C154" s="131" t="s">
        <v>868</v>
      </c>
      <c r="D154" s="15" t="s">
        <v>863</v>
      </c>
      <c r="E154" s="21">
        <v>204.2</v>
      </c>
      <c r="F154" s="17"/>
      <c r="G154" s="17"/>
      <c r="H154" s="17">
        <v>-1.65</v>
      </c>
      <c r="I154" s="17">
        <v>7.0000000000000007E-2</v>
      </c>
      <c r="J154" s="17">
        <v>0.15</v>
      </c>
      <c r="K154" s="17">
        <v>0.01</v>
      </c>
      <c r="L154" s="17">
        <v>0.02</v>
      </c>
      <c r="M154" s="17">
        <v>0.02</v>
      </c>
      <c r="N154" s="17">
        <v>0.22</v>
      </c>
      <c r="O154" s="17">
        <v>0.01</v>
      </c>
    </row>
    <row r="155" spans="1:15" s="10" customFormat="1" ht="15" x14ac:dyDescent="0.15">
      <c r="A155" s="113"/>
      <c r="B155" s="23" t="s">
        <v>854</v>
      </c>
      <c r="C155" s="131" t="s">
        <v>869</v>
      </c>
      <c r="D155" s="15" t="s">
        <v>863</v>
      </c>
      <c r="E155" s="21">
        <v>191.8</v>
      </c>
      <c r="F155" s="17"/>
      <c r="G155" s="17"/>
      <c r="H155" s="17">
        <v>-1.63</v>
      </c>
      <c r="I155" s="17">
        <v>0.01</v>
      </c>
      <c r="J155" s="17">
        <v>0.18</v>
      </c>
      <c r="K155" s="17">
        <v>0.05</v>
      </c>
      <c r="L155" s="17">
        <v>0.01</v>
      </c>
      <c r="M155" s="17">
        <v>0.04</v>
      </c>
      <c r="N155" s="17">
        <v>0.21</v>
      </c>
      <c r="O155" s="17">
        <v>0.02</v>
      </c>
    </row>
    <row r="156" spans="1:15" s="10" customFormat="1" ht="15" x14ac:dyDescent="0.15">
      <c r="A156" s="113"/>
      <c r="B156" s="23" t="s">
        <v>854</v>
      </c>
      <c r="C156" s="131" t="s">
        <v>870</v>
      </c>
      <c r="D156" s="15" t="s">
        <v>863</v>
      </c>
      <c r="E156" s="21">
        <v>322.3</v>
      </c>
      <c r="F156" s="17"/>
      <c r="G156" s="17"/>
      <c r="H156" s="17">
        <v>-1.63</v>
      </c>
      <c r="I156" s="17">
        <v>0.06</v>
      </c>
      <c r="J156" s="17">
        <v>0.09</v>
      </c>
      <c r="K156" s="17">
        <v>0.03</v>
      </c>
      <c r="L156" s="17">
        <v>0.02</v>
      </c>
      <c r="M156" s="17">
        <v>0.05</v>
      </c>
      <c r="N156" s="17">
        <v>0.13</v>
      </c>
      <c r="O156" s="17">
        <v>0.03</v>
      </c>
    </row>
    <row r="157" spans="1:15" s="10" customFormat="1" ht="15" x14ac:dyDescent="0.15">
      <c r="A157" s="113"/>
      <c r="B157" s="23" t="s">
        <v>854</v>
      </c>
      <c r="C157" s="131" t="s">
        <v>871</v>
      </c>
      <c r="D157" s="15" t="s">
        <v>863</v>
      </c>
      <c r="E157" s="21">
        <v>213</v>
      </c>
      <c r="F157" s="17"/>
      <c r="G157" s="17"/>
      <c r="H157" s="17">
        <v>-0.9</v>
      </c>
      <c r="I157" s="17">
        <v>0.02</v>
      </c>
      <c r="J157" s="17">
        <v>0.42</v>
      </c>
      <c r="K157" s="17">
        <v>0</v>
      </c>
      <c r="L157" s="17">
        <v>0.01</v>
      </c>
      <c r="M157" s="17">
        <v>0.01</v>
      </c>
      <c r="N157" s="17">
        <v>0.52</v>
      </c>
      <c r="O157" s="17">
        <v>0.02</v>
      </c>
    </row>
    <row r="158" spans="1:15" s="10" customFormat="1" ht="15" x14ac:dyDescent="0.15">
      <c r="A158" s="113"/>
      <c r="B158" s="23" t="s">
        <v>854</v>
      </c>
      <c r="C158" s="144" t="s">
        <v>872</v>
      </c>
      <c r="D158" s="15" t="s">
        <v>863</v>
      </c>
      <c r="E158" s="21">
        <v>230.6</v>
      </c>
      <c r="F158" s="17"/>
      <c r="G158" s="17"/>
      <c r="H158" s="17">
        <v>-0.86</v>
      </c>
      <c r="I158" s="17">
        <v>0.04</v>
      </c>
      <c r="J158" s="17">
        <v>0.16</v>
      </c>
      <c r="K158" s="17">
        <v>0.02</v>
      </c>
      <c r="L158" s="17">
        <v>0.01</v>
      </c>
      <c r="M158" s="17">
        <v>0.02</v>
      </c>
      <c r="N158" s="17">
        <v>0.27</v>
      </c>
      <c r="O158" s="17">
        <v>0</v>
      </c>
    </row>
    <row r="159" spans="1:15" s="10" customFormat="1" ht="14" x14ac:dyDescent="0.15">
      <c r="A159" s="113"/>
      <c r="B159" s="15"/>
      <c r="C159" s="15"/>
      <c r="D159" s="15"/>
      <c r="E159" s="17"/>
      <c r="F159" s="17"/>
      <c r="G159" s="17"/>
      <c r="H159" s="158"/>
      <c r="I159" s="17"/>
      <c r="J159" s="17"/>
      <c r="K159" s="17"/>
      <c r="L159" s="158"/>
      <c r="M159" s="17"/>
      <c r="N159" s="158"/>
      <c r="O159" s="17"/>
    </row>
    <row r="160" spans="1:15" s="10" customFormat="1" ht="14" x14ac:dyDescent="0.15">
      <c r="A160" s="41" t="s">
        <v>989</v>
      </c>
      <c r="B160" s="23"/>
      <c r="C160" s="15"/>
      <c r="D160" s="15"/>
      <c r="E160" s="139"/>
      <c r="F160" s="17"/>
      <c r="G160" s="17"/>
      <c r="H160" s="17"/>
      <c r="I160" s="17"/>
      <c r="J160" s="17"/>
      <c r="K160" s="17"/>
      <c r="L160" s="17"/>
      <c r="M160" s="17"/>
      <c r="N160" s="17"/>
      <c r="O160" s="17"/>
    </row>
    <row r="161" spans="1:15" s="112" customFormat="1" x14ac:dyDescent="0.2">
      <c r="A161" s="137" t="s">
        <v>767</v>
      </c>
      <c r="B161" s="101" t="s">
        <v>768</v>
      </c>
      <c r="C161" s="101" t="s">
        <v>947</v>
      </c>
      <c r="D161" s="101" t="s">
        <v>769</v>
      </c>
      <c r="E161" s="140" t="s">
        <v>770</v>
      </c>
      <c r="F161" s="140"/>
      <c r="G161" s="140"/>
      <c r="H161" s="140">
        <v>0.18</v>
      </c>
      <c r="I161" s="141">
        <v>0.28000000000000003</v>
      </c>
      <c r="J161" s="140">
        <v>0.36</v>
      </c>
      <c r="K161" s="141">
        <v>0.05</v>
      </c>
      <c r="L161" s="141"/>
      <c r="M161" s="141"/>
      <c r="N161" s="140">
        <v>0.43</v>
      </c>
      <c r="O161" s="141">
        <v>0.08</v>
      </c>
    </row>
    <row r="162" spans="1:15" s="112" customFormat="1" x14ac:dyDescent="0.2">
      <c r="A162" s="136"/>
      <c r="B162" s="101" t="s">
        <v>768</v>
      </c>
      <c r="C162" s="101" t="s">
        <v>948</v>
      </c>
      <c r="D162" s="101" t="s">
        <v>769</v>
      </c>
      <c r="E162" s="140" t="s">
        <v>771</v>
      </c>
      <c r="F162" s="140"/>
      <c r="G162" s="140"/>
      <c r="H162" s="140">
        <v>0.18</v>
      </c>
      <c r="I162" s="141">
        <v>0.28000000000000003</v>
      </c>
      <c r="J162" s="140">
        <v>0.26</v>
      </c>
      <c r="K162" s="141">
        <v>0.02</v>
      </c>
      <c r="L162" s="141"/>
      <c r="M162" s="141"/>
      <c r="N162" s="140">
        <v>0.35</v>
      </c>
      <c r="O162" s="141">
        <v>0.05</v>
      </c>
    </row>
    <row r="163" spans="1:15" s="112" customFormat="1" x14ac:dyDescent="0.2">
      <c r="A163" s="136"/>
      <c r="B163" s="101" t="s">
        <v>768</v>
      </c>
      <c r="C163" s="101" t="s">
        <v>949</v>
      </c>
      <c r="D163" s="101" t="s">
        <v>769</v>
      </c>
      <c r="E163" s="140" t="s">
        <v>772</v>
      </c>
      <c r="F163" s="140"/>
      <c r="G163" s="140"/>
      <c r="H163" s="140">
        <v>0.25</v>
      </c>
      <c r="I163" s="141">
        <v>0.19</v>
      </c>
      <c r="J163" s="140">
        <v>0.42</v>
      </c>
      <c r="K163" s="141">
        <v>0.09</v>
      </c>
      <c r="L163" s="141"/>
      <c r="M163" s="141"/>
      <c r="N163" s="140">
        <v>0.5</v>
      </c>
      <c r="O163" s="141">
        <v>0.13</v>
      </c>
    </row>
    <row r="164" spans="1:15" s="112" customFormat="1" x14ac:dyDescent="0.2">
      <c r="A164" s="136"/>
      <c r="B164" s="101" t="s">
        <v>768</v>
      </c>
      <c r="C164" s="101" t="s">
        <v>950</v>
      </c>
      <c r="D164" s="101" t="s">
        <v>769</v>
      </c>
      <c r="E164" s="140" t="s">
        <v>773</v>
      </c>
      <c r="F164" s="140"/>
      <c r="G164" s="140"/>
      <c r="H164" s="140">
        <v>0.6</v>
      </c>
      <c r="I164" s="142">
        <v>0.11</v>
      </c>
      <c r="J164" s="140">
        <v>0.5</v>
      </c>
      <c r="K164" s="142">
        <v>0.14000000000000001</v>
      </c>
      <c r="L164" s="141"/>
      <c r="M164" s="141"/>
      <c r="N164" s="140">
        <v>0.59</v>
      </c>
      <c r="O164" s="142">
        <v>0.18</v>
      </c>
    </row>
    <row r="165" spans="1:15" s="112" customFormat="1" x14ac:dyDescent="0.2">
      <c r="A165" s="136"/>
      <c r="B165" s="101" t="s">
        <v>774</v>
      </c>
      <c r="C165" s="101" t="s">
        <v>951</v>
      </c>
      <c r="D165" s="101" t="s">
        <v>769</v>
      </c>
      <c r="E165" s="140" t="s">
        <v>775</v>
      </c>
      <c r="F165" s="140"/>
      <c r="G165" s="140"/>
      <c r="H165" s="140">
        <v>0.13</v>
      </c>
      <c r="I165" s="142">
        <v>0.23</v>
      </c>
      <c r="J165" s="140">
        <v>0.13</v>
      </c>
      <c r="K165" s="142">
        <v>0.01</v>
      </c>
      <c r="L165" s="141"/>
      <c r="M165" s="141"/>
      <c r="N165" s="140">
        <v>0.12</v>
      </c>
      <c r="O165" s="142">
        <v>0.11</v>
      </c>
    </row>
    <row r="166" spans="1:15" s="112" customFormat="1" x14ac:dyDescent="0.2">
      <c r="A166" s="136"/>
      <c r="B166" s="101" t="s">
        <v>774</v>
      </c>
      <c r="C166" s="101" t="s">
        <v>952</v>
      </c>
      <c r="D166" s="101" t="s">
        <v>769</v>
      </c>
      <c r="E166" s="140" t="s">
        <v>776</v>
      </c>
      <c r="F166" s="140"/>
      <c r="G166" s="140"/>
      <c r="H166" s="140">
        <v>0.22</v>
      </c>
      <c r="I166" s="142">
        <v>7.0000000000000007E-2</v>
      </c>
      <c r="J166" s="140">
        <v>0.11</v>
      </c>
      <c r="K166" s="142">
        <v>0.03</v>
      </c>
      <c r="L166" s="141"/>
      <c r="M166" s="141"/>
      <c r="N166" s="140">
        <v>0.13</v>
      </c>
      <c r="O166" s="142">
        <v>0.03</v>
      </c>
    </row>
    <row r="167" spans="1:15" s="112" customFormat="1" x14ac:dyDescent="0.2">
      <c r="A167" s="136"/>
      <c r="B167" s="101" t="s">
        <v>774</v>
      </c>
      <c r="C167" s="101" t="s">
        <v>953</v>
      </c>
      <c r="D167" s="101" t="s">
        <v>769</v>
      </c>
      <c r="E167" s="140" t="s">
        <v>777</v>
      </c>
      <c r="F167" s="140"/>
      <c r="G167" s="140"/>
      <c r="H167" s="140">
        <v>0.38</v>
      </c>
      <c r="I167" s="142">
        <v>0.09</v>
      </c>
      <c r="J167" s="140">
        <v>0.13</v>
      </c>
      <c r="K167" s="142">
        <v>0.04</v>
      </c>
      <c r="L167" s="141"/>
      <c r="M167" s="141"/>
      <c r="N167" s="140">
        <v>0.15</v>
      </c>
      <c r="O167" s="142">
        <v>0.05</v>
      </c>
    </row>
    <row r="168" spans="1:15" s="112" customFormat="1" x14ac:dyDescent="0.2">
      <c r="A168" s="136"/>
      <c r="B168" s="101" t="s">
        <v>774</v>
      </c>
      <c r="C168" s="101" t="s">
        <v>954</v>
      </c>
      <c r="D168" s="101" t="s">
        <v>769</v>
      </c>
      <c r="E168" s="140" t="s">
        <v>778</v>
      </c>
      <c r="F168" s="140"/>
      <c r="G168" s="140"/>
      <c r="H168" s="140">
        <v>-0.05</v>
      </c>
      <c r="I168" s="142">
        <v>7.0000000000000007E-2</v>
      </c>
      <c r="J168" s="140">
        <v>0.05</v>
      </c>
      <c r="K168" s="142">
        <v>0.09</v>
      </c>
      <c r="L168" s="141"/>
      <c r="M168" s="141"/>
      <c r="N168" s="140">
        <v>0.05</v>
      </c>
      <c r="O168" s="142">
        <v>0.08</v>
      </c>
    </row>
    <row r="169" spans="1:15" s="112" customFormat="1" x14ac:dyDescent="0.2">
      <c r="A169" s="136"/>
      <c r="B169" s="101" t="s">
        <v>774</v>
      </c>
      <c r="C169" s="101" t="s">
        <v>955</v>
      </c>
      <c r="D169" s="101" t="s">
        <v>769</v>
      </c>
      <c r="E169" s="140" t="s">
        <v>779</v>
      </c>
      <c r="F169" s="140"/>
      <c r="G169" s="140"/>
      <c r="H169" s="140">
        <v>-0.03</v>
      </c>
      <c r="I169" s="142">
        <v>0.21</v>
      </c>
      <c r="J169" s="140">
        <v>0.02</v>
      </c>
      <c r="K169" s="142">
        <v>0.04</v>
      </c>
      <c r="L169" s="141"/>
      <c r="M169" s="141"/>
      <c r="N169" s="140">
        <v>0.06</v>
      </c>
      <c r="O169" s="142">
        <v>0.05</v>
      </c>
    </row>
    <row r="170" spans="1:15" s="112" customFormat="1" x14ac:dyDescent="0.2">
      <c r="A170" s="136"/>
      <c r="B170" s="101" t="s">
        <v>780</v>
      </c>
      <c r="C170" s="101" t="s">
        <v>956</v>
      </c>
      <c r="D170" s="101" t="s">
        <v>769</v>
      </c>
      <c r="E170" s="140" t="s">
        <v>781</v>
      </c>
      <c r="F170" s="140"/>
      <c r="G170" s="140"/>
      <c r="H170" s="140">
        <v>0.28999999999999998</v>
      </c>
      <c r="I170" s="142">
        <v>0.04</v>
      </c>
      <c r="J170" s="140">
        <v>0.31</v>
      </c>
      <c r="K170" s="142">
        <v>0.09</v>
      </c>
      <c r="L170" s="141"/>
      <c r="M170" s="141"/>
      <c r="N170" s="140">
        <v>0.35</v>
      </c>
      <c r="O170" s="142">
        <v>0.35</v>
      </c>
    </row>
    <row r="171" spans="1:15" s="112" customFormat="1" x14ac:dyDescent="0.2">
      <c r="A171" s="136"/>
      <c r="B171" s="101" t="s">
        <v>780</v>
      </c>
      <c r="C171" s="101" t="s">
        <v>957</v>
      </c>
      <c r="D171" s="101" t="s">
        <v>769</v>
      </c>
      <c r="E171" s="140" t="s">
        <v>782</v>
      </c>
      <c r="F171" s="140"/>
      <c r="G171" s="140"/>
      <c r="H171" s="140">
        <v>-0.12</v>
      </c>
      <c r="I171" s="142">
        <v>0.1</v>
      </c>
      <c r="J171" s="140">
        <v>0.18</v>
      </c>
      <c r="K171" s="142">
        <v>0.04</v>
      </c>
      <c r="L171" s="141"/>
      <c r="M171" s="141"/>
      <c r="N171" s="140">
        <v>0.22</v>
      </c>
      <c r="O171" s="142">
        <v>0.04</v>
      </c>
    </row>
    <row r="172" spans="1:15" s="112" customFormat="1" x14ac:dyDescent="0.2">
      <c r="A172" s="136"/>
      <c r="B172" s="101" t="s">
        <v>780</v>
      </c>
      <c r="C172" s="101" t="s">
        <v>958</v>
      </c>
      <c r="D172" s="101" t="s">
        <v>769</v>
      </c>
      <c r="E172" s="140" t="s">
        <v>783</v>
      </c>
      <c r="F172" s="140"/>
      <c r="G172" s="140"/>
      <c r="H172" s="140">
        <v>0.15</v>
      </c>
      <c r="I172" s="142">
        <v>0.13</v>
      </c>
      <c r="J172" s="140">
        <v>0.2</v>
      </c>
      <c r="K172" s="142">
        <v>0.04</v>
      </c>
      <c r="L172" s="141"/>
      <c r="M172" s="141"/>
      <c r="N172" s="140">
        <v>0.27</v>
      </c>
      <c r="O172" s="142">
        <v>0.03</v>
      </c>
    </row>
    <row r="173" spans="1:15" s="112" customFormat="1" x14ac:dyDescent="0.2">
      <c r="A173" s="136"/>
      <c r="B173" s="101" t="s">
        <v>780</v>
      </c>
      <c r="C173" s="101" t="s">
        <v>959</v>
      </c>
      <c r="D173" s="101" t="s">
        <v>769</v>
      </c>
      <c r="E173" s="140" t="s">
        <v>784</v>
      </c>
      <c r="F173" s="140"/>
      <c r="G173" s="140"/>
      <c r="H173" s="140">
        <v>0.24</v>
      </c>
      <c r="I173" s="142">
        <v>0.04</v>
      </c>
      <c r="J173" s="140">
        <v>0.15</v>
      </c>
      <c r="K173" s="142">
        <v>0.03</v>
      </c>
      <c r="L173" s="141"/>
      <c r="M173" s="141"/>
      <c r="N173" s="140">
        <v>0.17</v>
      </c>
      <c r="O173" s="142">
        <v>0.03</v>
      </c>
    </row>
    <row r="174" spans="1:15" s="112" customFormat="1" x14ac:dyDescent="0.2">
      <c r="A174" s="136"/>
      <c r="B174" s="101" t="s">
        <v>780</v>
      </c>
      <c r="C174" s="101" t="s">
        <v>960</v>
      </c>
      <c r="D174" s="101" t="s">
        <v>769</v>
      </c>
      <c r="E174" s="140" t="s">
        <v>785</v>
      </c>
      <c r="F174" s="140"/>
      <c r="G174" s="140"/>
      <c r="H174" s="140">
        <v>-0.08</v>
      </c>
      <c r="I174" s="142">
        <v>0.13</v>
      </c>
      <c r="J174" s="140">
        <v>0.15</v>
      </c>
      <c r="K174" s="142">
        <v>0.03</v>
      </c>
      <c r="L174" s="141"/>
      <c r="M174" s="141"/>
      <c r="N174" s="140">
        <v>0.24</v>
      </c>
      <c r="O174" s="142">
        <v>0.08</v>
      </c>
    </row>
    <row r="175" spans="1:15" s="112" customFormat="1" x14ac:dyDescent="0.2">
      <c r="A175" s="136"/>
      <c r="B175" s="101" t="s">
        <v>780</v>
      </c>
      <c r="C175" s="101" t="s">
        <v>961</v>
      </c>
      <c r="D175" s="101" t="s">
        <v>769</v>
      </c>
      <c r="E175" s="140" t="s">
        <v>786</v>
      </c>
      <c r="F175" s="140"/>
      <c r="G175" s="140"/>
      <c r="H175" s="140">
        <v>0.06</v>
      </c>
      <c r="I175" s="142">
        <v>0.25</v>
      </c>
      <c r="J175" s="140">
        <v>0.11</v>
      </c>
      <c r="K175" s="142">
        <v>0.08</v>
      </c>
      <c r="L175" s="141"/>
      <c r="M175" s="141"/>
      <c r="N175" s="140">
        <v>0.16</v>
      </c>
      <c r="O175" s="142">
        <v>0.09</v>
      </c>
    </row>
    <row r="176" spans="1:15" s="112" customFormat="1" x14ac:dyDescent="0.2">
      <c r="A176" s="136"/>
      <c r="B176" s="101" t="s">
        <v>780</v>
      </c>
      <c r="C176" s="101" t="s">
        <v>962</v>
      </c>
      <c r="D176" s="101" t="s">
        <v>769</v>
      </c>
      <c r="E176" s="140" t="s">
        <v>787</v>
      </c>
      <c r="F176" s="140"/>
      <c r="G176" s="140"/>
      <c r="H176" s="140">
        <v>0.24</v>
      </c>
      <c r="I176" s="142">
        <v>0.1</v>
      </c>
      <c r="J176" s="140">
        <v>0.21</v>
      </c>
      <c r="K176" s="142">
        <v>0.06</v>
      </c>
      <c r="L176" s="141"/>
      <c r="M176" s="141"/>
      <c r="N176" s="140">
        <v>0.22</v>
      </c>
      <c r="O176" s="142">
        <v>0.03</v>
      </c>
    </row>
    <row r="177" spans="1:15" s="112" customFormat="1" x14ac:dyDescent="0.2">
      <c r="A177" s="136"/>
      <c r="B177" s="101" t="s">
        <v>780</v>
      </c>
      <c r="C177" s="101" t="s">
        <v>963</v>
      </c>
      <c r="D177" s="101" t="s">
        <v>769</v>
      </c>
      <c r="E177" s="140" t="s">
        <v>788</v>
      </c>
      <c r="F177" s="140"/>
      <c r="G177" s="140"/>
      <c r="H177" s="140">
        <v>-0.01</v>
      </c>
      <c r="I177" s="142">
        <v>0.35</v>
      </c>
      <c r="J177" s="140">
        <v>0.19</v>
      </c>
      <c r="K177" s="142">
        <v>0.06</v>
      </c>
      <c r="L177" s="141"/>
      <c r="M177" s="141"/>
      <c r="N177" s="140">
        <v>0.26</v>
      </c>
      <c r="O177" s="142">
        <v>0.02</v>
      </c>
    </row>
    <row r="178" spans="1:15" s="112" customFormat="1" x14ac:dyDescent="0.2">
      <c r="A178" s="136"/>
      <c r="B178" s="101" t="s">
        <v>780</v>
      </c>
      <c r="C178" s="101" t="s">
        <v>964</v>
      </c>
      <c r="D178" s="101" t="s">
        <v>769</v>
      </c>
      <c r="E178" s="140" t="s">
        <v>789</v>
      </c>
      <c r="F178" s="140"/>
      <c r="G178" s="140"/>
      <c r="H178" s="140">
        <v>-0.22</v>
      </c>
      <c r="I178" s="142">
        <v>0.1</v>
      </c>
      <c r="J178" s="140">
        <v>0.2</v>
      </c>
      <c r="K178" s="142">
        <v>0.01</v>
      </c>
      <c r="L178" s="141"/>
      <c r="M178" s="141"/>
      <c r="N178" s="140">
        <v>0.26</v>
      </c>
      <c r="O178" s="142">
        <v>7.0000000000000007E-2</v>
      </c>
    </row>
    <row r="179" spans="1:15" x14ac:dyDescent="0.2">
      <c r="A179" s="136"/>
      <c r="B179" s="136"/>
      <c r="C179" s="136"/>
      <c r="D179" s="136"/>
      <c r="H179" s="164"/>
      <c r="N179" s="164"/>
    </row>
    <row r="180" spans="1:15" x14ac:dyDescent="0.2">
      <c r="A180" s="136"/>
      <c r="B180" s="136"/>
      <c r="C180" s="136"/>
      <c r="D180" s="136"/>
    </row>
    <row r="181" spans="1:15" x14ac:dyDescent="0.2">
      <c r="A181" s="136"/>
      <c r="B181" s="136"/>
      <c r="C181" s="136"/>
      <c r="D181" s="136"/>
    </row>
    <row r="182" spans="1:15" x14ac:dyDescent="0.2">
      <c r="A182" s="136"/>
      <c r="B182" s="136"/>
      <c r="C182" s="136"/>
      <c r="D182" s="136"/>
    </row>
    <row r="183" spans="1:15" x14ac:dyDescent="0.2">
      <c r="A183" s="136"/>
      <c r="B183" s="136"/>
      <c r="C183" s="136"/>
      <c r="D183" s="136"/>
    </row>
    <row r="184" spans="1:15" x14ac:dyDescent="0.2">
      <c r="A184" s="136"/>
      <c r="B184" s="136"/>
      <c r="C184" s="136"/>
      <c r="D184" s="136"/>
    </row>
  </sheetData>
  <phoneticPr fontId="3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="70" zoomScaleNormal="70" zoomScalePageLayoutView="70" workbookViewId="0">
      <selection activeCell="K18" sqref="K18"/>
    </sheetView>
  </sheetViews>
  <sheetFormatPr baseColWidth="10" defaultRowHeight="16" x14ac:dyDescent="0.2"/>
  <cols>
    <col min="1" max="1" width="24.33203125" customWidth="1"/>
    <col min="2" max="2" width="26.6640625" customWidth="1"/>
    <col min="3" max="3" width="18.1640625" customWidth="1"/>
    <col min="4" max="4" width="22" customWidth="1"/>
    <col min="5" max="5" width="10.83203125" style="34"/>
    <col min="6" max="6" width="10.83203125" style="248"/>
  </cols>
  <sheetData>
    <row r="1" spans="1:7" ht="18" thickBot="1" x14ac:dyDescent="0.25">
      <c r="A1" s="116" t="s">
        <v>51</v>
      </c>
      <c r="B1" s="116" t="s">
        <v>734</v>
      </c>
      <c r="C1" s="116" t="s">
        <v>735</v>
      </c>
      <c r="D1" s="116" t="s">
        <v>50</v>
      </c>
      <c r="E1" s="126" t="s">
        <v>218</v>
      </c>
      <c r="F1" s="242" t="s">
        <v>2436</v>
      </c>
      <c r="G1" s="117"/>
    </row>
    <row r="2" spans="1:7" x14ac:dyDescent="0.2">
      <c r="A2" s="41" t="s">
        <v>923</v>
      </c>
      <c r="B2" s="119" t="s">
        <v>934</v>
      </c>
      <c r="C2" s="119" t="s">
        <v>932</v>
      </c>
      <c r="D2" s="15"/>
      <c r="E2" s="24" t="s">
        <v>937</v>
      </c>
      <c r="F2" s="243"/>
      <c r="G2" s="10"/>
    </row>
    <row r="3" spans="1:7" x14ac:dyDescent="0.2">
      <c r="A3" s="23" t="s">
        <v>732</v>
      </c>
      <c r="B3" s="127" t="s">
        <v>945</v>
      </c>
      <c r="C3" s="131"/>
      <c r="D3" s="132" t="s">
        <v>733</v>
      </c>
      <c r="E3" s="128">
        <v>0</v>
      </c>
      <c r="F3" s="243">
        <v>-0.28000000000000003</v>
      </c>
      <c r="G3" s="225"/>
    </row>
    <row r="4" spans="1:7" x14ac:dyDescent="0.2">
      <c r="A4" s="15"/>
      <c r="B4" s="127" t="s">
        <v>946</v>
      </c>
      <c r="C4" s="131"/>
      <c r="D4" s="132" t="s">
        <v>733</v>
      </c>
      <c r="E4" s="128">
        <v>0.1</v>
      </c>
      <c r="F4" s="243">
        <v>-0.23</v>
      </c>
      <c r="G4" s="225"/>
    </row>
    <row r="5" spans="1:7" x14ac:dyDescent="0.2">
      <c r="A5" s="15"/>
      <c r="B5" s="127" t="s">
        <v>946</v>
      </c>
      <c r="C5" s="131"/>
      <c r="D5" s="132" t="s">
        <v>733</v>
      </c>
      <c r="E5" s="128">
        <v>0.16</v>
      </c>
      <c r="F5" s="243">
        <v>-0.1</v>
      </c>
      <c r="G5" s="225"/>
    </row>
    <row r="6" spans="1:7" x14ac:dyDescent="0.2">
      <c r="A6" s="15"/>
      <c r="B6" s="127"/>
      <c r="C6" s="131"/>
      <c r="D6" s="132"/>
      <c r="E6" s="241"/>
      <c r="F6" s="243"/>
      <c r="G6" s="225"/>
    </row>
    <row r="8" spans="1:7" x14ac:dyDescent="0.2">
      <c r="A8" s="41" t="s">
        <v>924</v>
      </c>
      <c r="B8" s="120" t="s">
        <v>928</v>
      </c>
      <c r="C8" s="119" t="s">
        <v>932</v>
      </c>
      <c r="D8" s="102"/>
      <c r="E8" s="178" t="s">
        <v>937</v>
      </c>
      <c r="F8" s="244"/>
      <c r="G8" s="118"/>
    </row>
    <row r="9" spans="1:7" x14ac:dyDescent="0.2">
      <c r="A9" s="107" t="s">
        <v>454</v>
      </c>
      <c r="B9" s="5" t="s">
        <v>455</v>
      </c>
      <c r="C9" s="109" t="s">
        <v>456</v>
      </c>
      <c r="D9" s="5" t="s">
        <v>457</v>
      </c>
      <c r="E9" s="8">
        <v>8.7431362488883113E-2</v>
      </c>
      <c r="F9" s="111">
        <v>-8.2575241967203783E-2</v>
      </c>
      <c r="G9" s="108"/>
    </row>
    <row r="10" spans="1:7" x14ac:dyDescent="0.2">
      <c r="A10" s="5"/>
      <c r="B10" s="5">
        <v>1211046</v>
      </c>
      <c r="C10" s="109" t="s">
        <v>456</v>
      </c>
      <c r="D10" s="5" t="s">
        <v>457</v>
      </c>
      <c r="E10" s="8">
        <v>8.798083131053358E-2</v>
      </c>
      <c r="F10" s="111">
        <v>-7.2277650816596095E-2</v>
      </c>
      <c r="G10" s="108"/>
    </row>
    <row r="11" spans="1:7" x14ac:dyDescent="0.2">
      <c r="A11" s="5"/>
      <c r="B11" s="5">
        <v>1211047</v>
      </c>
      <c r="C11" s="109" t="s">
        <v>456</v>
      </c>
      <c r="D11" s="5" t="s">
        <v>457</v>
      </c>
      <c r="E11" s="8">
        <v>8.5234462440298864E-2</v>
      </c>
      <c r="F11" s="111">
        <v>-0.12118486198762057</v>
      </c>
      <c r="G11" s="108"/>
    </row>
    <row r="12" spans="1:7" x14ac:dyDescent="0.2">
      <c r="A12" s="5"/>
      <c r="B12" s="5" t="s">
        <v>458</v>
      </c>
      <c r="C12" s="109" t="s">
        <v>456</v>
      </c>
      <c r="D12" s="5" t="s">
        <v>939</v>
      </c>
      <c r="E12" s="8">
        <v>0.10451538797507076</v>
      </c>
      <c r="F12" s="111">
        <v>-0.1996535034298299</v>
      </c>
      <c r="G12" s="108"/>
    </row>
    <row r="13" spans="1:7" x14ac:dyDescent="0.2">
      <c r="A13" s="5"/>
      <c r="B13" s="5">
        <v>1211049</v>
      </c>
      <c r="C13" s="109" t="s">
        <v>456</v>
      </c>
      <c r="D13" s="5" t="s">
        <v>939</v>
      </c>
      <c r="E13" s="8">
        <v>8.7496806399868898E-2</v>
      </c>
      <c r="F13" s="111">
        <v>-9.6741756593794914E-2</v>
      </c>
      <c r="G13" s="108"/>
    </row>
    <row r="14" spans="1:7" x14ac:dyDescent="0.2">
      <c r="A14" s="5"/>
      <c r="B14" s="5">
        <v>1211050</v>
      </c>
      <c r="C14" s="109" t="s">
        <v>456</v>
      </c>
      <c r="D14" s="5" t="s">
        <v>939</v>
      </c>
      <c r="E14" s="8">
        <v>0.11164481603153176</v>
      </c>
      <c r="F14" s="111">
        <v>-0.1734598285153135</v>
      </c>
      <c r="G14" s="108"/>
    </row>
    <row r="15" spans="1:7" x14ac:dyDescent="0.2">
      <c r="A15" s="5"/>
      <c r="B15" s="5">
        <v>1211051</v>
      </c>
      <c r="C15" s="109" t="s">
        <v>456</v>
      </c>
      <c r="D15" s="5" t="s">
        <v>940</v>
      </c>
      <c r="E15" s="8">
        <v>0.11273634727002402</v>
      </c>
      <c r="F15" s="111">
        <v>-0.20527434101481923</v>
      </c>
      <c r="G15" s="108"/>
    </row>
    <row r="16" spans="1:7" x14ac:dyDescent="0.2">
      <c r="A16" s="5"/>
      <c r="B16" s="5">
        <v>1211052</v>
      </c>
      <c r="C16" s="109" t="s">
        <v>456</v>
      </c>
      <c r="D16" s="5" t="s">
        <v>940</v>
      </c>
      <c r="E16" s="8">
        <v>9.6169353030148952E-2</v>
      </c>
      <c r="F16" s="111">
        <v>-0.17439351575766193</v>
      </c>
      <c r="G16" s="108"/>
    </row>
    <row r="17" spans="1:7" x14ac:dyDescent="0.2">
      <c r="A17" s="5"/>
      <c r="B17" s="5">
        <v>1211053</v>
      </c>
      <c r="C17" s="109" t="s">
        <v>456</v>
      </c>
      <c r="D17" s="5" t="s">
        <v>940</v>
      </c>
      <c r="E17" s="8">
        <v>0.1161121667038828</v>
      </c>
      <c r="F17" s="111">
        <v>-0.15692320817418115</v>
      </c>
      <c r="G17" s="108"/>
    </row>
    <row r="18" spans="1:7" x14ac:dyDescent="0.2">
      <c r="A18" s="5"/>
      <c r="B18" s="5">
        <v>810001</v>
      </c>
      <c r="C18" s="109" t="s">
        <v>456</v>
      </c>
      <c r="D18" s="5" t="s">
        <v>941</v>
      </c>
      <c r="E18" s="8">
        <v>0.16021828735222887</v>
      </c>
      <c r="F18" s="111">
        <v>-0.22650761919329421</v>
      </c>
      <c r="G18" s="108"/>
    </row>
    <row r="19" spans="1:7" x14ac:dyDescent="0.2">
      <c r="A19" s="5"/>
      <c r="B19" s="5">
        <v>810005</v>
      </c>
      <c r="C19" s="109" t="s">
        <v>456</v>
      </c>
      <c r="D19" s="5" t="s">
        <v>941</v>
      </c>
      <c r="E19" s="8">
        <v>0.15473388079262662</v>
      </c>
      <c r="F19" s="111">
        <v>-0.23279337194982563</v>
      </c>
      <c r="G19" s="108"/>
    </row>
    <row r="20" spans="1:7" x14ac:dyDescent="0.2">
      <c r="A20" s="5"/>
      <c r="B20" s="5">
        <v>610036</v>
      </c>
      <c r="C20" s="109" t="s">
        <v>456</v>
      </c>
      <c r="D20" s="5" t="s">
        <v>942</v>
      </c>
      <c r="E20" s="8">
        <v>0.15764738173760939</v>
      </c>
      <c r="F20" s="111">
        <v>-0.20236117241273011</v>
      </c>
      <c r="G20" s="108"/>
    </row>
    <row r="21" spans="1:7" x14ac:dyDescent="0.2">
      <c r="A21" s="5"/>
      <c r="B21" s="5">
        <v>710043</v>
      </c>
      <c r="C21" s="109" t="s">
        <v>456</v>
      </c>
      <c r="D21" s="5" t="s">
        <v>942</v>
      </c>
      <c r="E21" s="8">
        <v>0.19132111536710683</v>
      </c>
      <c r="F21" s="111">
        <v>-0.22946116304870312</v>
      </c>
      <c r="G21" s="108"/>
    </row>
    <row r="22" spans="1:7" x14ac:dyDescent="0.2">
      <c r="A22" s="5"/>
      <c r="B22" s="5" t="s">
        <v>459</v>
      </c>
      <c r="C22" s="109" t="s">
        <v>456</v>
      </c>
      <c r="D22" s="5" t="s">
        <v>942</v>
      </c>
      <c r="E22" s="8">
        <v>0.17643357492938669</v>
      </c>
      <c r="F22" s="111">
        <v>-0.28760558479007853</v>
      </c>
      <c r="G22" s="108"/>
    </row>
    <row r="23" spans="1:7" x14ac:dyDescent="0.2">
      <c r="A23" s="5"/>
      <c r="B23" s="5">
        <v>910049</v>
      </c>
      <c r="C23" s="109" t="s">
        <v>456</v>
      </c>
      <c r="D23" s="5" t="s">
        <v>460</v>
      </c>
      <c r="E23" s="8">
        <v>0.10909010346232351</v>
      </c>
      <c r="F23" s="111">
        <v>-0.2577816138750002</v>
      </c>
      <c r="G23" s="108"/>
    </row>
    <row r="24" spans="1:7" x14ac:dyDescent="0.2">
      <c r="A24" s="5"/>
      <c r="B24" s="5">
        <v>910051</v>
      </c>
      <c r="C24" s="109" t="s">
        <v>456</v>
      </c>
      <c r="D24" s="5" t="s">
        <v>460</v>
      </c>
      <c r="E24" s="8">
        <v>0.14050108932125027</v>
      </c>
      <c r="F24" s="111">
        <v>-0.21612994330881841</v>
      </c>
      <c r="G24" s="108"/>
    </row>
    <row r="25" spans="1:7" x14ac:dyDescent="0.2">
      <c r="A25" s="5"/>
      <c r="B25" s="5" t="s">
        <v>461</v>
      </c>
      <c r="C25" s="109" t="s">
        <v>456</v>
      </c>
      <c r="D25" s="5" t="s">
        <v>460</v>
      </c>
      <c r="E25" s="8">
        <v>0.15437694287154452</v>
      </c>
      <c r="F25" s="111">
        <v>-0.20695466416847375</v>
      </c>
      <c r="G25" s="108"/>
    </row>
    <row r="26" spans="1:7" x14ac:dyDescent="0.2">
      <c r="A26" s="5"/>
      <c r="B26" s="5" t="s">
        <v>462</v>
      </c>
      <c r="C26" s="109" t="s">
        <v>456</v>
      </c>
      <c r="D26" s="5" t="s">
        <v>463</v>
      </c>
      <c r="E26" s="8">
        <v>0.18125130851712568</v>
      </c>
      <c r="F26" s="111">
        <v>-0.18936199366266626</v>
      </c>
      <c r="G26" s="108"/>
    </row>
    <row r="27" spans="1:7" x14ac:dyDescent="0.2">
      <c r="A27" s="5"/>
      <c r="B27" s="5">
        <v>810037</v>
      </c>
      <c r="C27" s="109" t="s">
        <v>456</v>
      </c>
      <c r="D27" s="5" t="s">
        <v>463</v>
      </c>
      <c r="E27" s="8">
        <v>0.1404568326770701</v>
      </c>
      <c r="F27" s="111">
        <v>-0.25825583789176809</v>
      </c>
      <c r="G27" s="108"/>
    </row>
    <row r="28" spans="1:7" x14ac:dyDescent="0.2">
      <c r="A28" s="5"/>
      <c r="B28" s="5" t="s">
        <v>464</v>
      </c>
      <c r="C28" s="109" t="s">
        <v>456</v>
      </c>
      <c r="D28" s="5" t="s">
        <v>465</v>
      </c>
      <c r="E28" s="8">
        <v>7.6484724827387718E-2</v>
      </c>
      <c r="F28" s="111">
        <v>-0.11889100765937088</v>
      </c>
      <c r="G28" s="108"/>
    </row>
    <row r="29" spans="1:7" x14ac:dyDescent="0.2">
      <c r="A29" s="5"/>
      <c r="B29" s="5">
        <v>810023</v>
      </c>
      <c r="C29" s="109" t="s">
        <v>456</v>
      </c>
      <c r="D29" s="5" t="s">
        <v>465</v>
      </c>
      <c r="E29" s="8">
        <v>0.10199616527606392</v>
      </c>
      <c r="F29" s="111">
        <v>-0.14566023355106017</v>
      </c>
      <c r="G29" s="108"/>
    </row>
    <row r="30" spans="1:7" x14ac:dyDescent="0.2">
      <c r="A30" s="5"/>
      <c r="B30" s="5">
        <v>810026</v>
      </c>
      <c r="C30" s="109" t="s">
        <v>456</v>
      </c>
      <c r="D30" s="5" t="s">
        <v>465</v>
      </c>
      <c r="E30" s="8">
        <v>8.1934724244609791E-2</v>
      </c>
      <c r="F30" s="111">
        <v>-0.14616073339050262</v>
      </c>
      <c r="G30" s="108"/>
    </row>
    <row r="31" spans="1:7" x14ac:dyDescent="0.2">
      <c r="A31" s="5"/>
      <c r="B31" s="5">
        <v>309135</v>
      </c>
      <c r="C31" s="109" t="s">
        <v>456</v>
      </c>
      <c r="D31" s="5" t="s">
        <v>466</v>
      </c>
      <c r="E31" s="8">
        <v>0.13682182029544676</v>
      </c>
      <c r="F31" s="111">
        <v>-0.21674719466772308</v>
      </c>
      <c r="G31" s="108"/>
    </row>
    <row r="32" spans="1:7" x14ac:dyDescent="0.2">
      <c r="A32" s="5"/>
      <c r="B32" s="5">
        <v>309141</v>
      </c>
      <c r="C32" s="109" t="s">
        <v>456</v>
      </c>
      <c r="D32" s="5" t="s">
        <v>466</v>
      </c>
      <c r="E32" s="8">
        <v>0.13249556533060214</v>
      </c>
      <c r="F32" s="111">
        <v>-0.20870574489125149</v>
      </c>
      <c r="G32" s="108"/>
    </row>
    <row r="33" spans="1:7" x14ac:dyDescent="0.2">
      <c r="A33" s="5"/>
      <c r="B33" s="5" t="s">
        <v>467</v>
      </c>
      <c r="C33" s="109" t="s">
        <v>456</v>
      </c>
      <c r="D33" s="5" t="s">
        <v>466</v>
      </c>
      <c r="E33" s="8">
        <v>0.10947466728134603</v>
      </c>
      <c r="F33" s="111">
        <v>-0.17761290476356129</v>
      </c>
      <c r="G33" s="108"/>
    </row>
    <row r="34" spans="1:7" x14ac:dyDescent="0.2">
      <c r="A34" s="5"/>
      <c r="B34" s="5" t="s">
        <v>468</v>
      </c>
      <c r="C34" s="109" t="s">
        <v>456</v>
      </c>
      <c r="D34" s="5" t="s">
        <v>469</v>
      </c>
      <c r="E34" s="8">
        <v>0.10435168951342366</v>
      </c>
      <c r="F34" s="111">
        <v>-8.9327985908615126E-2</v>
      </c>
      <c r="G34" s="108"/>
    </row>
    <row r="35" spans="1:7" x14ac:dyDescent="0.2">
      <c r="A35" s="5"/>
      <c r="B35" s="5">
        <v>1008242</v>
      </c>
      <c r="C35" s="109" t="s">
        <v>456</v>
      </c>
      <c r="D35" s="5" t="s">
        <v>469</v>
      </c>
      <c r="E35" s="8">
        <v>0.12322145944241436</v>
      </c>
      <c r="F35" s="111">
        <v>-0.19069245208322405</v>
      </c>
      <c r="G35" s="108"/>
    </row>
    <row r="36" spans="1:7" x14ac:dyDescent="0.2">
      <c r="A36" s="5"/>
      <c r="B36" s="5">
        <v>1008248</v>
      </c>
      <c r="C36" s="109" t="s">
        <v>456</v>
      </c>
      <c r="D36" s="5" t="s">
        <v>469</v>
      </c>
      <c r="E36" s="8">
        <v>0.12065190746939136</v>
      </c>
      <c r="F36" s="111">
        <v>-0.16199551220755493</v>
      </c>
      <c r="G36" s="108"/>
    </row>
    <row r="37" spans="1:7" x14ac:dyDescent="0.2">
      <c r="A37" s="5"/>
      <c r="B37" s="5">
        <v>1108063</v>
      </c>
      <c r="C37" s="109" t="s">
        <v>456</v>
      </c>
      <c r="D37" s="5" t="s">
        <v>470</v>
      </c>
      <c r="E37" s="8">
        <v>0.11082756990543374</v>
      </c>
      <c r="F37" s="111">
        <v>-0.14651100323103261</v>
      </c>
      <c r="G37" s="108"/>
    </row>
    <row r="38" spans="1:7" x14ac:dyDescent="0.2">
      <c r="A38" s="5"/>
      <c r="B38" s="5">
        <v>1108067</v>
      </c>
      <c r="C38" s="109" t="s">
        <v>456</v>
      </c>
      <c r="D38" s="5" t="s">
        <v>470</v>
      </c>
      <c r="E38" s="8">
        <v>0.11183086800575592</v>
      </c>
      <c r="F38" s="111">
        <v>-0.11973346787543604</v>
      </c>
      <c r="G38" s="108"/>
    </row>
    <row r="39" spans="1:7" x14ac:dyDescent="0.2">
      <c r="A39" s="5"/>
      <c r="B39" s="5" t="s">
        <v>471</v>
      </c>
      <c r="C39" s="109" t="s">
        <v>456</v>
      </c>
      <c r="D39" s="5" t="s">
        <v>470</v>
      </c>
      <c r="E39" s="8">
        <v>9.7462046412402414E-2</v>
      </c>
      <c r="F39" s="111">
        <v>-0.21844134138352311</v>
      </c>
      <c r="G39" s="108"/>
    </row>
    <row r="40" spans="1:7" x14ac:dyDescent="0.2">
      <c r="A40" s="5"/>
      <c r="B40" s="5"/>
      <c r="C40" s="109"/>
      <c r="D40" s="5"/>
      <c r="E40" s="8"/>
      <c r="F40" s="111"/>
      <c r="G40" s="108"/>
    </row>
    <row r="42" spans="1:7" x14ac:dyDescent="0.2">
      <c r="A42" s="41" t="s">
        <v>930</v>
      </c>
      <c r="B42" s="120" t="s">
        <v>929</v>
      </c>
      <c r="C42" s="119" t="s">
        <v>932</v>
      </c>
      <c r="D42" s="15"/>
      <c r="E42" s="24" t="s">
        <v>937</v>
      </c>
      <c r="F42" s="243"/>
      <c r="G42" s="10"/>
    </row>
    <row r="43" spans="1:7" x14ac:dyDescent="0.2">
      <c r="A43" s="107" t="s">
        <v>390</v>
      </c>
      <c r="B43" s="15" t="s">
        <v>391</v>
      </c>
      <c r="C43" s="107" t="s">
        <v>392</v>
      </c>
      <c r="D43" s="15" t="s">
        <v>393</v>
      </c>
      <c r="E43" s="24">
        <v>4.5660000000000006E-2</v>
      </c>
      <c r="F43" s="111">
        <v>-1.7639999999999989E-2</v>
      </c>
      <c r="G43" s="10"/>
    </row>
    <row r="44" spans="1:7" x14ac:dyDescent="0.2">
      <c r="A44" s="15"/>
      <c r="B44" s="15" t="s">
        <v>394</v>
      </c>
      <c r="C44" s="107" t="s">
        <v>392</v>
      </c>
      <c r="D44" s="15" t="s">
        <v>393</v>
      </c>
      <c r="E44" s="24">
        <v>-4.3860000000000066E-2</v>
      </c>
      <c r="F44" s="111">
        <v>-3.956000000000004E-2</v>
      </c>
      <c r="G44" s="10"/>
    </row>
    <row r="45" spans="1:7" x14ac:dyDescent="0.2">
      <c r="A45" s="15"/>
      <c r="B45" s="15" t="s">
        <v>395</v>
      </c>
      <c r="C45" s="107" t="s">
        <v>392</v>
      </c>
      <c r="D45" s="15" t="s">
        <v>393</v>
      </c>
      <c r="E45" s="24">
        <v>-2.9000000000000026E-2</v>
      </c>
      <c r="F45" s="111">
        <v>0.17600000000000005</v>
      </c>
      <c r="G45" s="10"/>
    </row>
    <row r="46" spans="1:7" x14ac:dyDescent="0.2">
      <c r="A46" s="15"/>
      <c r="B46" s="15" t="s">
        <v>396</v>
      </c>
      <c r="C46" s="107" t="s">
        <v>392</v>
      </c>
      <c r="D46" s="15" t="s">
        <v>393</v>
      </c>
      <c r="E46" s="24">
        <v>4.6100000000000002E-2</v>
      </c>
      <c r="F46" s="111">
        <v>-0.10939999999999994</v>
      </c>
      <c r="G46" s="10"/>
    </row>
    <row r="47" spans="1:7" x14ac:dyDescent="0.2">
      <c r="A47" s="15"/>
      <c r="B47" s="15" t="s">
        <v>397</v>
      </c>
      <c r="C47" s="107" t="s">
        <v>392</v>
      </c>
      <c r="D47" s="15" t="s">
        <v>393</v>
      </c>
      <c r="E47" s="24">
        <v>7.593999999999998E-2</v>
      </c>
      <c r="F47" s="111">
        <v>-1.8759999999999999E-2</v>
      </c>
      <c r="G47" s="10"/>
    </row>
    <row r="48" spans="1:7" x14ac:dyDescent="0.2">
      <c r="A48" s="15"/>
      <c r="B48" s="15" t="s">
        <v>398</v>
      </c>
      <c r="C48" s="107" t="s">
        <v>392</v>
      </c>
      <c r="D48" s="15" t="s">
        <v>393</v>
      </c>
      <c r="E48" s="24">
        <v>3.0879999999999991E-2</v>
      </c>
      <c r="F48" s="111">
        <v>6.6479999999999984E-2</v>
      </c>
      <c r="G48" s="10"/>
    </row>
    <row r="49" spans="1:7" x14ac:dyDescent="0.2">
      <c r="A49" s="15"/>
      <c r="B49" s="15" t="s">
        <v>399</v>
      </c>
      <c r="C49" s="107" t="s">
        <v>392</v>
      </c>
      <c r="D49" s="15" t="s">
        <v>393</v>
      </c>
      <c r="E49" s="24">
        <v>6.0760000000000008E-2</v>
      </c>
      <c r="F49" s="111">
        <v>-9.3040000000000012E-2</v>
      </c>
      <c r="G49" s="10"/>
    </row>
    <row r="50" spans="1:7" x14ac:dyDescent="0.2">
      <c r="A50" s="15"/>
      <c r="B50" s="15" t="s">
        <v>400</v>
      </c>
      <c r="C50" s="107" t="s">
        <v>392</v>
      </c>
      <c r="D50" s="15" t="s">
        <v>393</v>
      </c>
      <c r="E50" s="24">
        <v>1.1039999999999994E-2</v>
      </c>
      <c r="F50" s="111">
        <v>2.5839999999999974E-2</v>
      </c>
      <c r="G50" s="10"/>
    </row>
    <row r="51" spans="1:7" x14ac:dyDescent="0.2">
      <c r="A51" s="15"/>
      <c r="B51" s="15" t="s">
        <v>401</v>
      </c>
      <c r="C51" s="107" t="s">
        <v>392</v>
      </c>
      <c r="D51" s="15" t="s">
        <v>393</v>
      </c>
      <c r="E51" s="24">
        <v>7.593999999999998E-2</v>
      </c>
      <c r="F51" s="111">
        <v>-0.10876000000000008</v>
      </c>
      <c r="G51" s="10"/>
    </row>
    <row r="52" spans="1:7" x14ac:dyDescent="0.2">
      <c r="A52" s="15"/>
      <c r="B52" s="15" t="s">
        <v>402</v>
      </c>
      <c r="C52" s="107" t="s">
        <v>392</v>
      </c>
      <c r="D52" s="15" t="s">
        <v>393</v>
      </c>
      <c r="E52" s="24">
        <v>6.0600000000000098E-3</v>
      </c>
      <c r="F52" s="111">
        <v>-2.9239999999999933E-2</v>
      </c>
      <c r="G52" s="10"/>
    </row>
    <row r="53" spans="1:7" x14ac:dyDescent="0.2">
      <c r="A53" s="15"/>
      <c r="B53" s="15" t="s">
        <v>403</v>
      </c>
      <c r="C53" s="107" t="s">
        <v>392</v>
      </c>
      <c r="D53" s="15" t="s">
        <v>393</v>
      </c>
      <c r="E53" s="24">
        <v>6.1120000000000035E-2</v>
      </c>
      <c r="F53" s="111">
        <v>-7.4479999999999991E-2</v>
      </c>
      <c r="G53" s="10"/>
    </row>
    <row r="54" spans="1:7" x14ac:dyDescent="0.2">
      <c r="A54" s="15"/>
      <c r="B54" s="15" t="s">
        <v>404</v>
      </c>
      <c r="C54" s="107" t="s">
        <v>392</v>
      </c>
      <c r="D54" s="15" t="s">
        <v>393</v>
      </c>
      <c r="E54" s="24">
        <v>5.593999999999999E-2</v>
      </c>
      <c r="F54" s="111">
        <v>-3.8760000000000017E-2</v>
      </c>
      <c r="G54" s="10"/>
    </row>
    <row r="55" spans="1:7" x14ac:dyDescent="0.2">
      <c r="A55" s="15"/>
      <c r="B55" s="15" t="s">
        <v>418</v>
      </c>
      <c r="C55" s="107" t="s">
        <v>419</v>
      </c>
      <c r="D55" s="15" t="s">
        <v>393</v>
      </c>
      <c r="E55" s="24">
        <v>7.6219999999999982E-2</v>
      </c>
      <c r="F55" s="111">
        <v>6.0119999999999951E-2</v>
      </c>
      <c r="G55" s="10"/>
    </row>
    <row r="56" spans="1:7" x14ac:dyDescent="0.2">
      <c r="A56" s="15"/>
      <c r="B56" s="15" t="s">
        <v>420</v>
      </c>
      <c r="C56" s="107" t="s">
        <v>419</v>
      </c>
      <c r="D56" s="15" t="s">
        <v>393</v>
      </c>
      <c r="E56" s="24">
        <v>-3.3699999999999952E-2</v>
      </c>
      <c r="F56" s="111">
        <v>0.24980000000000002</v>
      </c>
      <c r="G56" s="10"/>
    </row>
    <row r="57" spans="1:7" x14ac:dyDescent="0.2">
      <c r="A57" s="15"/>
      <c r="B57" s="15" t="s">
        <v>421</v>
      </c>
      <c r="C57" s="107" t="s">
        <v>419</v>
      </c>
      <c r="D57" s="15" t="s">
        <v>393</v>
      </c>
      <c r="E57" s="24">
        <v>-7.397999999999999E-2</v>
      </c>
      <c r="F57" s="111">
        <v>1.0920000000000041E-2</v>
      </c>
      <c r="G57" s="10"/>
    </row>
    <row r="58" spans="1:7" x14ac:dyDescent="0.2">
      <c r="A58" s="15"/>
      <c r="B58" s="15" t="s">
        <v>422</v>
      </c>
      <c r="C58" s="107" t="s">
        <v>419</v>
      </c>
      <c r="D58" s="15" t="s">
        <v>393</v>
      </c>
      <c r="E58" s="24">
        <v>1.5939999999999982E-2</v>
      </c>
      <c r="F58" s="111">
        <v>-7.8760000000000052E-2</v>
      </c>
      <c r="G58" s="10"/>
    </row>
    <row r="59" spans="1:7" x14ac:dyDescent="0.2">
      <c r="A59" s="15"/>
      <c r="B59" s="15" t="s">
        <v>423</v>
      </c>
      <c r="C59" s="107" t="s">
        <v>419</v>
      </c>
      <c r="D59" s="15" t="s">
        <v>393</v>
      </c>
      <c r="E59" s="24">
        <v>7.6340000000000019E-2</v>
      </c>
      <c r="F59" s="111">
        <v>3.964000000000012E-2</v>
      </c>
      <c r="G59" s="10"/>
    </row>
    <row r="60" spans="1:7" x14ac:dyDescent="0.2">
      <c r="A60" s="15"/>
      <c r="B60" s="15" t="s">
        <v>424</v>
      </c>
      <c r="C60" s="107" t="s">
        <v>419</v>
      </c>
      <c r="D60" s="15" t="s">
        <v>393</v>
      </c>
      <c r="E60" s="24">
        <v>2.1199999999999941E-2</v>
      </c>
      <c r="F60" s="111">
        <v>-2.4800000000000044E-2</v>
      </c>
      <c r="G60" s="10"/>
    </row>
    <row r="61" spans="1:7" x14ac:dyDescent="0.2">
      <c r="A61" s="15"/>
      <c r="B61" s="15" t="s">
        <v>425</v>
      </c>
      <c r="C61" s="107" t="s">
        <v>419</v>
      </c>
      <c r="D61" s="15" t="s">
        <v>393</v>
      </c>
      <c r="E61" s="24">
        <v>4.6460000000000001E-2</v>
      </c>
      <c r="F61" s="111">
        <v>2.9159999999999853E-2</v>
      </c>
      <c r="G61" s="10"/>
    </row>
    <row r="62" spans="1:7" x14ac:dyDescent="0.2">
      <c r="A62" s="15"/>
      <c r="B62" s="15" t="s">
        <v>426</v>
      </c>
      <c r="C62" s="107" t="s">
        <v>419</v>
      </c>
      <c r="D62" s="15" t="s">
        <v>393</v>
      </c>
      <c r="E62" s="24">
        <v>4.1159999999999974E-2</v>
      </c>
      <c r="F62" s="111">
        <v>5.3599999999999204E-3</v>
      </c>
      <c r="G62" s="10"/>
    </row>
    <row r="63" spans="1:7" x14ac:dyDescent="0.2">
      <c r="A63" s="15"/>
      <c r="B63" s="15" t="s">
        <v>427</v>
      </c>
      <c r="C63" s="107" t="s">
        <v>419</v>
      </c>
      <c r="D63" s="15" t="s">
        <v>393</v>
      </c>
      <c r="E63" s="24">
        <v>0.11621999999999999</v>
      </c>
      <c r="F63" s="111">
        <v>-6.9880000000000053E-2</v>
      </c>
      <c r="G63" s="10"/>
    </row>
    <row r="64" spans="1:7" x14ac:dyDescent="0.2">
      <c r="A64" s="15"/>
      <c r="B64" s="15" t="s">
        <v>428</v>
      </c>
      <c r="C64" s="107" t="s">
        <v>419</v>
      </c>
      <c r="D64" s="15" t="s">
        <v>393</v>
      </c>
      <c r="E64" s="24">
        <v>2.1240000000000037E-2</v>
      </c>
      <c r="F64" s="111">
        <v>5.0399999999999334E-3</v>
      </c>
      <c r="G64" s="10"/>
    </row>
    <row r="65" spans="1:7" x14ac:dyDescent="0.2">
      <c r="A65" s="15"/>
      <c r="B65" s="15" t="s">
        <v>429</v>
      </c>
      <c r="C65" s="107" t="s">
        <v>419</v>
      </c>
      <c r="D65" s="15" t="s">
        <v>393</v>
      </c>
      <c r="E65" s="24">
        <v>6.634000000000001E-2</v>
      </c>
      <c r="F65" s="111">
        <v>-0.15035999999999983</v>
      </c>
      <c r="G65" s="10"/>
    </row>
    <row r="66" spans="1:7" x14ac:dyDescent="0.2">
      <c r="A66" s="15"/>
      <c r="B66" s="15" t="s">
        <v>430</v>
      </c>
      <c r="C66" s="107" t="s">
        <v>419</v>
      </c>
      <c r="D66" s="15" t="s">
        <v>393</v>
      </c>
      <c r="E66" s="24">
        <v>5.6219999999999992E-2</v>
      </c>
      <c r="F66" s="111">
        <v>2.0119999999999916E-2</v>
      </c>
      <c r="G66" s="10"/>
    </row>
    <row r="67" spans="1:7" x14ac:dyDescent="0.2">
      <c r="A67" s="15"/>
      <c r="B67" s="15"/>
      <c r="C67" s="107"/>
      <c r="D67" s="15"/>
      <c r="E67" s="24"/>
      <c r="F67" s="111"/>
      <c r="G67" s="10"/>
    </row>
    <row r="68" spans="1:7" x14ac:dyDescent="0.2">
      <c r="A68" s="107" t="s">
        <v>443</v>
      </c>
      <c r="B68" s="15"/>
      <c r="C68" s="107" t="s">
        <v>444</v>
      </c>
      <c r="D68" s="15" t="s">
        <v>445</v>
      </c>
      <c r="E68" s="24">
        <v>0.08</v>
      </c>
      <c r="F68" s="111">
        <v>-0.11772000000000005</v>
      </c>
      <c r="G68" s="10"/>
    </row>
    <row r="69" spans="1:7" x14ac:dyDescent="0.2">
      <c r="A69" s="15"/>
      <c r="B69" s="15"/>
      <c r="C69" s="107" t="s">
        <v>446</v>
      </c>
      <c r="D69" s="15" t="s">
        <v>445</v>
      </c>
      <c r="E69" s="24">
        <v>0.05</v>
      </c>
      <c r="F69" s="111">
        <v>-8.8359999999999994E-2</v>
      </c>
      <c r="G69" s="10"/>
    </row>
    <row r="70" spans="1:7" x14ac:dyDescent="0.2">
      <c r="A70" s="15"/>
      <c r="B70" s="15"/>
      <c r="C70" s="107" t="s">
        <v>447</v>
      </c>
      <c r="D70" s="15" t="s">
        <v>445</v>
      </c>
      <c r="E70" s="24">
        <v>0.09</v>
      </c>
      <c r="F70" s="111">
        <v>-0.31016000000000005</v>
      </c>
      <c r="G70" s="10"/>
    </row>
    <row r="71" spans="1:7" x14ac:dyDescent="0.2">
      <c r="A71" s="15"/>
      <c r="B71" s="15"/>
      <c r="C71" s="107" t="s">
        <v>448</v>
      </c>
      <c r="D71" s="15" t="s">
        <v>445</v>
      </c>
      <c r="E71" s="24">
        <v>0.11</v>
      </c>
      <c r="F71" s="111">
        <v>-0.13488000000000011</v>
      </c>
      <c r="G71" s="10"/>
    </row>
    <row r="72" spans="1:7" x14ac:dyDescent="0.2">
      <c r="A72" s="15"/>
      <c r="B72" s="15"/>
      <c r="C72" s="107" t="s">
        <v>449</v>
      </c>
      <c r="D72" s="15" t="s">
        <v>450</v>
      </c>
      <c r="E72" s="24">
        <v>0.15</v>
      </c>
      <c r="F72" s="111">
        <v>-4.9600000000000088E-2</v>
      </c>
      <c r="G72" s="10"/>
    </row>
    <row r="73" spans="1:7" x14ac:dyDescent="0.2">
      <c r="A73" s="15"/>
      <c r="B73" s="15"/>
      <c r="C73" s="107" t="s">
        <v>449</v>
      </c>
      <c r="D73" s="15" t="s">
        <v>445</v>
      </c>
      <c r="E73" s="24">
        <v>0.05</v>
      </c>
      <c r="F73" s="111">
        <v>-0.13359999999999994</v>
      </c>
      <c r="G73" s="10"/>
    </row>
    <row r="74" spans="1:7" x14ac:dyDescent="0.2">
      <c r="A74" s="15"/>
      <c r="B74" s="15"/>
      <c r="C74" s="107" t="s">
        <v>451</v>
      </c>
      <c r="D74" s="15" t="s">
        <v>445</v>
      </c>
      <c r="E74" s="24">
        <v>0.04</v>
      </c>
      <c r="F74" s="111">
        <v>-0.18296000000000001</v>
      </c>
      <c r="G74" s="10"/>
    </row>
    <row r="75" spans="1:7" x14ac:dyDescent="0.2">
      <c r="A75" s="15"/>
      <c r="B75" s="15"/>
      <c r="C75" s="107" t="s">
        <v>452</v>
      </c>
      <c r="D75" s="15" t="s">
        <v>445</v>
      </c>
      <c r="E75" s="24">
        <v>0.09</v>
      </c>
      <c r="F75" s="111">
        <v>-5.5680000000000063E-2</v>
      </c>
      <c r="G75" s="10"/>
    </row>
    <row r="76" spans="1:7" x14ac:dyDescent="0.2">
      <c r="A76" s="15"/>
      <c r="B76" s="15"/>
      <c r="C76" s="107" t="s">
        <v>392</v>
      </c>
      <c r="D76" s="15" t="s">
        <v>453</v>
      </c>
      <c r="E76" s="24">
        <v>0.03</v>
      </c>
      <c r="F76" s="111">
        <v>-2.3839999999999972E-2</v>
      </c>
      <c r="G76" s="10"/>
    </row>
    <row r="77" spans="1:7" x14ac:dyDescent="0.2">
      <c r="A77" s="15"/>
      <c r="B77" s="15"/>
      <c r="C77" s="107" t="s">
        <v>419</v>
      </c>
      <c r="D77" s="15" t="s">
        <v>453</v>
      </c>
      <c r="E77" s="24">
        <v>0.04</v>
      </c>
      <c r="F77" s="111">
        <v>1.0119999999999907E-2</v>
      </c>
      <c r="G77" s="10"/>
    </row>
    <row r="78" spans="1:7" x14ac:dyDescent="0.2">
      <c r="A78" s="15"/>
      <c r="B78" s="15"/>
      <c r="C78" s="107"/>
      <c r="D78" s="15"/>
      <c r="E78" s="24"/>
      <c r="F78" s="111"/>
      <c r="G78" s="10"/>
    </row>
    <row r="79" spans="1:7" x14ac:dyDescent="0.2">
      <c r="A79" s="41" t="s">
        <v>930</v>
      </c>
      <c r="B79" s="120" t="s">
        <v>931</v>
      </c>
      <c r="C79" s="121" t="s">
        <v>933</v>
      </c>
      <c r="D79" s="15"/>
      <c r="E79" s="24" t="s">
        <v>937</v>
      </c>
      <c r="F79" s="243"/>
      <c r="G79" s="10"/>
    </row>
    <row r="80" spans="1:7" x14ac:dyDescent="0.2">
      <c r="A80" s="107" t="s">
        <v>390</v>
      </c>
      <c r="B80" s="15" t="s">
        <v>405</v>
      </c>
      <c r="C80" s="107" t="s">
        <v>392</v>
      </c>
      <c r="D80" s="15" t="s">
        <v>406</v>
      </c>
      <c r="E80" s="24">
        <v>1.1800000000000033E-2</v>
      </c>
      <c r="F80" s="111">
        <v>-0.10719999999999996</v>
      </c>
      <c r="G80" s="10"/>
    </row>
    <row r="81" spans="1:7" x14ac:dyDescent="0.2">
      <c r="A81" s="15"/>
      <c r="B81" s="15" t="s">
        <v>407</v>
      </c>
      <c r="C81" s="107" t="s">
        <v>392</v>
      </c>
      <c r="D81" s="15" t="s">
        <v>406</v>
      </c>
      <c r="E81" s="24">
        <v>3.128000000000003E-2</v>
      </c>
      <c r="F81" s="111">
        <v>-5.5119999999999947E-2</v>
      </c>
      <c r="G81" s="10"/>
    </row>
    <row r="82" spans="1:7" x14ac:dyDescent="0.2">
      <c r="A82" s="15"/>
      <c r="B82" s="15" t="s">
        <v>408</v>
      </c>
      <c r="C82" s="107" t="s">
        <v>392</v>
      </c>
      <c r="D82" s="15" t="s">
        <v>406</v>
      </c>
      <c r="E82" s="24">
        <v>6.5399999999999903E-3</v>
      </c>
      <c r="F82" s="111">
        <v>-3.1159999999999854E-2</v>
      </c>
      <c r="G82" s="10"/>
    </row>
    <row r="83" spans="1:7" x14ac:dyDescent="0.2">
      <c r="A83" s="15"/>
      <c r="B83" s="15" t="s">
        <v>409</v>
      </c>
      <c r="C83" s="107" t="s">
        <v>392</v>
      </c>
      <c r="D83" s="15" t="s">
        <v>406</v>
      </c>
      <c r="E83" s="24">
        <v>1.6300000000000037E-2</v>
      </c>
      <c r="F83" s="111">
        <v>-7.020000000000004E-2</v>
      </c>
      <c r="G83" s="10"/>
    </row>
    <row r="84" spans="1:7" x14ac:dyDescent="0.2">
      <c r="A84" s="15"/>
      <c r="B84" s="15" t="s">
        <v>410</v>
      </c>
      <c r="C84" s="107" t="s">
        <v>392</v>
      </c>
      <c r="D84" s="15" t="s">
        <v>406</v>
      </c>
      <c r="E84" s="24">
        <v>4.6020000000000033E-2</v>
      </c>
      <c r="F84" s="111">
        <v>-4.9080000000000013E-2</v>
      </c>
      <c r="G84" s="10"/>
    </row>
    <row r="85" spans="1:7" x14ac:dyDescent="0.2">
      <c r="A85" s="15"/>
      <c r="B85" s="15" t="s">
        <v>411</v>
      </c>
      <c r="C85" s="107" t="s">
        <v>392</v>
      </c>
      <c r="D85" s="15" t="s">
        <v>406</v>
      </c>
      <c r="E85" s="24">
        <v>6.0200000000000253E-3</v>
      </c>
      <c r="F85" s="111">
        <v>-8.9079999999999937E-2</v>
      </c>
      <c r="G85" s="10"/>
    </row>
    <row r="86" spans="1:7" x14ac:dyDescent="0.2">
      <c r="A86" s="15"/>
      <c r="B86" s="15" t="s">
        <v>412</v>
      </c>
      <c r="C86" s="107" t="s">
        <v>392</v>
      </c>
      <c r="D86" s="15" t="s">
        <v>406</v>
      </c>
      <c r="E86" s="24">
        <v>5.8600000000000041E-3</v>
      </c>
      <c r="F86" s="111">
        <v>-1.8440000000000012E-2</v>
      </c>
      <c r="G86" s="10"/>
    </row>
    <row r="87" spans="1:7" x14ac:dyDescent="0.2">
      <c r="A87" s="15"/>
      <c r="B87" s="15" t="s">
        <v>413</v>
      </c>
      <c r="C87" s="107" t="s">
        <v>392</v>
      </c>
      <c r="D87" s="15" t="s">
        <v>406</v>
      </c>
      <c r="E87" s="24">
        <v>1.6699999999999993E-2</v>
      </c>
      <c r="F87" s="111">
        <v>3.8200000000000012E-2</v>
      </c>
      <c r="G87" s="10"/>
    </row>
    <row r="88" spans="1:7" x14ac:dyDescent="0.2">
      <c r="A88" s="15"/>
      <c r="B88" s="15" t="s">
        <v>414</v>
      </c>
      <c r="C88" s="107" t="s">
        <v>392</v>
      </c>
      <c r="D88" s="15" t="s">
        <v>406</v>
      </c>
      <c r="E88" s="24">
        <v>1.1120000000000019E-2</v>
      </c>
      <c r="F88" s="111">
        <v>-3.4479999999999955E-2</v>
      </c>
      <c r="G88" s="10"/>
    </row>
    <row r="89" spans="1:7" x14ac:dyDescent="0.2">
      <c r="A89" s="15"/>
      <c r="B89" s="15" t="s">
        <v>415</v>
      </c>
      <c r="C89" s="107" t="s">
        <v>392</v>
      </c>
      <c r="D89" s="15" t="s">
        <v>406</v>
      </c>
      <c r="E89" s="24">
        <v>5.1999999999999269E-4</v>
      </c>
      <c r="F89" s="111">
        <v>-0.18207999999999996</v>
      </c>
      <c r="G89" s="10"/>
    </row>
    <row r="90" spans="1:7" x14ac:dyDescent="0.2">
      <c r="A90" s="15"/>
      <c r="B90" s="15" t="s">
        <v>416</v>
      </c>
      <c r="C90" s="107" t="s">
        <v>392</v>
      </c>
      <c r="D90" s="15" t="s">
        <v>406</v>
      </c>
      <c r="E90" s="24">
        <v>4.5780000000000015E-2</v>
      </c>
      <c r="F90" s="111">
        <v>-0.10811999999999988</v>
      </c>
      <c r="G90" s="10"/>
    </row>
    <row r="91" spans="1:7" x14ac:dyDescent="0.2">
      <c r="A91" s="15"/>
      <c r="B91" s="15" t="s">
        <v>417</v>
      </c>
      <c r="C91" s="107" t="s">
        <v>392</v>
      </c>
      <c r="D91" s="15" t="s">
        <v>406</v>
      </c>
      <c r="E91" s="24">
        <v>2.0320000000000005E-2</v>
      </c>
      <c r="F91" s="111">
        <v>-4.1280000000000011E-2</v>
      </c>
      <c r="G91" s="10"/>
    </row>
    <row r="92" spans="1:7" x14ac:dyDescent="0.2">
      <c r="A92" s="15"/>
      <c r="B92" s="15" t="s">
        <v>431</v>
      </c>
      <c r="C92" s="107" t="s">
        <v>419</v>
      </c>
      <c r="D92" s="15" t="s">
        <v>406</v>
      </c>
      <c r="E92" s="24">
        <v>2.1600000000000008E-2</v>
      </c>
      <c r="F92" s="111">
        <v>3.3600000000000074E-2</v>
      </c>
      <c r="G92" s="10"/>
    </row>
    <row r="93" spans="1:7" x14ac:dyDescent="0.2">
      <c r="A93" s="15"/>
      <c r="B93" s="15" t="s">
        <v>432</v>
      </c>
      <c r="C93" s="107" t="s">
        <v>419</v>
      </c>
      <c r="D93" s="15" t="s">
        <v>406</v>
      </c>
      <c r="E93" s="24">
        <v>1.0800000000000004E-2</v>
      </c>
      <c r="F93" s="111">
        <v>4.6799999999999953E-2</v>
      </c>
      <c r="G93" s="10"/>
    </row>
    <row r="94" spans="1:7" x14ac:dyDescent="0.2">
      <c r="A94" s="15"/>
      <c r="B94" s="15" t="s">
        <v>433</v>
      </c>
      <c r="C94" s="107" t="s">
        <v>419</v>
      </c>
      <c r="D94" s="15" t="s">
        <v>406</v>
      </c>
      <c r="E94" s="24">
        <v>5.6999999999999829E-3</v>
      </c>
      <c r="F94" s="111">
        <v>-2.7800000000000047E-2</v>
      </c>
      <c r="G94" s="10"/>
    </row>
    <row r="95" spans="1:7" x14ac:dyDescent="0.2">
      <c r="A95" s="15"/>
      <c r="B95" s="15" t="s">
        <v>434</v>
      </c>
      <c r="C95" s="107" t="s">
        <v>419</v>
      </c>
      <c r="D95" s="15" t="s">
        <v>406</v>
      </c>
      <c r="E95" s="24">
        <v>-4.3400000000000105E-3</v>
      </c>
      <c r="F95" s="111">
        <v>-1.7639999999999989E-2</v>
      </c>
      <c r="G95" s="10"/>
    </row>
    <row r="96" spans="1:7" x14ac:dyDescent="0.2">
      <c r="A96" s="15"/>
      <c r="B96" s="15" t="s">
        <v>435</v>
      </c>
      <c r="C96" s="107" t="s">
        <v>419</v>
      </c>
      <c r="D96" s="15" t="s">
        <v>406</v>
      </c>
      <c r="E96" s="24">
        <v>4.5620000000000008E-2</v>
      </c>
      <c r="F96" s="111">
        <v>3.2519999999999993E-2</v>
      </c>
      <c r="G96" s="10"/>
    </row>
    <row r="97" spans="1:7" x14ac:dyDescent="0.2">
      <c r="A97" s="15"/>
      <c r="B97" s="15" t="s">
        <v>436</v>
      </c>
      <c r="C97" s="107" t="s">
        <v>419</v>
      </c>
      <c r="D97" s="15" t="s">
        <v>406</v>
      </c>
      <c r="E97" s="24">
        <v>3.5460000000000005E-2</v>
      </c>
      <c r="F97" s="111">
        <v>3.1599999999999961E-3</v>
      </c>
      <c r="G97" s="10"/>
    </row>
    <row r="98" spans="1:7" x14ac:dyDescent="0.2">
      <c r="A98" s="15"/>
      <c r="B98" s="15" t="s">
        <v>437</v>
      </c>
      <c r="C98" s="107" t="s">
        <v>419</v>
      </c>
      <c r="D98" s="15" t="s">
        <v>406</v>
      </c>
      <c r="E98" s="24">
        <v>4.5660000000000006E-2</v>
      </c>
      <c r="F98" s="111">
        <v>7.2360000000000035E-2</v>
      </c>
      <c r="G98" s="10"/>
    </row>
    <row r="99" spans="1:7" x14ac:dyDescent="0.2">
      <c r="A99" s="15"/>
      <c r="B99" s="15" t="s">
        <v>438</v>
      </c>
      <c r="C99" s="107" t="s">
        <v>419</v>
      </c>
      <c r="D99" s="15" t="s">
        <v>406</v>
      </c>
      <c r="E99" s="24">
        <v>-4.9560000000000007E-2</v>
      </c>
      <c r="F99" s="111">
        <v>-6.1760000000000037E-2</v>
      </c>
      <c r="G99" s="10"/>
    </row>
    <row r="100" spans="1:7" x14ac:dyDescent="0.2">
      <c r="A100" s="15"/>
      <c r="B100" s="15" t="s">
        <v>439</v>
      </c>
      <c r="C100" s="107" t="s">
        <v>419</v>
      </c>
      <c r="D100" s="15" t="s">
        <v>406</v>
      </c>
      <c r="E100" s="24">
        <v>1.5699999999999992E-2</v>
      </c>
      <c r="F100" s="111">
        <v>5.2200000000000024E-2</v>
      </c>
      <c r="G100" s="10"/>
    </row>
    <row r="101" spans="1:7" x14ac:dyDescent="0.2">
      <c r="A101" s="15"/>
      <c r="B101" s="15" t="s">
        <v>440</v>
      </c>
      <c r="C101" s="107" t="s">
        <v>419</v>
      </c>
      <c r="D101" s="15" t="s">
        <v>406</v>
      </c>
      <c r="E101" s="24">
        <v>5.7800000000000074E-3</v>
      </c>
      <c r="F101" s="111">
        <v>1.1880000000000113E-2</v>
      </c>
      <c r="G101" s="10"/>
    </row>
    <row r="102" spans="1:7" x14ac:dyDescent="0.2">
      <c r="A102" s="15"/>
      <c r="B102" s="15" t="s">
        <v>441</v>
      </c>
      <c r="C102" s="107" t="s">
        <v>419</v>
      </c>
      <c r="D102" s="15" t="s">
        <v>406</v>
      </c>
      <c r="E102" s="24">
        <v>7.6000000000001067E-4</v>
      </c>
      <c r="F102" s="111">
        <v>1.6959999999999975E-2</v>
      </c>
      <c r="G102" s="10"/>
    </row>
    <row r="103" spans="1:7" x14ac:dyDescent="0.2">
      <c r="A103" s="15"/>
      <c r="B103" s="15" t="s">
        <v>442</v>
      </c>
      <c r="C103" s="107" t="s">
        <v>419</v>
      </c>
      <c r="D103" s="15" t="s">
        <v>406</v>
      </c>
      <c r="E103" s="24">
        <v>2.5620000000000004E-2</v>
      </c>
      <c r="F103" s="111">
        <v>-3.7480000000000013E-2</v>
      </c>
      <c r="G103" s="10"/>
    </row>
    <row r="104" spans="1:7" x14ac:dyDescent="0.2">
      <c r="E104" s="124"/>
      <c r="F104" s="245"/>
    </row>
    <row r="105" spans="1:7" s="10" customFormat="1" ht="14" x14ac:dyDescent="0.15">
      <c r="A105" s="41" t="s">
        <v>966</v>
      </c>
      <c r="B105" s="149" t="s">
        <v>982</v>
      </c>
      <c r="C105" s="150" t="s">
        <v>986</v>
      </c>
      <c r="D105" s="15"/>
      <c r="E105" s="24"/>
      <c r="F105" s="246"/>
    </row>
    <row r="106" spans="1:7" s="11" customFormat="1" ht="14" x14ac:dyDescent="0.15">
      <c r="A106" s="114" t="s">
        <v>790</v>
      </c>
      <c r="B106" s="113" t="s">
        <v>791</v>
      </c>
      <c r="C106" s="107" t="s">
        <v>792</v>
      </c>
      <c r="D106" s="15"/>
      <c r="E106" s="192">
        <v>0.06</v>
      </c>
      <c r="F106" s="247">
        <v>-7.0000000000000007E-2</v>
      </c>
    </row>
    <row r="107" spans="1:7" s="10" customFormat="1" ht="14" x14ac:dyDescent="0.15">
      <c r="A107" s="15"/>
      <c r="B107" s="113" t="s">
        <v>793</v>
      </c>
      <c r="C107" s="107" t="s">
        <v>792</v>
      </c>
      <c r="D107" s="15"/>
      <c r="E107" s="192">
        <v>0.1</v>
      </c>
      <c r="F107" s="247">
        <v>-0.11</v>
      </c>
    </row>
    <row r="108" spans="1:7" s="10" customFormat="1" ht="14" x14ac:dyDescent="0.15">
      <c r="A108" s="113"/>
      <c r="B108" s="113" t="s">
        <v>794</v>
      </c>
      <c r="C108" s="107" t="s">
        <v>792</v>
      </c>
      <c r="D108" s="15"/>
      <c r="E108" s="192">
        <v>0.13</v>
      </c>
      <c r="F108" s="247">
        <v>-0.1</v>
      </c>
    </row>
    <row r="109" spans="1:7" s="10" customFormat="1" ht="14" x14ac:dyDescent="0.15">
      <c r="A109" s="113"/>
      <c r="B109" s="113" t="s">
        <v>795</v>
      </c>
      <c r="C109" s="107" t="s">
        <v>792</v>
      </c>
      <c r="D109" s="15"/>
      <c r="E109" s="192">
        <v>0.09</v>
      </c>
      <c r="F109" s="247">
        <v>-0.09</v>
      </c>
    </row>
    <row r="110" spans="1:7" s="10" customFormat="1" ht="14" x14ac:dyDescent="0.15">
      <c r="A110" s="113"/>
      <c r="B110" s="113" t="s">
        <v>796</v>
      </c>
      <c r="C110" s="107" t="s">
        <v>797</v>
      </c>
      <c r="D110" s="15"/>
      <c r="E110" s="192">
        <v>0.06</v>
      </c>
      <c r="F110" s="247">
        <v>-0.16</v>
      </c>
    </row>
    <row r="111" spans="1:7" s="10" customFormat="1" ht="14" x14ac:dyDescent="0.15">
      <c r="A111" s="113"/>
      <c r="B111" s="113" t="s">
        <v>798</v>
      </c>
      <c r="C111" s="107" t="s">
        <v>797</v>
      </c>
      <c r="D111" s="15"/>
      <c r="E111" s="192">
        <v>0.08</v>
      </c>
      <c r="F111" s="247">
        <v>-0.04</v>
      </c>
    </row>
    <row r="112" spans="1:7" s="10" customFormat="1" ht="14" x14ac:dyDescent="0.15">
      <c r="A112" s="113"/>
      <c r="B112" s="113" t="s">
        <v>799</v>
      </c>
      <c r="C112" s="107" t="s">
        <v>797</v>
      </c>
      <c r="D112" s="15"/>
      <c r="E112" s="192">
        <v>7.0000000000000007E-2</v>
      </c>
      <c r="F112" s="247">
        <v>-0.28000000000000003</v>
      </c>
    </row>
    <row r="113" spans="1:6" s="10" customFormat="1" ht="14" x14ac:dyDescent="0.15">
      <c r="A113" s="113"/>
      <c r="B113" s="113" t="s">
        <v>800</v>
      </c>
      <c r="C113" s="107" t="s">
        <v>801</v>
      </c>
      <c r="D113" s="15"/>
      <c r="E113" s="192">
        <v>7.0000000000000007E-2</v>
      </c>
      <c r="F113" s="247">
        <v>-0.09</v>
      </c>
    </row>
    <row r="114" spans="1:6" s="10" customFormat="1" ht="14" x14ac:dyDescent="0.15">
      <c r="A114" s="113"/>
      <c r="B114" s="113" t="s">
        <v>802</v>
      </c>
      <c r="C114" s="107" t="s">
        <v>801</v>
      </c>
      <c r="D114" s="15"/>
      <c r="E114" s="192">
        <v>7.0000000000000007E-2</v>
      </c>
      <c r="F114" s="247">
        <v>-0.12</v>
      </c>
    </row>
    <row r="115" spans="1:6" s="10" customFormat="1" ht="14" x14ac:dyDescent="0.15">
      <c r="A115" s="113"/>
      <c r="B115" s="113" t="s">
        <v>803</v>
      </c>
      <c r="C115" s="107" t="s">
        <v>801</v>
      </c>
      <c r="D115" s="15"/>
      <c r="E115" s="192">
        <v>0.05</v>
      </c>
      <c r="F115" s="247">
        <v>-0.11</v>
      </c>
    </row>
    <row r="116" spans="1:6" s="10" customFormat="1" ht="14" x14ac:dyDescent="0.15">
      <c r="A116" s="113"/>
      <c r="B116" s="113" t="s">
        <v>804</v>
      </c>
      <c r="C116" s="107" t="s">
        <v>805</v>
      </c>
      <c r="D116" s="15"/>
      <c r="E116" s="192">
        <v>7.0000000000000007E-2</v>
      </c>
      <c r="F116" s="247">
        <v>0.02</v>
      </c>
    </row>
    <row r="117" spans="1:6" s="10" customFormat="1" ht="14" x14ac:dyDescent="0.15">
      <c r="A117" s="113"/>
      <c r="B117" s="113" t="s">
        <v>806</v>
      </c>
      <c r="C117" s="107" t="s">
        <v>807</v>
      </c>
      <c r="D117" s="15"/>
      <c r="E117" s="192">
        <v>0.12</v>
      </c>
      <c r="F117" s="247">
        <v>-0.19</v>
      </c>
    </row>
    <row r="118" spans="1:6" s="10" customFormat="1" ht="14" x14ac:dyDescent="0.15">
      <c r="A118" s="113"/>
      <c r="B118" s="113" t="s">
        <v>808</v>
      </c>
      <c r="C118" s="107" t="s">
        <v>805</v>
      </c>
      <c r="D118" s="15"/>
      <c r="E118" s="192">
        <v>0.1</v>
      </c>
      <c r="F118" s="247">
        <v>-0.05</v>
      </c>
    </row>
    <row r="119" spans="1:6" s="10" customFormat="1" ht="14" x14ac:dyDescent="0.15">
      <c r="A119" s="113"/>
      <c r="B119" s="113" t="s">
        <v>809</v>
      </c>
      <c r="C119" s="107" t="s">
        <v>810</v>
      </c>
      <c r="D119" s="15"/>
      <c r="E119" s="192">
        <v>0.08</v>
      </c>
      <c r="F119" s="247">
        <v>-0.13</v>
      </c>
    </row>
    <row r="120" spans="1:6" s="10" customFormat="1" ht="14" x14ac:dyDescent="0.15">
      <c r="A120" s="113"/>
      <c r="B120" s="113" t="s">
        <v>811</v>
      </c>
      <c r="C120" s="107" t="s">
        <v>810</v>
      </c>
      <c r="D120" s="15"/>
      <c r="E120" s="192">
        <v>0.08</v>
      </c>
      <c r="F120" s="247">
        <v>-0.08</v>
      </c>
    </row>
    <row r="121" spans="1:6" s="10" customFormat="1" ht="14" x14ac:dyDescent="0.15">
      <c r="A121" s="113"/>
      <c r="B121" s="113" t="s">
        <v>812</v>
      </c>
      <c r="C121" s="107" t="s">
        <v>810</v>
      </c>
      <c r="D121" s="15"/>
      <c r="E121" s="192">
        <v>7.0000000000000007E-2</v>
      </c>
      <c r="F121" s="247">
        <v>-0.19</v>
      </c>
    </row>
    <row r="122" spans="1:6" s="10" customFormat="1" ht="14" x14ac:dyDescent="0.15">
      <c r="A122" s="113"/>
      <c r="B122" s="113" t="s">
        <v>813</v>
      </c>
      <c r="C122" s="107" t="s">
        <v>814</v>
      </c>
      <c r="D122" s="15"/>
      <c r="E122" s="192">
        <v>0.05</v>
      </c>
      <c r="F122" s="247">
        <v>-0.04</v>
      </c>
    </row>
    <row r="123" spans="1:6" s="10" customFormat="1" ht="14" x14ac:dyDescent="0.15">
      <c r="A123" s="113"/>
      <c r="B123" s="113" t="s">
        <v>815</v>
      </c>
      <c r="C123" s="107" t="s">
        <v>814</v>
      </c>
      <c r="D123" s="15"/>
      <c r="E123" s="192">
        <v>7.0000000000000007E-2</v>
      </c>
      <c r="F123" s="247">
        <v>-0.09</v>
      </c>
    </row>
    <row r="124" spans="1:6" s="10" customFormat="1" ht="14" x14ac:dyDescent="0.15">
      <c r="A124" s="113"/>
      <c r="B124" s="113" t="s">
        <v>816</v>
      </c>
      <c r="C124" s="107" t="s">
        <v>814</v>
      </c>
      <c r="D124" s="15"/>
      <c r="E124" s="192">
        <v>7.0000000000000007E-2</v>
      </c>
      <c r="F124" s="247">
        <v>-7.0000000000000007E-2</v>
      </c>
    </row>
    <row r="125" spans="1:6" s="10" customFormat="1" ht="14" x14ac:dyDescent="0.15">
      <c r="A125" s="113"/>
      <c r="B125" s="113" t="s">
        <v>817</v>
      </c>
      <c r="C125" s="107" t="s">
        <v>818</v>
      </c>
      <c r="D125" s="15"/>
      <c r="E125" s="192">
        <v>7.0000000000000007E-2</v>
      </c>
      <c r="F125" s="247">
        <v>-0.15</v>
      </c>
    </row>
    <row r="126" spans="1:6" s="10" customFormat="1" ht="14" x14ac:dyDescent="0.15">
      <c r="A126" s="113"/>
      <c r="B126" s="113" t="s">
        <v>819</v>
      </c>
      <c r="C126" s="107" t="s">
        <v>818</v>
      </c>
      <c r="D126" s="15"/>
      <c r="E126" s="192">
        <v>0.06</v>
      </c>
      <c r="F126" s="247">
        <v>-0.13</v>
      </c>
    </row>
    <row r="127" spans="1:6" s="10" customFormat="1" ht="14" x14ac:dyDescent="0.15">
      <c r="A127" s="113"/>
      <c r="B127" s="113" t="s">
        <v>820</v>
      </c>
      <c r="C127" s="107" t="s">
        <v>818</v>
      </c>
      <c r="D127" s="15"/>
      <c r="E127" s="192">
        <v>0.08</v>
      </c>
      <c r="F127" s="247">
        <v>-0.09</v>
      </c>
    </row>
    <row r="128" spans="1:6" s="10" customFormat="1" ht="14" x14ac:dyDescent="0.15">
      <c r="A128" s="113"/>
      <c r="B128" s="113" t="s">
        <v>821</v>
      </c>
      <c r="C128" s="107" t="s">
        <v>822</v>
      </c>
      <c r="D128" s="15"/>
      <c r="E128" s="192">
        <v>0.08</v>
      </c>
      <c r="F128" s="247">
        <v>-7.0000000000000007E-2</v>
      </c>
    </row>
    <row r="129" spans="1:6" s="10" customFormat="1" ht="14" x14ac:dyDescent="0.15">
      <c r="A129" s="113"/>
      <c r="B129" s="113" t="s">
        <v>823</v>
      </c>
      <c r="C129" s="107" t="s">
        <v>822</v>
      </c>
      <c r="D129" s="15"/>
      <c r="E129" s="192">
        <v>0.06</v>
      </c>
      <c r="F129" s="247">
        <v>-0.11</v>
      </c>
    </row>
    <row r="130" spans="1:6" s="10" customFormat="1" ht="14" x14ac:dyDescent="0.15">
      <c r="A130" s="113"/>
      <c r="B130" s="113" t="s">
        <v>824</v>
      </c>
      <c r="C130" s="107" t="s">
        <v>822</v>
      </c>
      <c r="D130" s="15"/>
      <c r="E130" s="192">
        <v>7.0000000000000007E-2</v>
      </c>
      <c r="F130" s="247">
        <v>-0.16</v>
      </c>
    </row>
    <row r="131" spans="1:6" s="10" customFormat="1" ht="14" x14ac:dyDescent="0.15">
      <c r="A131" s="113"/>
      <c r="B131" s="113" t="s">
        <v>825</v>
      </c>
      <c r="C131" s="107" t="s">
        <v>826</v>
      </c>
      <c r="D131" s="15"/>
      <c r="E131" s="192">
        <v>7.0000000000000007E-2</v>
      </c>
      <c r="F131" s="247">
        <v>-0.11</v>
      </c>
    </row>
    <row r="132" spans="1:6" s="10" customFormat="1" ht="14" x14ac:dyDescent="0.15">
      <c r="A132" s="113"/>
      <c r="B132" s="113" t="s">
        <v>827</v>
      </c>
      <c r="C132" s="107" t="s">
        <v>826</v>
      </c>
      <c r="D132" s="15"/>
      <c r="E132" s="192">
        <v>0.05</v>
      </c>
      <c r="F132" s="247">
        <v>-0.16</v>
      </c>
    </row>
    <row r="133" spans="1:6" s="10" customFormat="1" ht="14" x14ac:dyDescent="0.15">
      <c r="A133" s="113"/>
      <c r="B133" s="113" t="s">
        <v>828</v>
      </c>
      <c r="C133" s="107" t="s">
        <v>826</v>
      </c>
      <c r="D133" s="15"/>
      <c r="E133" s="192">
        <v>0.08</v>
      </c>
      <c r="F133" s="247">
        <v>-0.1</v>
      </c>
    </row>
    <row r="134" spans="1:6" x14ac:dyDescent="0.2">
      <c r="E134" s="124"/>
      <c r="F134" s="2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5"/>
  <sheetViews>
    <sheetView zoomScale="70" zoomScaleNormal="70" zoomScalePageLayoutView="70" workbookViewId="0">
      <selection activeCell="L209" sqref="L209"/>
    </sheetView>
  </sheetViews>
  <sheetFormatPr baseColWidth="10" defaultColWidth="11.5" defaultRowHeight="16" x14ac:dyDescent="0.2"/>
  <cols>
    <col min="1" max="1" width="35.83203125" style="46" customWidth="1"/>
    <col min="2" max="2" width="13.1640625" style="46" customWidth="1"/>
    <col min="3" max="3" width="13.33203125" style="46" customWidth="1"/>
    <col min="4" max="4" width="54.83203125" style="46" customWidth="1"/>
    <col min="5" max="5" width="10.6640625" style="46" customWidth="1"/>
    <col min="6" max="6" width="11.5" style="47"/>
    <col min="7" max="7" width="7.5" style="47" customWidth="1"/>
    <col min="8" max="8" width="11.5" style="47"/>
    <col min="9" max="9" width="7.5" style="47" customWidth="1"/>
    <col min="10" max="10" width="11.5" style="47"/>
    <col min="11" max="11" width="6.6640625" style="47" customWidth="1"/>
    <col min="12" max="12" width="11.5" style="47"/>
    <col min="13" max="13" width="7.83203125" style="47" customWidth="1"/>
    <col min="14" max="14" width="11.5" style="47"/>
    <col min="15" max="15" width="7.5" style="47" customWidth="1"/>
    <col min="16" max="16" width="11.5" style="46"/>
  </cols>
  <sheetData>
    <row r="1" spans="1:21" s="1" customFormat="1" ht="43" customHeight="1" thickBot="1" x14ac:dyDescent="0.25">
      <c r="A1" s="25" t="s">
        <v>51</v>
      </c>
      <c r="B1" s="25" t="s">
        <v>52</v>
      </c>
      <c r="C1" s="25" t="s">
        <v>734</v>
      </c>
      <c r="D1" s="25" t="s">
        <v>50</v>
      </c>
      <c r="E1" s="25" t="s">
        <v>28</v>
      </c>
      <c r="F1" s="25" t="s">
        <v>216</v>
      </c>
      <c r="G1" s="37" t="s">
        <v>15</v>
      </c>
      <c r="H1" s="25" t="s">
        <v>217</v>
      </c>
      <c r="I1" s="37" t="s">
        <v>15</v>
      </c>
      <c r="J1" s="25" t="s">
        <v>218</v>
      </c>
      <c r="K1" s="37" t="s">
        <v>15</v>
      </c>
      <c r="L1" s="25" t="s">
        <v>219</v>
      </c>
      <c r="M1" s="37" t="s">
        <v>15</v>
      </c>
      <c r="N1" s="25" t="s">
        <v>235</v>
      </c>
      <c r="O1" s="38" t="s">
        <v>15</v>
      </c>
      <c r="P1" s="57"/>
    </row>
    <row r="2" spans="1:21" s="10" customFormat="1" ht="14" x14ac:dyDescent="0.15">
      <c r="A2" s="39" t="s">
        <v>1360</v>
      </c>
      <c r="B2" s="12"/>
      <c r="C2" s="22"/>
      <c r="D2" s="22"/>
      <c r="E2" s="22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21" s="10" customFormat="1" ht="14" x14ac:dyDescent="0.15">
      <c r="A3" s="40" t="s">
        <v>1554</v>
      </c>
      <c r="C3" s="15"/>
      <c r="D3" s="15"/>
      <c r="E3" s="15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21" s="10" customFormat="1" ht="14" x14ac:dyDescent="0.15">
      <c r="A4" s="40" t="s">
        <v>1555</v>
      </c>
      <c r="C4" s="15"/>
      <c r="D4" s="15"/>
      <c r="E4" s="15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21" s="10" customFormat="1" ht="14" x14ac:dyDescent="0.15">
      <c r="A5" s="40" t="s">
        <v>1556</v>
      </c>
      <c r="C5" s="15"/>
      <c r="D5" s="15"/>
      <c r="E5" s="15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21" s="10" customFormat="1" ht="14" x14ac:dyDescent="0.15">
      <c r="A6" s="41" t="s">
        <v>1359</v>
      </c>
      <c r="C6" s="15"/>
      <c r="D6" s="15"/>
      <c r="E6" s="15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21" s="11" customFormat="1" ht="14" x14ac:dyDescent="0.15">
      <c r="A7" s="13" t="s">
        <v>0</v>
      </c>
      <c r="B7" s="10" t="s">
        <v>1152</v>
      </c>
      <c r="C7" s="15" t="s">
        <v>1153</v>
      </c>
      <c r="D7" s="15" t="s">
        <v>1154</v>
      </c>
      <c r="E7" s="15">
        <v>13.1</v>
      </c>
      <c r="F7" s="24">
        <v>-2.08</v>
      </c>
      <c r="G7" s="24">
        <v>0.06</v>
      </c>
      <c r="H7" s="24">
        <v>-0.26</v>
      </c>
      <c r="I7" s="24">
        <v>0.06</v>
      </c>
      <c r="J7" s="24">
        <v>0.08</v>
      </c>
      <c r="K7" s="24">
        <v>0.06</v>
      </c>
      <c r="L7" s="24">
        <v>-0.27</v>
      </c>
      <c r="M7" s="24">
        <v>0.06</v>
      </c>
      <c r="N7" s="24">
        <v>0.1</v>
      </c>
      <c r="O7" s="24">
        <v>0.09</v>
      </c>
      <c r="P7" s="10"/>
      <c r="Q7" s="10"/>
      <c r="R7" s="10"/>
      <c r="S7" s="10"/>
      <c r="T7" s="10"/>
      <c r="U7" s="10"/>
    </row>
    <row r="8" spans="1:21" s="10" customFormat="1" ht="14" x14ac:dyDescent="0.15">
      <c r="B8" s="10" t="s">
        <v>1152</v>
      </c>
      <c r="C8" s="15" t="s">
        <v>1153</v>
      </c>
      <c r="D8" s="15" t="s">
        <v>1155</v>
      </c>
      <c r="E8" s="15">
        <v>15.1</v>
      </c>
      <c r="F8" s="24">
        <v>-2.15</v>
      </c>
      <c r="G8" s="24">
        <v>0.06</v>
      </c>
      <c r="H8" s="24">
        <v>-0.34</v>
      </c>
      <c r="I8" s="24">
        <v>0.06</v>
      </c>
      <c r="J8" s="24">
        <v>0.02</v>
      </c>
      <c r="K8" s="24">
        <v>0.06</v>
      </c>
      <c r="L8" s="24">
        <v>-0.28000000000000003</v>
      </c>
      <c r="M8" s="24">
        <v>0.06</v>
      </c>
      <c r="N8" s="24">
        <v>7.0000000000000007E-2</v>
      </c>
      <c r="O8" s="24">
        <v>0.09</v>
      </c>
    </row>
    <row r="9" spans="1:21" s="10" customFormat="1" ht="14" x14ac:dyDescent="0.15">
      <c r="A9" s="3"/>
      <c r="B9" s="10" t="s">
        <v>1152</v>
      </c>
      <c r="C9" s="15" t="s">
        <v>1153</v>
      </c>
      <c r="D9" s="15" t="s">
        <v>1156</v>
      </c>
      <c r="E9" s="15">
        <v>16.7</v>
      </c>
      <c r="F9" s="24">
        <v>-1.89</v>
      </c>
      <c r="G9" s="24">
        <v>0.06</v>
      </c>
      <c r="H9" s="24">
        <v>-0.33</v>
      </c>
      <c r="I9" s="24">
        <v>0.06</v>
      </c>
      <c r="J9" s="24">
        <v>0.03</v>
      </c>
      <c r="K9" s="24">
        <v>0.06</v>
      </c>
      <c r="L9" s="24">
        <v>-0.37</v>
      </c>
      <c r="M9" s="24">
        <v>0.06</v>
      </c>
      <c r="N9" s="24">
        <v>-0.04</v>
      </c>
      <c r="O9" s="24">
        <v>0.09</v>
      </c>
    </row>
    <row r="10" spans="1:21" s="10" customFormat="1" ht="14" x14ac:dyDescent="0.15">
      <c r="A10" s="3"/>
      <c r="B10" s="10" t="s">
        <v>1152</v>
      </c>
      <c r="C10" s="15" t="s">
        <v>1153</v>
      </c>
      <c r="D10" s="15" t="s">
        <v>1157</v>
      </c>
      <c r="E10" s="15">
        <v>21.5</v>
      </c>
      <c r="F10" s="24">
        <v>-2</v>
      </c>
      <c r="G10" s="24">
        <v>0.06</v>
      </c>
      <c r="H10" s="24">
        <v>-0.35</v>
      </c>
      <c r="I10" s="24">
        <v>0.06</v>
      </c>
      <c r="J10" s="24">
        <v>0.04</v>
      </c>
      <c r="K10" s="24">
        <v>0.06</v>
      </c>
      <c r="L10" s="24">
        <v>-0.33</v>
      </c>
      <c r="M10" s="24">
        <v>0.06</v>
      </c>
      <c r="N10" s="24">
        <v>-0.03</v>
      </c>
      <c r="O10" s="24">
        <v>0.09</v>
      </c>
    </row>
    <row r="11" spans="1:21" s="10" customFormat="1" ht="14" x14ac:dyDescent="0.15">
      <c r="A11" s="3"/>
      <c r="B11" s="10" t="s">
        <v>1152</v>
      </c>
      <c r="C11" s="15" t="s">
        <v>1158</v>
      </c>
      <c r="D11" s="15" t="s">
        <v>1159</v>
      </c>
      <c r="E11" s="15" t="s">
        <v>1160</v>
      </c>
      <c r="F11" s="24">
        <v>-1.79</v>
      </c>
      <c r="G11" s="24">
        <v>0.06</v>
      </c>
      <c r="H11" s="24">
        <v>-0.53</v>
      </c>
      <c r="I11" s="24">
        <v>0.06</v>
      </c>
      <c r="J11" s="24">
        <v>-0.09</v>
      </c>
      <c r="K11" s="24">
        <v>0.06</v>
      </c>
      <c r="L11" s="24">
        <v>-0.4</v>
      </c>
      <c r="M11" s="24">
        <v>0.06</v>
      </c>
      <c r="N11" s="24">
        <v>-7.0000000000000007E-2</v>
      </c>
      <c r="O11" s="24">
        <v>0.09</v>
      </c>
    </row>
    <row r="12" spans="1:21" s="10" customFormat="1" ht="14" x14ac:dyDescent="0.15">
      <c r="A12" s="3"/>
      <c r="B12" s="10" t="s">
        <v>1152</v>
      </c>
      <c r="C12" s="15" t="s">
        <v>1158</v>
      </c>
      <c r="D12" s="15" t="s">
        <v>1156</v>
      </c>
      <c r="E12" s="15">
        <v>22.4</v>
      </c>
      <c r="F12" s="24">
        <v>-2.2400000000000002</v>
      </c>
      <c r="G12" s="24">
        <v>0.06</v>
      </c>
      <c r="H12" s="24">
        <v>-0.32</v>
      </c>
      <c r="I12" s="24">
        <v>0.06</v>
      </c>
      <c r="J12" s="24">
        <v>0.16</v>
      </c>
      <c r="K12" s="24">
        <v>0.06</v>
      </c>
      <c r="L12" s="24">
        <v>-0.33</v>
      </c>
      <c r="M12" s="24">
        <v>0.06</v>
      </c>
      <c r="N12" s="24">
        <v>0.16</v>
      </c>
      <c r="O12" s="24">
        <v>0.09</v>
      </c>
    </row>
    <row r="13" spans="1:21" s="10" customFormat="1" ht="14" x14ac:dyDescent="0.15">
      <c r="A13" s="3"/>
      <c r="B13" s="10" t="s">
        <v>1152</v>
      </c>
      <c r="C13" s="15" t="s">
        <v>1158</v>
      </c>
      <c r="D13" s="15" t="s">
        <v>1157</v>
      </c>
      <c r="E13" s="15">
        <v>22.9</v>
      </c>
      <c r="F13" s="24">
        <v>-2.2000000000000002</v>
      </c>
      <c r="G13" s="24">
        <v>0.06</v>
      </c>
      <c r="H13" s="24">
        <v>-0.28000000000000003</v>
      </c>
      <c r="I13" s="24">
        <v>0.06</v>
      </c>
      <c r="J13" s="24">
        <v>-0.13</v>
      </c>
      <c r="K13" s="24">
        <v>0.06</v>
      </c>
      <c r="L13" s="24">
        <v>-0.25</v>
      </c>
      <c r="M13" s="24">
        <v>0.06</v>
      </c>
      <c r="N13" s="24">
        <v>0.06</v>
      </c>
      <c r="O13" s="24">
        <v>0.09</v>
      </c>
    </row>
    <row r="14" spans="1:21" s="10" customFormat="1" ht="14" x14ac:dyDescent="0.15">
      <c r="A14" s="3"/>
      <c r="B14" s="10" t="s">
        <v>1152</v>
      </c>
      <c r="C14" s="15" t="s">
        <v>1161</v>
      </c>
      <c r="D14" s="15" t="s">
        <v>1154</v>
      </c>
      <c r="E14" s="15">
        <v>15.5</v>
      </c>
      <c r="F14" s="24">
        <v>-1.87</v>
      </c>
      <c r="G14" s="24">
        <v>0.06</v>
      </c>
      <c r="H14" s="24">
        <v>-0.42</v>
      </c>
      <c r="I14" s="24">
        <v>0.06</v>
      </c>
      <c r="J14" s="24">
        <v>0.05</v>
      </c>
      <c r="K14" s="24">
        <v>0.06</v>
      </c>
      <c r="L14" s="24">
        <v>-0.3</v>
      </c>
      <c r="M14" s="24">
        <v>0.06</v>
      </c>
      <c r="N14" s="24">
        <v>-0.13</v>
      </c>
      <c r="O14" s="24">
        <v>0.09</v>
      </c>
    </row>
    <row r="15" spans="1:21" s="10" customFormat="1" ht="14" x14ac:dyDescent="0.15">
      <c r="A15" s="3"/>
      <c r="B15" s="10" t="s">
        <v>1152</v>
      </c>
      <c r="C15" s="15" t="s">
        <v>1161</v>
      </c>
      <c r="D15" s="15" t="s">
        <v>1155</v>
      </c>
      <c r="E15" s="15">
        <v>21.3</v>
      </c>
      <c r="F15" s="24">
        <v>-2.09</v>
      </c>
      <c r="G15" s="24">
        <v>0.06</v>
      </c>
      <c r="H15" s="24">
        <v>-0.19</v>
      </c>
      <c r="I15" s="24">
        <v>0.06</v>
      </c>
      <c r="J15" s="24">
        <v>0.03</v>
      </c>
      <c r="K15" s="24">
        <v>0.06</v>
      </c>
      <c r="L15" s="24">
        <v>-0.22</v>
      </c>
      <c r="M15" s="24">
        <v>0.06</v>
      </c>
      <c r="N15" s="24">
        <v>-0.01</v>
      </c>
      <c r="O15" s="24">
        <v>0.09</v>
      </c>
    </row>
    <row r="16" spans="1:21" s="10" customFormat="1" ht="14" x14ac:dyDescent="0.15">
      <c r="A16" s="3"/>
      <c r="B16" s="10" t="s">
        <v>1152</v>
      </c>
      <c r="C16" s="15" t="s">
        <v>1161</v>
      </c>
      <c r="D16" s="15" t="s">
        <v>1156</v>
      </c>
      <c r="E16" s="15">
        <v>26.2</v>
      </c>
      <c r="F16" s="24">
        <v>-2.17</v>
      </c>
      <c r="G16" s="24">
        <v>0.06</v>
      </c>
      <c r="H16" s="24">
        <v>-0.27</v>
      </c>
      <c r="I16" s="24">
        <v>0.06</v>
      </c>
      <c r="J16" s="24">
        <v>0.04</v>
      </c>
      <c r="K16" s="24">
        <v>0.06</v>
      </c>
      <c r="L16" s="24">
        <v>-0.31</v>
      </c>
      <c r="M16" s="24">
        <v>0.06</v>
      </c>
      <c r="N16" s="24">
        <v>-0.02</v>
      </c>
      <c r="O16" s="24">
        <v>0.09</v>
      </c>
    </row>
    <row r="17" spans="1:15" s="10" customFormat="1" ht="14" x14ac:dyDescent="0.15">
      <c r="A17" s="3"/>
      <c r="B17" s="10" t="s">
        <v>1152</v>
      </c>
      <c r="C17" s="15" t="s">
        <v>1162</v>
      </c>
      <c r="D17" s="15" t="s">
        <v>1154</v>
      </c>
      <c r="E17" s="15">
        <v>13.2</v>
      </c>
      <c r="F17" s="24">
        <v>-2.17</v>
      </c>
      <c r="G17" s="24">
        <v>0.06</v>
      </c>
      <c r="H17" s="24">
        <v>-0.4</v>
      </c>
      <c r="I17" s="24">
        <v>0.06</v>
      </c>
      <c r="J17" s="24">
        <v>0.06</v>
      </c>
      <c r="K17" s="24">
        <v>0.06</v>
      </c>
      <c r="L17" s="24">
        <v>-0.25</v>
      </c>
      <c r="M17" s="24">
        <v>0.06</v>
      </c>
      <c r="N17" s="24">
        <v>-0.05</v>
      </c>
      <c r="O17" s="24">
        <v>0.09</v>
      </c>
    </row>
    <row r="18" spans="1:15" s="10" customFormat="1" ht="14" x14ac:dyDescent="0.15">
      <c r="A18" s="3"/>
      <c r="B18" s="10" t="s">
        <v>1152</v>
      </c>
      <c r="C18" s="15" t="s">
        <v>1162</v>
      </c>
      <c r="D18" s="15" t="s">
        <v>1155</v>
      </c>
      <c r="E18" s="15">
        <v>20</v>
      </c>
      <c r="F18" s="24">
        <v>-2.29</v>
      </c>
      <c r="G18" s="24">
        <v>0.06</v>
      </c>
      <c r="H18" s="24">
        <v>-0.31</v>
      </c>
      <c r="I18" s="24">
        <v>0.06</v>
      </c>
      <c r="J18" s="24">
        <v>0.03</v>
      </c>
      <c r="K18" s="24">
        <v>0.06</v>
      </c>
      <c r="L18" s="24">
        <v>-0.23</v>
      </c>
      <c r="M18" s="24">
        <v>0.06</v>
      </c>
      <c r="N18" s="24">
        <v>-0.11</v>
      </c>
      <c r="O18" s="24">
        <v>0.09</v>
      </c>
    </row>
    <row r="19" spans="1:15" s="10" customFormat="1" ht="14" x14ac:dyDescent="0.15">
      <c r="A19" s="3"/>
      <c r="B19" s="10" t="s">
        <v>1152</v>
      </c>
      <c r="C19" s="15" t="s">
        <v>1162</v>
      </c>
      <c r="D19" s="15" t="s">
        <v>1156</v>
      </c>
      <c r="E19" s="15">
        <v>20.5</v>
      </c>
      <c r="F19" s="24">
        <v>-2.06</v>
      </c>
      <c r="G19" s="24">
        <v>0.06</v>
      </c>
      <c r="H19" s="24">
        <v>-0.36</v>
      </c>
      <c r="I19" s="24">
        <v>0.06</v>
      </c>
      <c r="J19" s="24">
        <v>0.08</v>
      </c>
      <c r="K19" s="24">
        <v>0.06</v>
      </c>
      <c r="L19" s="24">
        <v>-0.25</v>
      </c>
      <c r="M19" s="24">
        <v>0.06</v>
      </c>
      <c r="N19" s="24">
        <v>-0.09</v>
      </c>
      <c r="O19" s="24">
        <v>0.09</v>
      </c>
    </row>
    <row r="20" spans="1:15" s="10" customFormat="1" ht="14" x14ac:dyDescent="0.15">
      <c r="A20" s="3"/>
      <c r="B20" s="10" t="s">
        <v>1152</v>
      </c>
      <c r="C20" s="15" t="s">
        <v>1162</v>
      </c>
      <c r="D20" s="15" t="s">
        <v>1157</v>
      </c>
      <c r="E20" s="15">
        <v>23.5</v>
      </c>
      <c r="F20" s="24">
        <v>-2.12</v>
      </c>
      <c r="G20" s="24">
        <v>0.06</v>
      </c>
      <c r="H20" s="24">
        <v>-0.28000000000000003</v>
      </c>
      <c r="I20" s="24">
        <v>0.06</v>
      </c>
      <c r="J20" s="24">
        <v>0.03</v>
      </c>
      <c r="K20" s="24">
        <v>0.06</v>
      </c>
      <c r="L20" s="24">
        <v>-0.36</v>
      </c>
      <c r="M20" s="24">
        <v>0.06</v>
      </c>
      <c r="N20" s="24">
        <v>0</v>
      </c>
      <c r="O20" s="24">
        <v>0.09</v>
      </c>
    </row>
    <row r="21" spans="1:15" s="10" customFormat="1" ht="14" x14ac:dyDescent="0.15">
      <c r="A21" s="3"/>
      <c r="B21" s="10" t="s">
        <v>1152</v>
      </c>
      <c r="C21" s="15" t="s">
        <v>1163</v>
      </c>
      <c r="D21" s="15" t="s">
        <v>1154</v>
      </c>
      <c r="E21" s="15">
        <v>11.1</v>
      </c>
      <c r="F21" s="24">
        <v>-2.4</v>
      </c>
      <c r="G21" s="24">
        <v>0.06</v>
      </c>
      <c r="H21" s="24">
        <v>-0.35</v>
      </c>
      <c r="I21" s="24">
        <v>0.06</v>
      </c>
      <c r="J21" s="24">
        <v>-7.0000000000000007E-2</v>
      </c>
      <c r="K21" s="24">
        <v>0.06</v>
      </c>
      <c r="L21" s="24">
        <v>-0.32</v>
      </c>
      <c r="M21" s="24">
        <v>0.06</v>
      </c>
      <c r="N21" s="24">
        <v>-0.06</v>
      </c>
      <c r="O21" s="24">
        <v>0.09</v>
      </c>
    </row>
    <row r="22" spans="1:15" s="10" customFormat="1" ht="14" x14ac:dyDescent="0.15">
      <c r="A22" s="3"/>
      <c r="B22" s="10" t="s">
        <v>1152</v>
      </c>
      <c r="C22" s="15" t="s">
        <v>1163</v>
      </c>
      <c r="D22" s="15" t="s">
        <v>1155</v>
      </c>
      <c r="E22" s="15">
        <v>17.100000000000001</v>
      </c>
      <c r="F22" s="24">
        <v>-2.15</v>
      </c>
      <c r="G22" s="24">
        <v>0.06</v>
      </c>
      <c r="H22" s="24">
        <v>-0.41</v>
      </c>
      <c r="I22" s="24">
        <v>0.06</v>
      </c>
      <c r="J22" s="24">
        <v>-0.01</v>
      </c>
      <c r="K22" s="24">
        <v>0.06</v>
      </c>
      <c r="L22" s="24">
        <v>-0.26</v>
      </c>
      <c r="M22" s="24">
        <v>0.06</v>
      </c>
      <c r="N22" s="24">
        <v>-0.04</v>
      </c>
      <c r="O22" s="24">
        <v>0.09</v>
      </c>
    </row>
    <row r="23" spans="1:15" s="10" customFormat="1" ht="14" x14ac:dyDescent="0.15">
      <c r="A23" s="3"/>
      <c r="B23" s="10" t="s">
        <v>1152</v>
      </c>
      <c r="C23" s="15" t="s">
        <v>1163</v>
      </c>
      <c r="D23" s="15" t="s">
        <v>1156</v>
      </c>
      <c r="E23" s="15">
        <v>21.2</v>
      </c>
      <c r="F23" s="24">
        <v>-2.5299999999999998</v>
      </c>
      <c r="G23" s="24">
        <v>0.06</v>
      </c>
      <c r="H23" s="24">
        <v>-0.28999999999999998</v>
      </c>
      <c r="I23" s="24">
        <v>0.06</v>
      </c>
      <c r="J23" s="24">
        <v>0</v>
      </c>
      <c r="K23" s="24">
        <v>0.06</v>
      </c>
      <c r="L23" s="24">
        <v>-0.28999999999999998</v>
      </c>
      <c r="M23" s="24">
        <v>0.06</v>
      </c>
      <c r="N23" s="24">
        <v>0.09</v>
      </c>
      <c r="O23" s="24">
        <v>0.09</v>
      </c>
    </row>
    <row r="24" spans="1:15" s="10" customFormat="1" ht="14" x14ac:dyDescent="0.15">
      <c r="A24" s="3"/>
      <c r="B24" s="10" t="s">
        <v>1152</v>
      </c>
      <c r="C24" s="15" t="s">
        <v>1163</v>
      </c>
      <c r="D24" s="15" t="s">
        <v>1157</v>
      </c>
      <c r="E24" s="15">
        <v>20.100000000000001</v>
      </c>
      <c r="F24" s="24">
        <v>-2.36</v>
      </c>
      <c r="G24" s="24">
        <v>0.06</v>
      </c>
      <c r="H24" s="24">
        <v>-0.32</v>
      </c>
      <c r="I24" s="24">
        <v>0.06</v>
      </c>
      <c r="J24" s="24">
        <v>0.03</v>
      </c>
      <c r="K24" s="24">
        <v>0.06</v>
      </c>
      <c r="L24" s="24">
        <v>-0.3</v>
      </c>
      <c r="M24" s="24">
        <v>0.06</v>
      </c>
      <c r="N24" s="24">
        <v>0.08</v>
      </c>
      <c r="O24" s="24">
        <v>0.09</v>
      </c>
    </row>
    <row r="25" spans="1:15" s="10" customFormat="1" ht="14" x14ac:dyDescent="0.15">
      <c r="A25" s="13"/>
      <c r="B25" s="10" t="s">
        <v>1164</v>
      </c>
      <c r="C25" s="15" t="s">
        <v>1153</v>
      </c>
      <c r="D25" s="15"/>
      <c r="E25" s="15">
        <v>37.1</v>
      </c>
      <c r="F25" s="24">
        <v>-1.5</v>
      </c>
      <c r="G25" s="24">
        <v>0.06</v>
      </c>
      <c r="H25" s="24">
        <v>-0.15</v>
      </c>
      <c r="I25" s="24">
        <v>0.06</v>
      </c>
      <c r="J25" s="24">
        <v>-0.01</v>
      </c>
      <c r="K25" s="24">
        <v>0.06</v>
      </c>
      <c r="L25" s="24">
        <v>-0.15</v>
      </c>
      <c r="M25" s="24">
        <v>0.06</v>
      </c>
      <c r="N25" s="24">
        <v>-0.05</v>
      </c>
      <c r="O25" s="24">
        <v>0.09</v>
      </c>
    </row>
    <row r="26" spans="1:15" s="10" customFormat="1" ht="14" x14ac:dyDescent="0.15">
      <c r="A26" s="3"/>
      <c r="B26" s="10" t="s">
        <v>1164</v>
      </c>
      <c r="C26" s="15" t="s">
        <v>1153</v>
      </c>
      <c r="D26" s="15"/>
      <c r="E26" s="15">
        <v>37.200000000000003</v>
      </c>
      <c r="F26" s="24">
        <v>-1.51</v>
      </c>
      <c r="G26" s="24">
        <v>0.06</v>
      </c>
      <c r="H26" s="24">
        <v>-0.2</v>
      </c>
      <c r="I26" s="24">
        <v>0.06</v>
      </c>
      <c r="J26" s="24">
        <v>0.04</v>
      </c>
      <c r="K26" s="24">
        <v>0.06</v>
      </c>
      <c r="L26" s="24">
        <v>-0.2</v>
      </c>
      <c r="M26" s="24">
        <v>0.06</v>
      </c>
      <c r="N26" s="24">
        <v>0</v>
      </c>
      <c r="O26" s="24">
        <v>0.09</v>
      </c>
    </row>
    <row r="27" spans="1:15" s="10" customFormat="1" ht="14" x14ac:dyDescent="0.15">
      <c r="A27" s="3"/>
      <c r="B27" s="10" t="s">
        <v>1164</v>
      </c>
      <c r="C27" s="15" t="s">
        <v>1153</v>
      </c>
      <c r="D27" s="15"/>
      <c r="E27" s="15">
        <v>34</v>
      </c>
      <c r="F27" s="24">
        <v>-1.34</v>
      </c>
      <c r="G27" s="24">
        <v>0.06</v>
      </c>
      <c r="H27" s="24">
        <v>-0.2</v>
      </c>
      <c r="I27" s="24">
        <v>0.06</v>
      </c>
      <c r="J27" s="24">
        <v>0.03</v>
      </c>
      <c r="K27" s="24">
        <v>0.06</v>
      </c>
      <c r="L27" s="24">
        <v>-0.16</v>
      </c>
      <c r="M27" s="24">
        <v>0.06</v>
      </c>
      <c r="N27" s="24">
        <v>-0.04</v>
      </c>
      <c r="O27" s="24">
        <v>0.09</v>
      </c>
    </row>
    <row r="28" spans="1:15" s="10" customFormat="1" ht="14" x14ac:dyDescent="0.15">
      <c r="A28" s="3"/>
      <c r="B28" s="10" t="s">
        <v>1164</v>
      </c>
      <c r="C28" s="15" t="s">
        <v>1153</v>
      </c>
      <c r="D28" s="15"/>
      <c r="E28" s="15">
        <v>36.200000000000003</v>
      </c>
      <c r="F28" s="24">
        <v>-1.36</v>
      </c>
      <c r="G28" s="24">
        <v>0.06</v>
      </c>
      <c r="H28" s="24">
        <v>-0.23</v>
      </c>
      <c r="I28" s="24">
        <v>0.06</v>
      </c>
      <c r="J28" s="24">
        <v>-0.03</v>
      </c>
      <c r="K28" s="24">
        <v>0.06</v>
      </c>
      <c r="L28" s="24">
        <v>-0.22</v>
      </c>
      <c r="M28" s="24">
        <v>0.06</v>
      </c>
      <c r="N28" s="24">
        <v>0.03</v>
      </c>
      <c r="O28" s="24">
        <v>0.09</v>
      </c>
    </row>
    <row r="29" spans="1:15" s="10" customFormat="1" ht="14" x14ac:dyDescent="0.15">
      <c r="A29" s="3"/>
      <c r="B29" s="10" t="s">
        <v>1164</v>
      </c>
      <c r="C29" s="15" t="s">
        <v>1158</v>
      </c>
      <c r="D29" s="15"/>
      <c r="E29" s="15">
        <v>32.1</v>
      </c>
      <c r="F29" s="24">
        <v>-1.19</v>
      </c>
      <c r="G29" s="24">
        <v>0.06</v>
      </c>
      <c r="H29" s="24">
        <v>-0.17</v>
      </c>
      <c r="I29" s="24">
        <v>0.06</v>
      </c>
      <c r="J29" s="24">
        <v>0.02</v>
      </c>
      <c r="K29" s="24">
        <v>0.06</v>
      </c>
      <c r="L29" s="24">
        <v>-0.16</v>
      </c>
      <c r="M29" s="24">
        <v>0.06</v>
      </c>
      <c r="N29" s="24">
        <v>-0.05</v>
      </c>
      <c r="O29" s="24">
        <v>0.09</v>
      </c>
    </row>
    <row r="30" spans="1:15" s="10" customFormat="1" ht="14" x14ac:dyDescent="0.15">
      <c r="A30" s="3"/>
      <c r="B30" s="10" t="s">
        <v>1164</v>
      </c>
      <c r="C30" s="15" t="s">
        <v>1158</v>
      </c>
      <c r="D30" s="15"/>
      <c r="E30" s="15">
        <v>33.9</v>
      </c>
      <c r="F30" s="24">
        <v>-1.33</v>
      </c>
      <c r="G30" s="24">
        <v>0.06</v>
      </c>
      <c r="H30" s="24">
        <v>-0.27</v>
      </c>
      <c r="I30" s="24">
        <v>0.06</v>
      </c>
      <c r="J30" s="24">
        <v>0.01</v>
      </c>
      <c r="K30" s="24">
        <v>0.06</v>
      </c>
      <c r="L30" s="24">
        <v>-0.18</v>
      </c>
      <c r="M30" s="24">
        <v>0.06</v>
      </c>
      <c r="N30" s="24">
        <v>-0.06</v>
      </c>
      <c r="O30" s="24">
        <v>0.09</v>
      </c>
    </row>
    <row r="31" spans="1:15" s="10" customFormat="1" ht="14" x14ac:dyDescent="0.15">
      <c r="A31" s="3"/>
      <c r="B31" s="10" t="s">
        <v>1164</v>
      </c>
      <c r="C31" s="15" t="s">
        <v>1158</v>
      </c>
      <c r="D31" s="15"/>
      <c r="E31" s="15">
        <v>34</v>
      </c>
      <c r="F31" s="24">
        <v>-1.28</v>
      </c>
      <c r="G31" s="24">
        <v>0.06</v>
      </c>
      <c r="H31" s="24">
        <v>-0.22</v>
      </c>
      <c r="I31" s="24">
        <v>0.06</v>
      </c>
      <c r="J31" s="24">
        <v>0.01</v>
      </c>
      <c r="K31" s="24">
        <v>0.06</v>
      </c>
      <c r="L31" s="24">
        <v>-0.25</v>
      </c>
      <c r="M31" s="24">
        <v>0.06</v>
      </c>
      <c r="N31" s="24">
        <v>-0.01</v>
      </c>
      <c r="O31" s="24">
        <v>0.09</v>
      </c>
    </row>
    <row r="32" spans="1:15" s="10" customFormat="1" ht="14" x14ac:dyDescent="0.15">
      <c r="A32" s="3"/>
      <c r="B32" s="10" t="s">
        <v>1164</v>
      </c>
      <c r="C32" s="15" t="s">
        <v>1158</v>
      </c>
      <c r="D32" s="15"/>
      <c r="E32" s="15">
        <v>31.7</v>
      </c>
      <c r="F32" s="24">
        <v>-1.22</v>
      </c>
      <c r="G32" s="24">
        <v>0.06</v>
      </c>
      <c r="H32" s="24">
        <v>-0.18</v>
      </c>
      <c r="I32" s="24">
        <v>0.06</v>
      </c>
      <c r="J32" s="24">
        <v>0.03</v>
      </c>
      <c r="K32" s="24">
        <v>0.06</v>
      </c>
      <c r="L32" s="24">
        <v>-0.15</v>
      </c>
      <c r="M32" s="24">
        <v>0.06</v>
      </c>
      <c r="N32" s="24">
        <v>0.01</v>
      </c>
      <c r="O32" s="24">
        <v>0.09</v>
      </c>
    </row>
    <row r="33" spans="1:15" s="10" customFormat="1" ht="14" x14ac:dyDescent="0.15">
      <c r="A33" s="3"/>
      <c r="B33" s="10" t="s">
        <v>1164</v>
      </c>
      <c r="C33" s="15" t="s">
        <v>1161</v>
      </c>
      <c r="D33" s="15"/>
      <c r="E33" s="15">
        <v>56.8</v>
      </c>
      <c r="F33" s="24">
        <v>-1.48</v>
      </c>
      <c r="G33" s="24">
        <v>0.06</v>
      </c>
      <c r="H33" s="24">
        <v>-0.26</v>
      </c>
      <c r="I33" s="24">
        <v>0.06</v>
      </c>
      <c r="J33" s="24">
        <v>0</v>
      </c>
      <c r="K33" s="24">
        <v>0.06</v>
      </c>
      <c r="L33" s="24">
        <v>-0.22</v>
      </c>
      <c r="M33" s="24">
        <v>0.06</v>
      </c>
      <c r="N33" s="24">
        <v>0.06</v>
      </c>
      <c r="O33" s="24">
        <v>0.09</v>
      </c>
    </row>
    <row r="34" spans="1:15" s="10" customFormat="1" ht="14" x14ac:dyDescent="0.15">
      <c r="A34" s="3"/>
      <c r="B34" s="10" t="s">
        <v>1164</v>
      </c>
      <c r="C34" s="15" t="s">
        <v>1161</v>
      </c>
      <c r="D34" s="15"/>
      <c r="E34" s="15">
        <v>54.2</v>
      </c>
      <c r="F34" s="24">
        <v>-1.39</v>
      </c>
      <c r="G34" s="24">
        <v>0.06</v>
      </c>
      <c r="H34" s="24">
        <v>-0.24</v>
      </c>
      <c r="I34" s="24">
        <v>0.06</v>
      </c>
      <c r="J34" s="24">
        <v>0.02</v>
      </c>
      <c r="K34" s="24">
        <v>0.06</v>
      </c>
      <c r="L34" s="24">
        <v>-0.19</v>
      </c>
      <c r="M34" s="24">
        <v>0.06</v>
      </c>
      <c r="N34" s="24">
        <v>0.02</v>
      </c>
      <c r="O34" s="24">
        <v>0.09</v>
      </c>
    </row>
    <row r="35" spans="1:15" s="10" customFormat="1" ht="14" x14ac:dyDescent="0.15">
      <c r="A35" s="3"/>
      <c r="B35" s="10" t="s">
        <v>1164</v>
      </c>
      <c r="C35" s="15" t="s">
        <v>1161</v>
      </c>
      <c r="D35" s="15"/>
      <c r="E35" s="15">
        <v>38.200000000000003</v>
      </c>
      <c r="F35" s="24">
        <v>-1.22</v>
      </c>
      <c r="G35" s="24">
        <v>0.06</v>
      </c>
      <c r="H35" s="24">
        <v>-0.21</v>
      </c>
      <c r="I35" s="24">
        <v>0.06</v>
      </c>
      <c r="J35" s="24">
        <v>0.03</v>
      </c>
      <c r="K35" s="24">
        <v>0.06</v>
      </c>
      <c r="L35" s="24">
        <v>-0.15</v>
      </c>
      <c r="M35" s="24">
        <v>0.06</v>
      </c>
      <c r="N35" s="24">
        <v>-0.02</v>
      </c>
      <c r="O35" s="24">
        <v>0.09</v>
      </c>
    </row>
    <row r="36" spans="1:15" s="10" customFormat="1" ht="14" x14ac:dyDescent="0.15">
      <c r="A36" s="3"/>
      <c r="B36" s="10" t="s">
        <v>1164</v>
      </c>
      <c r="C36" s="15" t="s">
        <v>1161</v>
      </c>
      <c r="D36" s="15"/>
      <c r="E36" s="15">
        <v>40.299999999999997</v>
      </c>
      <c r="F36" s="24">
        <v>-1.05</v>
      </c>
      <c r="G36" s="24">
        <v>0.06</v>
      </c>
      <c r="H36" s="24">
        <v>-0.23</v>
      </c>
      <c r="I36" s="24">
        <v>0.06</v>
      </c>
      <c r="J36" s="24">
        <v>0.03</v>
      </c>
      <c r="K36" s="24">
        <v>0.06</v>
      </c>
      <c r="L36" s="24">
        <v>-0.18</v>
      </c>
      <c r="M36" s="24">
        <v>0.06</v>
      </c>
      <c r="N36" s="24">
        <v>-7.0000000000000007E-2</v>
      </c>
      <c r="O36" s="24">
        <v>0.09</v>
      </c>
    </row>
    <row r="37" spans="1:15" s="10" customFormat="1" ht="14" x14ac:dyDescent="0.15">
      <c r="A37" s="3"/>
      <c r="B37" s="10" t="s">
        <v>1164</v>
      </c>
      <c r="C37" s="15" t="s">
        <v>1165</v>
      </c>
      <c r="D37" s="15"/>
      <c r="E37" s="15">
        <v>36.5</v>
      </c>
      <c r="F37" s="24">
        <v>-1.56</v>
      </c>
      <c r="G37" s="24">
        <v>0.06</v>
      </c>
      <c r="H37" s="24">
        <v>-0.21</v>
      </c>
      <c r="I37" s="24">
        <v>0.06</v>
      </c>
      <c r="J37" s="24">
        <v>7.0000000000000007E-2</v>
      </c>
      <c r="K37" s="24">
        <v>0.06</v>
      </c>
      <c r="L37" s="24">
        <v>-0.17</v>
      </c>
      <c r="M37" s="24">
        <v>0.06</v>
      </c>
      <c r="N37" s="24">
        <v>-0.06</v>
      </c>
      <c r="O37" s="24">
        <v>0.09</v>
      </c>
    </row>
    <row r="38" spans="1:15" s="10" customFormat="1" ht="14" x14ac:dyDescent="0.15">
      <c r="A38" s="3"/>
      <c r="B38" s="10" t="s">
        <v>1164</v>
      </c>
      <c r="C38" s="15" t="s">
        <v>1165</v>
      </c>
      <c r="D38" s="15"/>
      <c r="E38" s="15">
        <v>41.7</v>
      </c>
      <c r="F38" s="24">
        <v>-1.47</v>
      </c>
      <c r="G38" s="24">
        <v>0.06</v>
      </c>
      <c r="H38" s="24">
        <v>-0.18</v>
      </c>
      <c r="I38" s="24">
        <v>0.06</v>
      </c>
      <c r="J38" s="24">
        <v>0.04</v>
      </c>
      <c r="K38" s="24">
        <v>0.06</v>
      </c>
      <c r="L38" s="24">
        <v>-0.16</v>
      </c>
      <c r="M38" s="24">
        <v>0.06</v>
      </c>
      <c r="N38" s="24">
        <v>-0.03</v>
      </c>
      <c r="O38" s="24">
        <v>0.09</v>
      </c>
    </row>
    <row r="39" spans="1:15" s="10" customFormat="1" ht="14" x14ac:dyDescent="0.15">
      <c r="A39" s="3"/>
      <c r="B39" s="10" t="s">
        <v>1164</v>
      </c>
      <c r="C39" s="15" t="s">
        <v>1165</v>
      </c>
      <c r="D39" s="15"/>
      <c r="E39" s="15">
        <v>40.799999999999997</v>
      </c>
      <c r="F39" s="24">
        <v>-1.39</v>
      </c>
      <c r="G39" s="24">
        <v>0.06</v>
      </c>
      <c r="H39" s="24">
        <v>-0.2</v>
      </c>
      <c r="I39" s="24">
        <v>0.06</v>
      </c>
      <c r="J39" s="24">
        <v>-0.05</v>
      </c>
      <c r="K39" s="24">
        <v>0.06</v>
      </c>
      <c r="L39" s="24">
        <v>-0.2</v>
      </c>
      <c r="M39" s="24">
        <v>0.06</v>
      </c>
      <c r="N39" s="24">
        <v>-0.01</v>
      </c>
      <c r="O39" s="24">
        <v>0.09</v>
      </c>
    </row>
    <row r="40" spans="1:15" s="10" customFormat="1" ht="14" x14ac:dyDescent="0.15">
      <c r="A40" s="3"/>
      <c r="B40" s="10" t="s">
        <v>1164</v>
      </c>
      <c r="C40" s="15" t="s">
        <v>1165</v>
      </c>
      <c r="D40" s="15"/>
      <c r="E40" s="15">
        <v>36.1</v>
      </c>
      <c r="F40" s="24">
        <v>-1.88</v>
      </c>
      <c r="G40" s="24">
        <v>0.06</v>
      </c>
      <c r="H40" s="24">
        <v>-0.19</v>
      </c>
      <c r="I40" s="24">
        <v>0.06</v>
      </c>
      <c r="J40" s="24">
        <v>0.1</v>
      </c>
      <c r="K40" s="24">
        <v>0.06</v>
      </c>
      <c r="L40" s="24">
        <v>-0.15</v>
      </c>
      <c r="M40" s="24">
        <v>0.06</v>
      </c>
      <c r="N40" s="24">
        <v>0.03</v>
      </c>
      <c r="O40" s="24">
        <v>0.09</v>
      </c>
    </row>
    <row r="41" spans="1:15" s="10" customFormat="1" ht="14" x14ac:dyDescent="0.15">
      <c r="A41" s="3"/>
      <c r="B41" s="10" t="s">
        <v>1164</v>
      </c>
      <c r="C41" s="15" t="s">
        <v>1166</v>
      </c>
      <c r="D41" s="15"/>
      <c r="E41" s="15">
        <v>37.9</v>
      </c>
      <c r="F41" s="24">
        <v>-1.6</v>
      </c>
      <c r="G41" s="24">
        <v>0.06</v>
      </c>
      <c r="H41" s="24">
        <v>-0.24</v>
      </c>
      <c r="I41" s="24">
        <v>0.06</v>
      </c>
      <c r="J41" s="24">
        <v>-0.02</v>
      </c>
      <c r="K41" s="24">
        <v>0.06</v>
      </c>
      <c r="L41" s="24">
        <v>-0.21</v>
      </c>
      <c r="M41" s="24">
        <v>0.06</v>
      </c>
      <c r="N41" s="24">
        <v>0.01</v>
      </c>
      <c r="O41" s="24">
        <v>0.09</v>
      </c>
    </row>
    <row r="42" spans="1:15" s="10" customFormat="1" ht="14" x14ac:dyDescent="0.15">
      <c r="A42" s="3"/>
      <c r="B42" s="10" t="s">
        <v>1164</v>
      </c>
      <c r="C42" s="15" t="s">
        <v>1166</v>
      </c>
      <c r="D42" s="15"/>
      <c r="E42" s="15">
        <v>42</v>
      </c>
      <c r="F42" s="24">
        <v>-1.25</v>
      </c>
      <c r="G42" s="24">
        <v>0.06</v>
      </c>
      <c r="H42" s="24">
        <v>-0.22</v>
      </c>
      <c r="I42" s="24">
        <v>0.06</v>
      </c>
      <c r="J42" s="24">
        <v>-0.05</v>
      </c>
      <c r="K42" s="24">
        <v>0.06</v>
      </c>
      <c r="L42" s="24">
        <v>-0.17</v>
      </c>
      <c r="M42" s="24">
        <v>0.06</v>
      </c>
      <c r="N42" s="24">
        <v>-0.08</v>
      </c>
      <c r="O42" s="24">
        <v>0.09</v>
      </c>
    </row>
    <row r="43" spans="1:15" s="10" customFormat="1" ht="14" x14ac:dyDescent="0.15">
      <c r="A43" s="3"/>
      <c r="B43" s="10" t="s">
        <v>1164</v>
      </c>
      <c r="C43" s="15" t="s">
        <v>1166</v>
      </c>
      <c r="D43" s="15"/>
      <c r="E43" s="15">
        <v>45.2</v>
      </c>
      <c r="F43" s="24">
        <v>-1.54</v>
      </c>
      <c r="G43" s="24">
        <v>0.06</v>
      </c>
      <c r="H43" s="24">
        <v>-0.19</v>
      </c>
      <c r="I43" s="24">
        <v>0.06</v>
      </c>
      <c r="J43" s="24">
        <v>0.03</v>
      </c>
      <c r="K43" s="24">
        <v>0.06</v>
      </c>
      <c r="L43" s="24">
        <v>-0.17</v>
      </c>
      <c r="M43" s="24">
        <v>0.06</v>
      </c>
      <c r="N43" s="24">
        <v>0.03</v>
      </c>
      <c r="O43" s="24">
        <v>0.09</v>
      </c>
    </row>
    <row r="44" spans="1:15" s="10" customFormat="1" ht="14" x14ac:dyDescent="0.15">
      <c r="A44" s="3"/>
      <c r="C44" s="15"/>
      <c r="D44" s="15"/>
      <c r="E44" s="15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15" s="10" customFormat="1" ht="14" x14ac:dyDescent="0.15">
      <c r="A45" s="41" t="s">
        <v>935</v>
      </c>
      <c r="C45" s="15"/>
      <c r="D45" s="15"/>
      <c r="E45" s="15"/>
      <c r="F45" s="24"/>
      <c r="G45" s="24"/>
      <c r="H45" s="24"/>
      <c r="I45" s="24"/>
      <c r="J45" s="24"/>
      <c r="K45" s="24"/>
      <c r="L45" s="24"/>
      <c r="M45" s="24"/>
      <c r="N45" s="24"/>
      <c r="O45" s="24"/>
    </row>
    <row r="46" spans="1:15" s="10" customFormat="1" ht="14" x14ac:dyDescent="0.15">
      <c r="A46" s="13" t="s">
        <v>472</v>
      </c>
      <c r="B46" s="10" t="s">
        <v>1167</v>
      </c>
      <c r="C46" s="15" t="s">
        <v>1168</v>
      </c>
      <c r="D46" s="15"/>
      <c r="E46" s="15">
        <v>25.6</v>
      </c>
      <c r="F46" s="24">
        <v>-2.5286088835644316</v>
      </c>
      <c r="G46" s="24"/>
      <c r="H46" s="24">
        <v>-0.3494607111662722</v>
      </c>
      <c r="I46" s="24"/>
      <c r="J46" s="24">
        <v>-4.2532251291510947E-2</v>
      </c>
      <c r="K46" s="24"/>
      <c r="L46" s="24">
        <v>-0.367622887973718</v>
      </c>
      <c r="M46" s="24"/>
      <c r="N46" s="24">
        <v>9.1326371968504905E-2</v>
      </c>
      <c r="O46" s="24"/>
    </row>
    <row r="47" spans="1:15" s="10" customFormat="1" ht="14" x14ac:dyDescent="0.15">
      <c r="A47" s="3"/>
      <c r="B47" s="10" t="s">
        <v>1167</v>
      </c>
      <c r="C47" s="15" t="s">
        <v>1170</v>
      </c>
      <c r="D47" s="15"/>
      <c r="E47" s="15">
        <v>55.7</v>
      </c>
      <c r="F47" s="24">
        <v>-2.124222124100128</v>
      </c>
      <c r="G47" s="24"/>
      <c r="H47" s="24">
        <v>-0.32956116264443747</v>
      </c>
      <c r="I47" s="24"/>
      <c r="J47" s="24">
        <v>2.5256101145420873E-2</v>
      </c>
      <c r="K47" s="24"/>
      <c r="L47" s="24">
        <v>-0.36463020255040357</v>
      </c>
      <c r="M47" s="24"/>
      <c r="N47" s="24">
        <v>-2.6273439362599849E-2</v>
      </c>
      <c r="O47" s="24"/>
    </row>
    <row r="49" spans="1:15" x14ac:dyDescent="0.2">
      <c r="A49" s="41" t="s">
        <v>1361</v>
      </c>
    </row>
    <row r="50" spans="1:15" s="10" customFormat="1" ht="14" x14ac:dyDescent="0.15">
      <c r="A50" s="4" t="s">
        <v>103</v>
      </c>
      <c r="B50" s="10" t="s">
        <v>1363</v>
      </c>
      <c r="C50" s="15" t="s">
        <v>1171</v>
      </c>
      <c r="D50" s="15" t="s">
        <v>105</v>
      </c>
      <c r="E50" s="15">
        <v>91.2</v>
      </c>
      <c r="F50" s="24">
        <v>-3.02</v>
      </c>
      <c r="G50" s="24"/>
      <c r="H50" s="24">
        <v>-0.31</v>
      </c>
      <c r="I50" s="24"/>
      <c r="J50" s="24">
        <v>-0.03</v>
      </c>
      <c r="K50" s="24"/>
      <c r="L50" s="24">
        <v>-0.39</v>
      </c>
      <c r="M50" s="24"/>
      <c r="N50" s="24"/>
      <c r="O50" s="24"/>
    </row>
    <row r="51" spans="1:15" s="10" customFormat="1" ht="14" x14ac:dyDescent="0.15">
      <c r="A51" s="4"/>
      <c r="B51" s="10" t="s">
        <v>1363</v>
      </c>
      <c r="C51" s="15" t="s">
        <v>1172</v>
      </c>
      <c r="D51" s="15" t="s">
        <v>105</v>
      </c>
      <c r="E51" s="15">
        <v>58.5</v>
      </c>
      <c r="F51" s="24">
        <v>-4.18</v>
      </c>
      <c r="G51" s="24"/>
      <c r="H51" s="24">
        <v>-0.5</v>
      </c>
      <c r="I51" s="24"/>
      <c r="J51" s="24">
        <v>-0.25</v>
      </c>
      <c r="K51" s="24"/>
      <c r="L51" s="24">
        <v>-0.62</v>
      </c>
      <c r="M51" s="24"/>
      <c r="N51" s="24"/>
      <c r="O51" s="24"/>
    </row>
    <row r="52" spans="1:15" s="10" customFormat="1" ht="14" x14ac:dyDescent="0.15">
      <c r="A52" s="4"/>
      <c r="B52" s="10" t="s">
        <v>1363</v>
      </c>
      <c r="C52" s="15" t="s">
        <v>1173</v>
      </c>
      <c r="D52" s="15" t="s">
        <v>105</v>
      </c>
      <c r="E52" s="15">
        <v>110</v>
      </c>
      <c r="F52" s="24">
        <v>-2.4300000000000002</v>
      </c>
      <c r="G52" s="24"/>
      <c r="H52" s="24">
        <v>-0.34</v>
      </c>
      <c r="I52" s="24"/>
      <c r="J52" s="24">
        <v>-0.04</v>
      </c>
      <c r="K52" s="24"/>
      <c r="L52" s="24">
        <v>-0.37</v>
      </c>
      <c r="M52" s="24"/>
      <c r="N52" s="24"/>
      <c r="O52" s="24"/>
    </row>
    <row r="53" spans="1:15" s="10" customFormat="1" ht="14" x14ac:dyDescent="0.15">
      <c r="A53" s="4"/>
      <c r="B53" s="10" t="s">
        <v>1363</v>
      </c>
      <c r="C53" s="15" t="s">
        <v>1174</v>
      </c>
      <c r="D53" s="15" t="s">
        <v>105</v>
      </c>
      <c r="E53" s="15">
        <v>84.9</v>
      </c>
      <c r="F53" s="24">
        <v>-2.71</v>
      </c>
      <c r="G53" s="24"/>
      <c r="H53" s="24">
        <v>-0.31</v>
      </c>
      <c r="I53" s="24"/>
      <c r="J53" s="24">
        <v>0.01</v>
      </c>
      <c r="K53" s="24"/>
      <c r="L53" s="24">
        <v>-0.37</v>
      </c>
      <c r="M53" s="24"/>
      <c r="N53" s="24"/>
      <c r="O53" s="24"/>
    </row>
    <row r="54" spans="1:15" s="10" customFormat="1" ht="14" x14ac:dyDescent="0.15">
      <c r="A54" s="4"/>
      <c r="B54" s="10" t="s">
        <v>1363</v>
      </c>
      <c r="C54" s="15" t="s">
        <v>1175</v>
      </c>
      <c r="D54" s="15" t="s">
        <v>105</v>
      </c>
      <c r="E54" s="15">
        <v>60.9</v>
      </c>
      <c r="F54" s="24">
        <v>-3.28</v>
      </c>
      <c r="G54" s="24"/>
      <c r="H54" s="24">
        <v>-0.35</v>
      </c>
      <c r="I54" s="24"/>
      <c r="J54" s="24">
        <v>-0.12</v>
      </c>
      <c r="K54" s="24"/>
      <c r="L54" s="24">
        <v>-0.43</v>
      </c>
      <c r="M54" s="24"/>
      <c r="N54" s="24"/>
      <c r="O54" s="24"/>
    </row>
    <row r="55" spans="1:15" s="10" customFormat="1" ht="14" x14ac:dyDescent="0.15">
      <c r="A55" s="4"/>
      <c r="B55" s="10" t="s">
        <v>1363</v>
      </c>
      <c r="C55" s="15" t="s">
        <v>1176</v>
      </c>
      <c r="D55" s="15" t="s">
        <v>105</v>
      </c>
      <c r="E55" s="15">
        <v>62.1</v>
      </c>
      <c r="F55" s="24">
        <v>-3.07</v>
      </c>
      <c r="G55" s="24"/>
      <c r="H55" s="24">
        <v>-0.44</v>
      </c>
      <c r="I55" s="24"/>
      <c r="J55" s="24">
        <v>-0.03</v>
      </c>
      <c r="K55" s="24"/>
      <c r="L55" s="24">
        <v>-0.38</v>
      </c>
      <c r="M55" s="24"/>
      <c r="N55" s="24"/>
      <c r="O55" s="24"/>
    </row>
    <row r="56" spans="1:15" s="10" customFormat="1" ht="14" x14ac:dyDescent="0.15">
      <c r="A56" s="4"/>
      <c r="B56" s="10" t="s">
        <v>1363</v>
      </c>
      <c r="C56" s="15" t="s">
        <v>1177</v>
      </c>
      <c r="D56" s="15" t="s">
        <v>105</v>
      </c>
      <c r="E56" s="15">
        <v>57</v>
      </c>
      <c r="F56" s="24">
        <v>-2.74</v>
      </c>
      <c r="G56" s="24"/>
      <c r="H56" s="24">
        <v>-0.41</v>
      </c>
      <c r="I56" s="24"/>
      <c r="J56" s="24">
        <v>-0.01</v>
      </c>
      <c r="K56" s="24"/>
      <c r="L56" s="24">
        <v>-0.4</v>
      </c>
      <c r="M56" s="24"/>
      <c r="N56" s="24"/>
      <c r="O56" s="24"/>
    </row>
    <row r="57" spans="1:15" s="10" customFormat="1" ht="14" x14ac:dyDescent="0.15">
      <c r="A57" s="4"/>
      <c r="B57" s="10" t="s">
        <v>1363</v>
      </c>
      <c r="C57" s="15" t="s">
        <v>1178</v>
      </c>
      <c r="D57" s="15" t="s">
        <v>105</v>
      </c>
      <c r="E57" s="15">
        <v>76.7</v>
      </c>
      <c r="F57" s="24">
        <v>-2.85</v>
      </c>
      <c r="G57" s="24"/>
      <c r="H57" s="24">
        <v>-0.38</v>
      </c>
      <c r="I57" s="24"/>
      <c r="J57" s="24">
        <v>0</v>
      </c>
      <c r="K57" s="24"/>
      <c r="L57" s="24">
        <v>-0.39</v>
      </c>
      <c r="M57" s="24"/>
      <c r="N57" s="24"/>
      <c r="O57" s="24"/>
    </row>
    <row r="58" spans="1:15" s="10" customFormat="1" ht="14" x14ac:dyDescent="0.15">
      <c r="A58" s="4"/>
      <c r="B58" s="10" t="s">
        <v>1363</v>
      </c>
      <c r="C58" s="15" t="s">
        <v>1179</v>
      </c>
      <c r="D58" s="15" t="s">
        <v>105</v>
      </c>
      <c r="E58" s="15">
        <v>80.5</v>
      </c>
      <c r="F58" s="24">
        <v>-2.97</v>
      </c>
      <c r="G58" s="24"/>
      <c r="H58" s="24">
        <v>-0.41</v>
      </c>
      <c r="I58" s="24"/>
      <c r="J58" s="24">
        <v>-7.0000000000000007E-2</v>
      </c>
      <c r="K58" s="24"/>
      <c r="L58" s="24">
        <v>-0.4</v>
      </c>
      <c r="M58" s="24"/>
      <c r="N58" s="24"/>
      <c r="O58" s="24"/>
    </row>
    <row r="59" spans="1:15" s="10" customFormat="1" ht="14" x14ac:dyDescent="0.15">
      <c r="A59" s="4"/>
      <c r="B59" s="10" t="s">
        <v>1363</v>
      </c>
      <c r="C59" s="15" t="s">
        <v>1180</v>
      </c>
      <c r="D59" s="15" t="s">
        <v>105</v>
      </c>
      <c r="E59" s="15">
        <v>87.7</v>
      </c>
      <c r="F59" s="24">
        <v>-2.89</v>
      </c>
      <c r="G59" s="24"/>
      <c r="H59" s="24">
        <v>-0.49</v>
      </c>
      <c r="I59" s="24"/>
      <c r="J59" s="24">
        <v>0</v>
      </c>
      <c r="K59" s="24"/>
      <c r="L59" s="24">
        <v>-0.52</v>
      </c>
      <c r="M59" s="24"/>
      <c r="N59" s="24"/>
      <c r="O59" s="24"/>
    </row>
    <row r="60" spans="1:15" s="10" customFormat="1" ht="14" x14ac:dyDescent="0.15">
      <c r="A60" s="4"/>
      <c r="B60" s="10" t="s">
        <v>1363</v>
      </c>
      <c r="C60" s="15" t="s">
        <v>1181</v>
      </c>
      <c r="D60" s="15" t="s">
        <v>105</v>
      </c>
      <c r="E60" s="15">
        <v>76</v>
      </c>
      <c r="F60" s="24">
        <v>-3.42</v>
      </c>
      <c r="G60" s="24"/>
      <c r="H60" s="24">
        <v>-0.41</v>
      </c>
      <c r="I60" s="24"/>
      <c r="J60" s="24">
        <v>-7.0000000000000007E-2</v>
      </c>
      <c r="K60" s="24"/>
      <c r="L60" s="24">
        <v>-0.39</v>
      </c>
      <c r="M60" s="24"/>
      <c r="N60" s="24"/>
      <c r="O60" s="24"/>
    </row>
    <row r="61" spans="1:15" s="10" customFormat="1" ht="14" x14ac:dyDescent="0.15">
      <c r="A61" s="4"/>
      <c r="B61" s="10" t="s">
        <v>1363</v>
      </c>
      <c r="C61" s="15" t="s">
        <v>1182</v>
      </c>
      <c r="D61" s="15" t="s">
        <v>105</v>
      </c>
      <c r="E61" s="15">
        <v>81.900000000000006</v>
      </c>
      <c r="F61" s="24">
        <v>-0.95</v>
      </c>
      <c r="G61" s="24"/>
      <c r="H61" s="24">
        <v>-0.3</v>
      </c>
      <c r="I61" s="24"/>
      <c r="J61" s="24">
        <v>-0.02</v>
      </c>
      <c r="K61" s="24"/>
      <c r="L61" s="24">
        <v>-0.39</v>
      </c>
      <c r="M61" s="24"/>
      <c r="N61" s="24"/>
      <c r="O61" s="24"/>
    </row>
    <row r="62" spans="1:15" s="10" customFormat="1" ht="14" x14ac:dyDescent="0.15">
      <c r="A62" s="4"/>
      <c r="B62" s="10" t="s">
        <v>1363</v>
      </c>
      <c r="C62" s="15" t="s">
        <v>1183</v>
      </c>
      <c r="D62" s="15" t="s">
        <v>105</v>
      </c>
      <c r="E62" s="15">
        <v>36.1</v>
      </c>
      <c r="F62" s="24">
        <v>-2.93</v>
      </c>
      <c r="G62" s="24"/>
      <c r="H62" s="24">
        <v>-0.37</v>
      </c>
      <c r="I62" s="24"/>
      <c r="J62" s="24">
        <v>0</v>
      </c>
      <c r="K62" s="24"/>
      <c r="L62" s="24">
        <v>-0.45</v>
      </c>
      <c r="M62" s="24"/>
      <c r="N62" s="24"/>
      <c r="O62" s="24"/>
    </row>
    <row r="63" spans="1:15" s="10" customFormat="1" ht="14" x14ac:dyDescent="0.15">
      <c r="A63" s="4"/>
      <c r="B63" s="10" t="s">
        <v>1363</v>
      </c>
      <c r="C63" s="15" t="s">
        <v>1184</v>
      </c>
      <c r="D63" s="15" t="s">
        <v>105</v>
      </c>
      <c r="E63" s="15">
        <v>8.6999999999999993</v>
      </c>
      <c r="F63" s="24">
        <v>-3.08</v>
      </c>
      <c r="G63" s="24"/>
      <c r="H63" s="24">
        <v>-0.41</v>
      </c>
      <c r="I63" s="24"/>
      <c r="J63" s="24">
        <v>0</v>
      </c>
      <c r="K63" s="24"/>
      <c r="L63" s="24">
        <v>-0.37</v>
      </c>
      <c r="M63" s="24"/>
      <c r="N63" s="24"/>
      <c r="O63" s="24"/>
    </row>
    <row r="64" spans="1:15" s="10" customFormat="1" ht="14" x14ac:dyDescent="0.15">
      <c r="A64" s="4"/>
      <c r="B64" s="10" t="s">
        <v>1363</v>
      </c>
      <c r="C64" s="15" t="s">
        <v>1185</v>
      </c>
      <c r="D64" s="15" t="s">
        <v>105</v>
      </c>
      <c r="E64" s="15">
        <v>58.2</v>
      </c>
      <c r="F64" s="24">
        <v>-2.98</v>
      </c>
      <c r="G64" s="24"/>
      <c r="H64" s="4">
        <v>-0.31</v>
      </c>
      <c r="I64" s="24"/>
      <c r="J64" s="24">
        <v>0.01</v>
      </c>
      <c r="K64" s="24"/>
      <c r="L64" s="24">
        <v>-0.41</v>
      </c>
      <c r="M64" s="24"/>
      <c r="N64" s="24"/>
      <c r="O64" s="24"/>
    </row>
    <row r="65" spans="1:15" s="10" customFormat="1" ht="14" x14ac:dyDescent="0.15">
      <c r="A65" s="4"/>
      <c r="B65" s="10" t="s">
        <v>1363</v>
      </c>
      <c r="C65" s="15" t="s">
        <v>1186</v>
      </c>
      <c r="D65" s="15" t="s">
        <v>105</v>
      </c>
      <c r="E65" s="15">
        <v>71.099999999999994</v>
      </c>
      <c r="F65" s="24">
        <v>-2.57</v>
      </c>
      <c r="G65" s="24"/>
      <c r="H65" s="4">
        <v>-0.39</v>
      </c>
      <c r="I65" s="24"/>
      <c r="J65" s="24">
        <v>0.03</v>
      </c>
      <c r="K65" s="24"/>
      <c r="L65" s="24">
        <v>-0.36</v>
      </c>
      <c r="M65" s="24"/>
      <c r="N65" s="24"/>
      <c r="O65" s="24"/>
    </row>
    <row r="66" spans="1:15" s="10" customFormat="1" ht="14" x14ac:dyDescent="0.15">
      <c r="A66" s="4"/>
      <c r="B66" s="10" t="s">
        <v>1363</v>
      </c>
      <c r="C66" s="15" t="s">
        <v>1187</v>
      </c>
      <c r="D66" s="15" t="s">
        <v>105</v>
      </c>
      <c r="E66" s="15">
        <v>40.700000000000003</v>
      </c>
      <c r="F66" s="24">
        <v>-2.37</v>
      </c>
      <c r="G66" s="24"/>
      <c r="H66" s="24">
        <v>-0.41</v>
      </c>
      <c r="I66" s="24"/>
      <c r="J66" s="24">
        <v>-0.02</v>
      </c>
      <c r="K66" s="24"/>
      <c r="L66" s="24">
        <v>-0.38</v>
      </c>
      <c r="M66" s="24"/>
      <c r="N66" s="24"/>
      <c r="O66" s="24"/>
    </row>
    <row r="67" spans="1:15" s="10" customFormat="1" ht="14" x14ac:dyDescent="0.15">
      <c r="A67" s="4"/>
      <c r="B67" s="10" t="s">
        <v>1363</v>
      </c>
      <c r="C67" s="15" t="s">
        <v>1188</v>
      </c>
      <c r="D67" s="15" t="s">
        <v>105</v>
      </c>
      <c r="E67" s="15">
        <v>74.2</v>
      </c>
      <c r="F67" s="24">
        <v>-2.95</v>
      </c>
      <c r="G67" s="24"/>
      <c r="H67" s="24">
        <v>-0.39</v>
      </c>
      <c r="I67" s="24"/>
      <c r="J67" s="24">
        <v>-0.02</v>
      </c>
      <c r="K67" s="24"/>
      <c r="L67" s="24">
        <v>-0.4</v>
      </c>
      <c r="M67" s="24"/>
      <c r="N67" s="24"/>
      <c r="O67" s="24"/>
    </row>
    <row r="68" spans="1:15" s="10" customFormat="1" ht="14" x14ac:dyDescent="0.15">
      <c r="A68" s="4"/>
      <c r="B68" s="10" t="s">
        <v>1363</v>
      </c>
      <c r="C68" s="15" t="s">
        <v>1189</v>
      </c>
      <c r="D68" s="15" t="s">
        <v>105</v>
      </c>
      <c r="E68" s="15">
        <v>66.8</v>
      </c>
      <c r="F68" s="24">
        <v>-2.83</v>
      </c>
      <c r="G68" s="24"/>
      <c r="H68" s="24">
        <v>-0.44</v>
      </c>
      <c r="I68" s="24"/>
      <c r="J68" s="24">
        <v>-0.04</v>
      </c>
      <c r="K68" s="24"/>
      <c r="L68" s="24">
        <v>-0.36</v>
      </c>
      <c r="M68" s="24"/>
      <c r="N68" s="24"/>
      <c r="O68" s="24"/>
    </row>
    <row r="69" spans="1:15" s="10" customFormat="1" ht="14" x14ac:dyDescent="0.15">
      <c r="A69" s="4"/>
      <c r="B69" s="10" t="s">
        <v>1363</v>
      </c>
      <c r="C69" s="15" t="s">
        <v>1190</v>
      </c>
      <c r="D69" s="15" t="s">
        <v>105</v>
      </c>
      <c r="E69" s="15">
        <v>76.400000000000006</v>
      </c>
      <c r="F69" s="24">
        <v>-2.92</v>
      </c>
      <c r="G69" s="24"/>
      <c r="H69" s="24">
        <v>-0.28999999999999998</v>
      </c>
      <c r="I69" s="24"/>
      <c r="J69" s="24">
        <v>0</v>
      </c>
      <c r="K69" s="24"/>
      <c r="L69" s="24">
        <v>-0.33</v>
      </c>
      <c r="M69" s="24"/>
      <c r="N69" s="24"/>
      <c r="O69" s="24"/>
    </row>
    <row r="70" spans="1:15" s="10" customFormat="1" ht="14" x14ac:dyDescent="0.15">
      <c r="A70" s="4"/>
      <c r="B70" s="10" t="s">
        <v>1363</v>
      </c>
      <c r="C70" s="15" t="s">
        <v>1191</v>
      </c>
      <c r="D70" s="15" t="s">
        <v>105</v>
      </c>
      <c r="E70" s="15">
        <v>70</v>
      </c>
      <c r="F70" s="24">
        <v>-2.93</v>
      </c>
      <c r="G70" s="24"/>
      <c r="H70" s="24">
        <v>-0.41</v>
      </c>
      <c r="I70" s="24"/>
      <c r="J70" s="24">
        <v>-0.03</v>
      </c>
      <c r="K70" s="24"/>
      <c r="L70" s="24">
        <v>-0.38</v>
      </c>
      <c r="M70" s="24"/>
      <c r="N70" s="24"/>
      <c r="O70" s="24"/>
    </row>
    <row r="71" spans="1:15" s="10" customFormat="1" ht="14" x14ac:dyDescent="0.15">
      <c r="A71" s="4"/>
      <c r="B71" s="10" t="s">
        <v>1363</v>
      </c>
      <c r="C71" s="165" t="s">
        <v>1192</v>
      </c>
      <c r="D71" s="15" t="s">
        <v>105</v>
      </c>
      <c r="E71" s="15">
        <v>47.5</v>
      </c>
      <c r="F71" s="24">
        <v>-2.94</v>
      </c>
      <c r="G71" s="24"/>
      <c r="H71" s="24">
        <v>-0.43</v>
      </c>
      <c r="I71" s="24"/>
      <c r="J71" s="24">
        <v>-0.03</v>
      </c>
      <c r="K71" s="24"/>
      <c r="L71" s="24">
        <v>-0.44</v>
      </c>
      <c r="M71" s="24"/>
      <c r="N71" s="24"/>
      <c r="O71" s="24"/>
    </row>
    <row r="72" spans="1:15" s="10" customFormat="1" ht="14" x14ac:dyDescent="0.15">
      <c r="A72" s="4"/>
      <c r="B72" s="10" t="s">
        <v>1363</v>
      </c>
      <c r="C72" s="165" t="s">
        <v>1193</v>
      </c>
      <c r="D72" s="15" t="s">
        <v>105</v>
      </c>
      <c r="E72" s="15">
        <v>51.5</v>
      </c>
      <c r="F72" s="24">
        <v>-2.97</v>
      </c>
      <c r="G72" s="24"/>
      <c r="H72" s="24">
        <v>-0.49</v>
      </c>
      <c r="I72" s="24"/>
      <c r="J72" s="24">
        <v>-0.06</v>
      </c>
      <c r="K72" s="24"/>
      <c r="L72" s="24">
        <v>-0.46</v>
      </c>
      <c r="M72" s="24"/>
      <c r="N72" s="24"/>
      <c r="O72" s="24"/>
    </row>
    <row r="73" spans="1:15" s="10" customFormat="1" ht="14" x14ac:dyDescent="0.15">
      <c r="A73" s="4"/>
      <c r="B73" s="10" t="s">
        <v>1363</v>
      </c>
      <c r="C73" s="15" t="s">
        <v>1194</v>
      </c>
      <c r="D73" s="15" t="s">
        <v>105</v>
      </c>
      <c r="E73" s="15">
        <v>67.3</v>
      </c>
      <c r="F73" s="24">
        <v>-3.46</v>
      </c>
      <c r="G73" s="24"/>
      <c r="H73" s="24">
        <v>-0.41</v>
      </c>
      <c r="I73" s="24"/>
      <c r="J73" s="24">
        <v>-0.03</v>
      </c>
      <c r="K73" s="24"/>
      <c r="L73" s="24">
        <v>-0.41</v>
      </c>
      <c r="M73" s="24"/>
      <c r="N73" s="24"/>
      <c r="O73" s="24"/>
    </row>
    <row r="74" spans="1:15" s="10" customFormat="1" ht="14" x14ac:dyDescent="0.15">
      <c r="A74" s="4"/>
      <c r="B74" s="10" t="s">
        <v>1363</v>
      </c>
      <c r="C74" s="15" t="s">
        <v>1195</v>
      </c>
      <c r="D74" s="15" t="s">
        <v>105</v>
      </c>
      <c r="E74" s="15">
        <v>57.6</v>
      </c>
      <c r="F74" s="24">
        <v>-3.43</v>
      </c>
      <c r="G74" s="24"/>
      <c r="H74" s="24">
        <v>-0.43</v>
      </c>
      <c r="I74" s="24"/>
      <c r="J74" s="24">
        <v>-0.02</v>
      </c>
      <c r="K74" s="24"/>
      <c r="L74" s="24">
        <v>-0.42</v>
      </c>
      <c r="M74" s="24"/>
      <c r="N74" s="24"/>
      <c r="O74" s="24"/>
    </row>
    <row r="75" spans="1:15" s="10" customFormat="1" ht="14" x14ac:dyDescent="0.15">
      <c r="A75" s="4"/>
      <c r="B75" s="10" t="s">
        <v>1363</v>
      </c>
      <c r="C75" s="15" t="s">
        <v>1196</v>
      </c>
      <c r="D75" s="15" t="s">
        <v>105</v>
      </c>
      <c r="E75" s="15">
        <v>64.8</v>
      </c>
      <c r="F75" s="24">
        <v>-3.32</v>
      </c>
      <c r="G75" s="24"/>
      <c r="H75" s="24">
        <v>-0.38</v>
      </c>
      <c r="I75" s="24"/>
      <c r="J75" s="24">
        <v>-0.03</v>
      </c>
      <c r="K75" s="24"/>
      <c r="L75" s="24">
        <v>-0.34</v>
      </c>
      <c r="M75" s="24"/>
      <c r="N75" s="24"/>
      <c r="O75" s="24"/>
    </row>
    <row r="76" spans="1:15" s="10" customFormat="1" ht="14" x14ac:dyDescent="0.15">
      <c r="A76" s="4"/>
      <c r="B76" s="10" t="s">
        <v>1363</v>
      </c>
      <c r="C76" s="15" t="s">
        <v>1197</v>
      </c>
      <c r="D76" s="15" t="s">
        <v>105</v>
      </c>
      <c r="E76" s="15">
        <v>51.4</v>
      </c>
      <c r="F76" s="24">
        <v>-3.41</v>
      </c>
      <c r="G76" s="24"/>
      <c r="H76" s="24">
        <v>-0.17</v>
      </c>
      <c r="I76" s="24"/>
      <c r="J76" s="24">
        <v>-0.02</v>
      </c>
      <c r="K76" s="24"/>
      <c r="L76" s="24">
        <v>-0.17</v>
      </c>
      <c r="M76" s="24"/>
      <c r="N76" s="24"/>
      <c r="O76" s="24"/>
    </row>
    <row r="77" spans="1:15" s="10" customFormat="1" ht="14" x14ac:dyDescent="0.15">
      <c r="A77" s="4"/>
      <c r="B77" s="10" t="s">
        <v>1363</v>
      </c>
      <c r="C77" s="15" t="s">
        <v>1198</v>
      </c>
      <c r="D77" s="15" t="s">
        <v>105</v>
      </c>
      <c r="E77" s="15">
        <v>47.1</v>
      </c>
      <c r="F77" s="24">
        <v>-3.05</v>
      </c>
      <c r="G77" s="24"/>
      <c r="H77" s="24">
        <v>-0.28000000000000003</v>
      </c>
      <c r="I77" s="24"/>
      <c r="J77" s="24">
        <v>-0.03</v>
      </c>
      <c r="K77" s="24"/>
      <c r="L77" s="24">
        <v>-0.28999999999999998</v>
      </c>
      <c r="M77" s="24"/>
      <c r="N77" s="24"/>
      <c r="O77" s="24"/>
    </row>
    <row r="78" spans="1:15" s="10" customFormat="1" ht="14" x14ac:dyDescent="0.15">
      <c r="A78" s="4"/>
      <c r="B78" s="10" t="s">
        <v>1363</v>
      </c>
      <c r="C78" s="15" t="s">
        <v>1199</v>
      </c>
      <c r="D78" s="15" t="s">
        <v>105</v>
      </c>
      <c r="E78" s="15">
        <v>51.5</v>
      </c>
      <c r="F78" s="24">
        <v>-3.2</v>
      </c>
      <c r="G78" s="24"/>
      <c r="H78" s="24">
        <v>-0.21</v>
      </c>
      <c r="I78" s="24"/>
      <c r="J78" s="24">
        <v>0.02</v>
      </c>
      <c r="K78" s="24"/>
      <c r="L78" s="24">
        <v>-0.19</v>
      </c>
      <c r="M78" s="24"/>
      <c r="N78" s="24"/>
      <c r="O78" s="24"/>
    </row>
    <row r="79" spans="1:15" s="10" customFormat="1" ht="14" x14ac:dyDescent="0.15">
      <c r="A79" s="4"/>
      <c r="B79" s="10" t="s">
        <v>1363</v>
      </c>
      <c r="C79" s="15" t="s">
        <v>1200</v>
      </c>
      <c r="D79" s="15" t="s">
        <v>105</v>
      </c>
      <c r="E79" s="15">
        <v>56</v>
      </c>
      <c r="F79" s="24">
        <v>-3.23</v>
      </c>
      <c r="G79" s="24"/>
      <c r="H79" s="24">
        <v>-0.26</v>
      </c>
      <c r="I79" s="24"/>
      <c r="J79" s="24">
        <v>-0.04</v>
      </c>
      <c r="K79" s="24"/>
      <c r="L79" s="24">
        <v>-0.28000000000000003</v>
      </c>
      <c r="M79" s="24"/>
      <c r="N79" s="24"/>
      <c r="O79" s="24"/>
    </row>
    <row r="80" spans="1:15" s="10" customFormat="1" ht="14" x14ac:dyDescent="0.15">
      <c r="A80" s="4"/>
      <c r="B80" s="10" t="s">
        <v>1363</v>
      </c>
      <c r="C80" s="15" t="s">
        <v>1201</v>
      </c>
      <c r="D80" s="15" t="s">
        <v>105</v>
      </c>
      <c r="E80" s="15">
        <v>67.3</v>
      </c>
      <c r="F80" s="24">
        <v>-3.27</v>
      </c>
      <c r="G80" s="24"/>
      <c r="H80" s="24">
        <v>-0.28999999999999998</v>
      </c>
      <c r="I80" s="24"/>
      <c r="J80" s="24">
        <v>0.02</v>
      </c>
      <c r="K80" s="24"/>
      <c r="L80" s="24">
        <v>-0.23</v>
      </c>
      <c r="M80" s="24"/>
      <c r="N80" s="24"/>
      <c r="O80" s="24"/>
    </row>
    <row r="81" spans="1:15" s="10" customFormat="1" ht="14" x14ac:dyDescent="0.15">
      <c r="A81" s="4"/>
      <c r="B81" s="10" t="s">
        <v>1363</v>
      </c>
      <c r="C81" s="15" t="s">
        <v>1202</v>
      </c>
      <c r="D81" s="15" t="s">
        <v>105</v>
      </c>
      <c r="E81" s="15">
        <v>61.8</v>
      </c>
      <c r="F81" s="24">
        <v>-3.48</v>
      </c>
      <c r="G81" s="24"/>
      <c r="H81" s="24">
        <v>-0.26</v>
      </c>
      <c r="I81" s="24"/>
      <c r="J81" s="24">
        <v>-0.06</v>
      </c>
      <c r="K81" s="24"/>
      <c r="L81" s="24">
        <v>-0.26</v>
      </c>
      <c r="M81" s="24"/>
      <c r="N81" s="24"/>
      <c r="O81" s="24"/>
    </row>
    <row r="82" spans="1:15" s="10" customFormat="1" ht="14" x14ac:dyDescent="0.15">
      <c r="A82" s="4"/>
      <c r="B82" s="10" t="s">
        <v>1363</v>
      </c>
      <c r="C82" s="15" t="s">
        <v>1203</v>
      </c>
      <c r="D82" s="15" t="s">
        <v>105</v>
      </c>
      <c r="E82" s="15">
        <v>61.1</v>
      </c>
      <c r="F82" s="24">
        <v>-3.34</v>
      </c>
      <c r="G82" s="24"/>
      <c r="H82" s="24">
        <v>-0.35</v>
      </c>
      <c r="I82" s="24"/>
      <c r="J82" s="24">
        <v>-0.09</v>
      </c>
      <c r="K82" s="24"/>
      <c r="L82" s="24">
        <v>-0.39</v>
      </c>
      <c r="M82" s="24"/>
      <c r="N82" s="24"/>
      <c r="O82" s="24"/>
    </row>
    <row r="83" spans="1:15" s="10" customFormat="1" ht="14" x14ac:dyDescent="0.15">
      <c r="A83" s="4"/>
      <c r="B83" s="10" t="s">
        <v>1363</v>
      </c>
      <c r="C83" s="15" t="s">
        <v>1204</v>
      </c>
      <c r="D83" s="15" t="s">
        <v>105</v>
      </c>
      <c r="E83" s="15">
        <v>64.8</v>
      </c>
      <c r="F83" s="24">
        <v>-3.41</v>
      </c>
      <c r="G83" s="24"/>
      <c r="H83" s="24">
        <v>-0.43</v>
      </c>
      <c r="I83" s="24"/>
      <c r="J83" s="24">
        <v>-0.11</v>
      </c>
      <c r="K83" s="24"/>
      <c r="L83" s="24">
        <v>-0.47</v>
      </c>
      <c r="M83" s="24"/>
      <c r="N83" s="24"/>
      <c r="O83" s="24"/>
    </row>
    <row r="84" spans="1:15" s="10" customFormat="1" ht="14" x14ac:dyDescent="0.15">
      <c r="A84" s="4"/>
      <c r="B84" s="10" t="s">
        <v>1363</v>
      </c>
      <c r="C84" s="15" t="s">
        <v>1205</v>
      </c>
      <c r="D84" s="15" t="s">
        <v>105</v>
      </c>
      <c r="E84" s="15">
        <v>40.799999999999997</v>
      </c>
      <c r="F84" s="24">
        <v>-3.15</v>
      </c>
      <c r="G84" s="24"/>
      <c r="H84" s="24">
        <v>-0.42</v>
      </c>
      <c r="I84" s="24"/>
      <c r="J84" s="24">
        <v>-0.09</v>
      </c>
      <c r="K84" s="24"/>
      <c r="L84" s="24">
        <v>-0.49</v>
      </c>
      <c r="M84" s="24"/>
      <c r="N84" s="24"/>
      <c r="O84" s="24"/>
    </row>
    <row r="85" spans="1:15" s="10" customFormat="1" ht="14" x14ac:dyDescent="0.15">
      <c r="A85" s="4"/>
      <c r="B85" s="10" t="s">
        <v>1363</v>
      </c>
      <c r="C85" s="15" t="s">
        <v>1206</v>
      </c>
      <c r="D85" s="15" t="s">
        <v>105</v>
      </c>
      <c r="E85" s="15">
        <v>58.3</v>
      </c>
      <c r="F85" s="24">
        <v>-3.29</v>
      </c>
      <c r="G85" s="24"/>
      <c r="H85" s="24">
        <v>-0.31</v>
      </c>
      <c r="I85" s="24"/>
      <c r="J85" s="24">
        <v>-0.08</v>
      </c>
      <c r="K85" s="24"/>
      <c r="L85" s="24">
        <v>-0.39</v>
      </c>
      <c r="M85" s="24"/>
      <c r="N85" s="24"/>
      <c r="O85" s="24"/>
    </row>
    <row r="86" spans="1:15" s="10" customFormat="1" ht="14" x14ac:dyDescent="0.15">
      <c r="A86" s="4"/>
      <c r="B86" s="10" t="s">
        <v>1363</v>
      </c>
      <c r="C86" s="15" t="s">
        <v>1207</v>
      </c>
      <c r="D86" s="15" t="s">
        <v>105</v>
      </c>
      <c r="E86" s="15">
        <v>90.8</v>
      </c>
      <c r="F86" s="24">
        <v>-3</v>
      </c>
      <c r="G86" s="24"/>
      <c r="H86" s="24">
        <v>-0.39</v>
      </c>
      <c r="I86" s="24"/>
      <c r="J86" s="24">
        <v>0</v>
      </c>
      <c r="K86" s="24"/>
      <c r="L86" s="24">
        <v>-0.36</v>
      </c>
      <c r="M86" s="24"/>
      <c r="N86" s="24"/>
      <c r="O86" s="24"/>
    </row>
    <row r="87" spans="1:15" s="10" customFormat="1" ht="14" x14ac:dyDescent="0.15">
      <c r="A87" s="4"/>
      <c r="B87" s="10" t="s">
        <v>1363</v>
      </c>
      <c r="C87" s="15" t="s">
        <v>1208</v>
      </c>
      <c r="D87" s="15" t="s">
        <v>105</v>
      </c>
      <c r="E87" s="15">
        <v>78.3</v>
      </c>
      <c r="F87" s="24">
        <v>-3.49</v>
      </c>
      <c r="G87" s="24"/>
      <c r="H87" s="24">
        <v>-0.4</v>
      </c>
      <c r="I87" s="24"/>
      <c r="J87" s="24">
        <v>-0.11</v>
      </c>
      <c r="K87" s="24"/>
      <c r="L87" s="24">
        <v>-0.43</v>
      </c>
      <c r="M87" s="24"/>
      <c r="N87" s="24"/>
      <c r="O87" s="24"/>
    </row>
    <row r="88" spans="1:15" s="10" customFormat="1" ht="14" x14ac:dyDescent="0.15">
      <c r="A88" s="4"/>
      <c r="B88" s="10" t="s">
        <v>1363</v>
      </c>
      <c r="C88" s="15" t="s">
        <v>1209</v>
      </c>
      <c r="D88" s="15" t="s">
        <v>105</v>
      </c>
      <c r="E88" s="15">
        <v>82.9</v>
      </c>
      <c r="F88" s="24">
        <v>-3.36</v>
      </c>
      <c r="G88" s="24"/>
      <c r="H88" s="24">
        <v>-0.4</v>
      </c>
      <c r="I88" s="24"/>
      <c r="J88" s="24">
        <v>-0.05</v>
      </c>
      <c r="K88" s="24"/>
      <c r="L88" s="24">
        <v>-0.46</v>
      </c>
      <c r="M88" s="24"/>
      <c r="N88" s="24"/>
      <c r="O88" s="24"/>
    </row>
    <row r="89" spans="1:15" s="10" customFormat="1" ht="14" x14ac:dyDescent="0.15">
      <c r="A89" s="4"/>
      <c r="B89" s="10" t="s">
        <v>1363</v>
      </c>
      <c r="C89" s="15" t="s">
        <v>1210</v>
      </c>
      <c r="D89" s="15" t="s">
        <v>105</v>
      </c>
      <c r="E89" s="15">
        <v>80.8</v>
      </c>
      <c r="F89" s="24">
        <v>-3.06</v>
      </c>
      <c r="G89" s="24"/>
      <c r="H89" s="24">
        <v>-0.4</v>
      </c>
      <c r="I89" s="24"/>
      <c r="J89" s="24">
        <v>-0.05</v>
      </c>
      <c r="K89" s="24"/>
      <c r="L89" s="24">
        <v>-0.45</v>
      </c>
      <c r="M89" s="24"/>
      <c r="N89" s="24"/>
      <c r="O89" s="24"/>
    </row>
    <row r="90" spans="1:15" s="10" customFormat="1" ht="14" x14ac:dyDescent="0.15">
      <c r="A90" s="4"/>
      <c r="B90" s="10" t="s">
        <v>1363</v>
      </c>
      <c r="C90" s="15" t="s">
        <v>1211</v>
      </c>
      <c r="D90" s="15" t="s">
        <v>105</v>
      </c>
      <c r="E90" s="15">
        <v>78.099999999999994</v>
      </c>
      <c r="F90" s="24">
        <v>-3.11</v>
      </c>
      <c r="G90" s="24"/>
      <c r="H90" s="24">
        <v>-0.47</v>
      </c>
      <c r="I90" s="24"/>
      <c r="J90" s="24">
        <v>-0.06</v>
      </c>
      <c r="K90" s="24"/>
      <c r="L90" s="24">
        <v>-0.47</v>
      </c>
      <c r="M90" s="24"/>
      <c r="N90" s="24"/>
      <c r="O90" s="24"/>
    </row>
    <row r="91" spans="1:15" s="10" customFormat="1" ht="14" x14ac:dyDescent="0.15">
      <c r="A91" s="4"/>
      <c r="B91" s="10" t="s">
        <v>1363</v>
      </c>
      <c r="C91" s="15" t="s">
        <v>1212</v>
      </c>
      <c r="D91" s="15" t="s">
        <v>105</v>
      </c>
      <c r="E91" s="15">
        <v>80.099999999999994</v>
      </c>
      <c r="F91" s="24">
        <v>-3.07</v>
      </c>
      <c r="G91" s="24"/>
      <c r="H91" s="24">
        <v>-0.38</v>
      </c>
      <c r="I91" s="24"/>
      <c r="J91" s="24">
        <v>-0.05</v>
      </c>
      <c r="K91" s="24"/>
      <c r="L91" s="24">
        <v>-0.41</v>
      </c>
      <c r="M91" s="24"/>
      <c r="N91" s="24"/>
      <c r="O91" s="24"/>
    </row>
    <row r="92" spans="1:15" s="10" customFormat="1" ht="14" x14ac:dyDescent="0.15">
      <c r="A92" s="4"/>
      <c r="B92" s="10" t="s">
        <v>1363</v>
      </c>
      <c r="C92" s="15" t="s">
        <v>1213</v>
      </c>
      <c r="D92" s="15" t="s">
        <v>105</v>
      </c>
      <c r="E92" s="15">
        <v>68.7</v>
      </c>
      <c r="F92" s="24">
        <v>-2.96</v>
      </c>
      <c r="G92" s="24"/>
      <c r="H92" s="24">
        <v>-0.5</v>
      </c>
      <c r="I92" s="24"/>
      <c r="J92" s="24">
        <v>-0.02</v>
      </c>
      <c r="K92" s="24"/>
      <c r="L92" s="24">
        <v>-0.42</v>
      </c>
      <c r="M92" s="24"/>
      <c r="N92" s="24"/>
      <c r="O92" s="24"/>
    </row>
    <row r="93" spans="1:15" s="10" customFormat="1" ht="14" x14ac:dyDescent="0.15">
      <c r="A93" s="4"/>
      <c r="B93" s="10" t="s">
        <v>1363</v>
      </c>
      <c r="C93" s="15" t="s">
        <v>1214</v>
      </c>
      <c r="D93" s="15" t="s">
        <v>105</v>
      </c>
      <c r="E93" s="15">
        <v>36.1</v>
      </c>
      <c r="F93" s="24">
        <v>-2.63</v>
      </c>
      <c r="G93" s="24"/>
      <c r="H93" s="24">
        <v>-0.4</v>
      </c>
      <c r="I93" s="24"/>
      <c r="J93" s="24">
        <v>-0.02</v>
      </c>
      <c r="K93" s="24"/>
      <c r="L93" s="24">
        <v>-0.42</v>
      </c>
      <c r="M93" s="24"/>
      <c r="N93" s="24"/>
      <c r="O93" s="24"/>
    </row>
    <row r="94" spans="1:15" s="10" customFormat="1" ht="14" x14ac:dyDescent="0.15">
      <c r="A94" s="4"/>
      <c r="B94" s="10" t="s">
        <v>1363</v>
      </c>
      <c r="C94" s="15" t="s">
        <v>1215</v>
      </c>
      <c r="D94" s="15" t="s">
        <v>105</v>
      </c>
      <c r="E94" s="15">
        <v>50.9</v>
      </c>
      <c r="F94" s="24">
        <v>-2.6</v>
      </c>
      <c r="G94" s="24"/>
      <c r="H94" s="24">
        <v>-0.43</v>
      </c>
      <c r="I94" s="24"/>
      <c r="J94" s="24">
        <v>-0.03</v>
      </c>
      <c r="K94" s="24"/>
      <c r="L94" s="24">
        <v>-0.3</v>
      </c>
      <c r="M94" s="24"/>
      <c r="N94" s="24"/>
      <c r="O94" s="24"/>
    </row>
    <row r="95" spans="1:15" s="10" customFormat="1" ht="14" x14ac:dyDescent="0.15">
      <c r="A95" s="4"/>
      <c r="B95" s="10" t="s">
        <v>1363</v>
      </c>
      <c r="C95" s="15" t="s">
        <v>1216</v>
      </c>
      <c r="D95" s="15" t="s">
        <v>105</v>
      </c>
      <c r="E95" s="15">
        <v>56.1</v>
      </c>
      <c r="F95" s="24">
        <v>-2.87</v>
      </c>
      <c r="G95" s="24"/>
      <c r="H95" s="24">
        <v>-0.16</v>
      </c>
      <c r="I95" s="24"/>
      <c r="J95" s="24">
        <v>0.01</v>
      </c>
      <c r="K95" s="24"/>
      <c r="L95" s="24">
        <v>-0.17</v>
      </c>
      <c r="M95" s="24"/>
      <c r="N95" s="24"/>
      <c r="O95" s="24"/>
    </row>
    <row r="96" spans="1:15" s="10" customFormat="1" ht="14" x14ac:dyDescent="0.15">
      <c r="A96" s="4"/>
      <c r="B96" s="10" t="s">
        <v>1363</v>
      </c>
      <c r="C96" s="15" t="s">
        <v>1217</v>
      </c>
      <c r="D96" s="15" t="s">
        <v>105</v>
      </c>
      <c r="E96" s="15">
        <v>51.9</v>
      </c>
      <c r="F96" s="24">
        <v>-3.16</v>
      </c>
      <c r="G96" s="24"/>
      <c r="H96" s="24">
        <v>-0.32</v>
      </c>
      <c r="I96" s="24"/>
      <c r="J96" s="24">
        <v>-0.09</v>
      </c>
      <c r="K96" s="24"/>
      <c r="L96" s="24">
        <v>-0.41</v>
      </c>
      <c r="M96" s="24"/>
      <c r="N96" s="24"/>
      <c r="O96" s="24"/>
    </row>
    <row r="97" spans="1:15" s="10" customFormat="1" ht="14" x14ac:dyDescent="0.15">
      <c r="A97" s="4"/>
      <c r="B97" s="10" t="s">
        <v>1363</v>
      </c>
      <c r="C97" s="15" t="s">
        <v>1218</v>
      </c>
      <c r="D97" s="15" t="s">
        <v>105</v>
      </c>
      <c r="E97" s="15">
        <v>61.7</v>
      </c>
      <c r="F97" s="24">
        <v>-3</v>
      </c>
      <c r="G97" s="24"/>
      <c r="H97" s="24">
        <v>-0.43</v>
      </c>
      <c r="I97" s="24"/>
      <c r="J97" s="24">
        <v>-7.0000000000000007E-2</v>
      </c>
      <c r="K97" s="24"/>
      <c r="L97" s="24">
        <v>-0.5</v>
      </c>
      <c r="M97" s="24"/>
      <c r="N97" s="24"/>
      <c r="O97" s="24"/>
    </row>
    <row r="98" spans="1:15" s="10" customFormat="1" ht="14" x14ac:dyDescent="0.15">
      <c r="A98" s="4"/>
      <c r="B98" s="10" t="s">
        <v>1363</v>
      </c>
      <c r="C98" s="15" t="s">
        <v>1219</v>
      </c>
      <c r="D98" s="15" t="s">
        <v>105</v>
      </c>
      <c r="E98" s="15">
        <v>55.8</v>
      </c>
      <c r="F98" s="24">
        <v>-3.14</v>
      </c>
      <c r="G98" s="24"/>
      <c r="H98" s="24">
        <v>-0.49</v>
      </c>
      <c r="I98" s="24"/>
      <c r="J98" s="24">
        <v>-0.05</v>
      </c>
      <c r="K98" s="24"/>
      <c r="L98" s="24">
        <v>-0.45</v>
      </c>
      <c r="M98" s="24"/>
      <c r="N98" s="24"/>
      <c r="O98" s="24"/>
    </row>
    <row r="99" spans="1:15" s="10" customFormat="1" ht="14" x14ac:dyDescent="0.15">
      <c r="A99" s="4"/>
      <c r="B99" s="10" t="s">
        <v>1363</v>
      </c>
      <c r="C99" s="15" t="s">
        <v>1220</v>
      </c>
      <c r="D99" s="15" t="s">
        <v>105</v>
      </c>
      <c r="E99" s="15">
        <v>65.3</v>
      </c>
      <c r="F99" s="24">
        <v>-2.65</v>
      </c>
      <c r="G99" s="24"/>
      <c r="H99" s="24">
        <v>-0.37</v>
      </c>
      <c r="I99" s="24"/>
      <c r="J99" s="24">
        <v>-0.05</v>
      </c>
      <c r="K99" s="24"/>
      <c r="L99" s="24">
        <v>-0.39</v>
      </c>
      <c r="M99" s="24"/>
      <c r="N99" s="24"/>
      <c r="O99" s="24"/>
    </row>
    <row r="100" spans="1:15" s="10" customFormat="1" ht="14" x14ac:dyDescent="0.15">
      <c r="A100" s="4"/>
      <c r="B100" s="10" t="s">
        <v>1363</v>
      </c>
      <c r="C100" s="15" t="s">
        <v>1221</v>
      </c>
      <c r="D100" s="15" t="s">
        <v>105</v>
      </c>
      <c r="E100" s="15">
        <v>47</v>
      </c>
      <c r="F100" s="24">
        <v>-2.67</v>
      </c>
      <c r="G100" s="24"/>
      <c r="H100" s="24">
        <v>-0.32</v>
      </c>
      <c r="I100" s="24"/>
      <c r="J100" s="24">
        <v>-0.03</v>
      </c>
      <c r="K100" s="24"/>
      <c r="L100" s="24">
        <v>-0.31</v>
      </c>
      <c r="M100" s="24"/>
      <c r="N100" s="24"/>
      <c r="O100" s="24"/>
    </row>
    <row r="101" spans="1:15" s="10" customFormat="1" ht="14" x14ac:dyDescent="0.15">
      <c r="A101" s="4"/>
      <c r="B101" s="10" t="s">
        <v>1363</v>
      </c>
      <c r="C101" s="15" t="s">
        <v>1222</v>
      </c>
      <c r="D101" s="15" t="s">
        <v>105</v>
      </c>
      <c r="E101" s="15">
        <v>65.3</v>
      </c>
      <c r="F101" s="24">
        <v>-2.94</v>
      </c>
      <c r="G101" s="24"/>
      <c r="H101" s="24">
        <v>-0.25</v>
      </c>
      <c r="I101" s="24"/>
      <c r="J101" s="24">
        <v>0.14000000000000001</v>
      </c>
      <c r="K101" s="24"/>
      <c r="L101" s="24">
        <v>-0.25</v>
      </c>
      <c r="M101" s="24"/>
      <c r="N101" s="24"/>
      <c r="O101" s="24"/>
    </row>
    <row r="102" spans="1:15" s="10" customFormat="1" ht="14" x14ac:dyDescent="0.15">
      <c r="A102" s="4"/>
      <c r="B102" s="10" t="s">
        <v>1363</v>
      </c>
      <c r="C102" s="15" t="s">
        <v>1223</v>
      </c>
      <c r="D102" s="15" t="s">
        <v>105</v>
      </c>
      <c r="E102" s="15">
        <v>61.6</v>
      </c>
      <c r="F102" s="24">
        <v>-3.01</v>
      </c>
      <c r="G102" s="24"/>
      <c r="H102" s="24">
        <v>-0.41</v>
      </c>
      <c r="I102" s="24"/>
      <c r="J102" s="24">
        <v>-0.01</v>
      </c>
      <c r="K102" s="24"/>
      <c r="L102" s="24">
        <v>-0.38</v>
      </c>
      <c r="M102" s="24"/>
      <c r="N102" s="24"/>
      <c r="O102" s="24"/>
    </row>
    <row r="103" spans="1:15" s="10" customFormat="1" ht="14" x14ac:dyDescent="0.15">
      <c r="A103" s="4"/>
      <c r="B103" s="10" t="s">
        <v>1363</v>
      </c>
      <c r="C103" s="15" t="s">
        <v>1224</v>
      </c>
      <c r="D103" s="15" t="s">
        <v>105</v>
      </c>
      <c r="E103" s="15">
        <v>54.5</v>
      </c>
      <c r="F103" s="24">
        <v>-2.95</v>
      </c>
      <c r="G103" s="24"/>
      <c r="H103" s="24">
        <v>-0.55000000000000004</v>
      </c>
      <c r="I103" s="24"/>
      <c r="J103" s="24">
        <v>-0.05</v>
      </c>
      <c r="K103" s="24"/>
      <c r="L103" s="24">
        <v>-0.54</v>
      </c>
      <c r="M103" s="24"/>
      <c r="N103" s="24"/>
      <c r="O103" s="24"/>
    </row>
    <row r="104" spans="1:15" s="10" customFormat="1" ht="14" x14ac:dyDescent="0.15">
      <c r="A104" s="4"/>
      <c r="B104" s="10" t="s">
        <v>1363</v>
      </c>
      <c r="C104" s="15" t="s">
        <v>1225</v>
      </c>
      <c r="D104" s="15" t="s">
        <v>105</v>
      </c>
      <c r="E104" s="15">
        <v>69.599999999999994</v>
      </c>
      <c r="F104" s="24">
        <v>-2.81</v>
      </c>
      <c r="G104" s="24"/>
      <c r="H104" s="24">
        <v>-0.37</v>
      </c>
      <c r="I104" s="24"/>
      <c r="J104" s="24">
        <v>0.01</v>
      </c>
      <c r="K104" s="24"/>
      <c r="L104" s="24">
        <v>-0.42</v>
      </c>
      <c r="M104" s="24"/>
      <c r="N104" s="24"/>
      <c r="O104" s="24"/>
    </row>
    <row r="105" spans="1:15" s="10" customFormat="1" ht="14" x14ac:dyDescent="0.15">
      <c r="A105" s="4"/>
      <c r="B105" s="10" t="s">
        <v>1363</v>
      </c>
      <c r="C105" s="15" t="s">
        <v>1226</v>
      </c>
      <c r="D105" s="15" t="s">
        <v>105</v>
      </c>
      <c r="E105" s="15">
        <v>45.5</v>
      </c>
      <c r="F105" s="24">
        <v>-2.98</v>
      </c>
      <c r="G105" s="24"/>
      <c r="H105" s="24">
        <v>-0.43</v>
      </c>
      <c r="I105" s="24"/>
      <c r="J105" s="24">
        <v>-0.05</v>
      </c>
      <c r="K105" s="24"/>
      <c r="L105" s="24">
        <v>-0.56000000000000005</v>
      </c>
      <c r="M105" s="24"/>
      <c r="N105" s="24"/>
      <c r="O105" s="24"/>
    </row>
    <row r="106" spans="1:15" s="10" customFormat="1" ht="14" x14ac:dyDescent="0.15">
      <c r="A106" s="4"/>
      <c r="B106" s="10" t="s">
        <v>1363</v>
      </c>
      <c r="C106" s="15" t="s">
        <v>1227</v>
      </c>
      <c r="D106" s="15" t="s">
        <v>105</v>
      </c>
      <c r="E106" s="15">
        <v>69.2</v>
      </c>
      <c r="F106" s="24">
        <v>-3.18</v>
      </c>
      <c r="G106" s="24"/>
      <c r="H106" s="24">
        <v>-0.35</v>
      </c>
      <c r="I106" s="24"/>
      <c r="J106" s="24">
        <v>-0.12</v>
      </c>
      <c r="K106" s="24"/>
      <c r="L106" s="24">
        <v>-0.45</v>
      </c>
      <c r="M106" s="24"/>
      <c r="N106" s="24"/>
      <c r="O106" s="24"/>
    </row>
    <row r="107" spans="1:15" s="10" customFormat="1" ht="14" x14ac:dyDescent="0.15">
      <c r="A107" s="4"/>
      <c r="B107" s="10" t="s">
        <v>1363</v>
      </c>
      <c r="C107" s="15" t="s">
        <v>1228</v>
      </c>
      <c r="D107" s="15" t="s">
        <v>105</v>
      </c>
      <c r="E107" s="15">
        <v>88.9</v>
      </c>
      <c r="F107" s="24">
        <v>-2.96</v>
      </c>
      <c r="G107" s="24"/>
      <c r="H107" s="24">
        <v>-0.31</v>
      </c>
      <c r="I107" s="24"/>
      <c r="J107" s="24">
        <v>-7.0000000000000007E-2</v>
      </c>
      <c r="K107" s="24"/>
      <c r="L107" s="24">
        <v>-0.39</v>
      </c>
      <c r="M107" s="24"/>
      <c r="N107" s="24"/>
      <c r="O107" s="24"/>
    </row>
    <row r="108" spans="1:15" s="10" customFormat="1" ht="14" x14ac:dyDescent="0.15">
      <c r="A108" s="4"/>
      <c r="B108" s="10" t="s">
        <v>1363</v>
      </c>
      <c r="C108" s="15" t="s">
        <v>1229</v>
      </c>
      <c r="D108" s="15" t="s">
        <v>105</v>
      </c>
      <c r="E108" s="15">
        <v>78.099999999999994</v>
      </c>
      <c r="F108" s="24">
        <v>-3.19</v>
      </c>
      <c r="G108" s="24"/>
      <c r="H108" s="24">
        <v>-0.46</v>
      </c>
      <c r="I108" s="24"/>
      <c r="J108" s="24">
        <v>-0.12</v>
      </c>
      <c r="K108" s="24"/>
      <c r="L108" s="24">
        <v>-0.45</v>
      </c>
      <c r="M108" s="24"/>
      <c r="N108" s="24"/>
      <c r="O108" s="24"/>
    </row>
    <row r="109" spans="1:15" s="10" customFormat="1" ht="14" x14ac:dyDescent="0.15">
      <c r="A109" s="4"/>
      <c r="B109" s="10" t="s">
        <v>1363</v>
      </c>
      <c r="C109" s="15" t="s">
        <v>1230</v>
      </c>
      <c r="D109" s="15" t="s">
        <v>105</v>
      </c>
      <c r="E109" s="15">
        <v>99.2</v>
      </c>
      <c r="F109" s="24">
        <v>-2.98</v>
      </c>
      <c r="G109" s="24"/>
      <c r="H109" s="24">
        <v>-0.33</v>
      </c>
      <c r="I109" s="24"/>
      <c r="J109" s="24">
        <v>0.04</v>
      </c>
      <c r="K109" s="24"/>
      <c r="L109" s="24">
        <v>-0.4</v>
      </c>
      <c r="M109" s="24"/>
      <c r="N109" s="24"/>
      <c r="O109" s="24"/>
    </row>
    <row r="110" spans="1:15" s="10" customFormat="1" ht="14" x14ac:dyDescent="0.15">
      <c r="A110" s="4"/>
      <c r="B110" s="10" t="s">
        <v>1363</v>
      </c>
      <c r="C110" s="15" t="s">
        <v>1231</v>
      </c>
      <c r="D110" s="15" t="s">
        <v>105</v>
      </c>
      <c r="E110" s="15">
        <v>69.8</v>
      </c>
      <c r="F110" s="24">
        <v>-2.87</v>
      </c>
      <c r="G110" s="24"/>
      <c r="H110" s="24">
        <v>-0.44</v>
      </c>
      <c r="I110" s="24"/>
      <c r="J110" s="24">
        <v>0.01</v>
      </c>
      <c r="K110" s="24"/>
      <c r="L110" s="24">
        <v>-0.44</v>
      </c>
      <c r="M110" s="24"/>
      <c r="N110" s="24"/>
      <c r="O110" s="24"/>
    </row>
    <row r="111" spans="1:15" s="10" customFormat="1" ht="14" x14ac:dyDescent="0.15">
      <c r="A111" s="4"/>
      <c r="B111" s="10" t="s">
        <v>1363</v>
      </c>
      <c r="C111" s="15" t="s">
        <v>1232</v>
      </c>
      <c r="D111" s="15" t="s">
        <v>105</v>
      </c>
      <c r="E111" s="15">
        <v>72.599999999999994</v>
      </c>
      <c r="F111" s="24">
        <v>-2.92</v>
      </c>
      <c r="G111" s="24"/>
      <c r="H111" s="24">
        <v>-0.34</v>
      </c>
      <c r="I111" s="24"/>
      <c r="J111" s="24">
        <v>-7.0000000000000007E-2</v>
      </c>
      <c r="K111" s="24"/>
      <c r="L111" s="24">
        <v>-0.37</v>
      </c>
      <c r="M111" s="24"/>
      <c r="N111" s="24"/>
      <c r="O111" s="24"/>
    </row>
    <row r="112" spans="1:15" s="10" customFormat="1" ht="14" x14ac:dyDescent="0.15">
      <c r="A112" s="4"/>
      <c r="B112" s="10" t="s">
        <v>1363</v>
      </c>
      <c r="C112" s="15" t="s">
        <v>1233</v>
      </c>
      <c r="D112" s="15" t="s">
        <v>105</v>
      </c>
      <c r="E112" s="15">
        <v>87.5</v>
      </c>
      <c r="F112" s="24">
        <v>-2.82</v>
      </c>
      <c r="G112" s="24"/>
      <c r="H112" s="24">
        <v>-0.41</v>
      </c>
      <c r="I112" s="24"/>
      <c r="J112" s="24">
        <v>0</v>
      </c>
      <c r="K112" s="24"/>
      <c r="L112" s="24">
        <v>-0.49</v>
      </c>
      <c r="M112" s="24"/>
      <c r="N112" s="24"/>
      <c r="O112" s="24"/>
    </row>
    <row r="113" spans="1:15" s="10" customFormat="1" ht="14" x14ac:dyDescent="0.15">
      <c r="A113" s="4"/>
      <c r="B113" s="10" t="s">
        <v>1363</v>
      </c>
      <c r="C113" s="15" t="s">
        <v>1234</v>
      </c>
      <c r="D113" s="15" t="s">
        <v>105</v>
      </c>
      <c r="E113" s="15">
        <v>82.1</v>
      </c>
      <c r="F113" s="24">
        <v>-2.91</v>
      </c>
      <c r="G113" s="24"/>
      <c r="H113" s="24">
        <v>-0.59</v>
      </c>
      <c r="I113" s="24"/>
      <c r="J113" s="24">
        <v>-0.02</v>
      </c>
      <c r="K113" s="24"/>
      <c r="L113" s="24">
        <v>-0.54</v>
      </c>
      <c r="M113" s="24"/>
      <c r="N113" s="24"/>
      <c r="O113" s="24"/>
    </row>
    <row r="114" spans="1:15" s="10" customFormat="1" ht="14" x14ac:dyDescent="0.15">
      <c r="A114" s="4"/>
      <c r="B114" s="10" t="s">
        <v>1363</v>
      </c>
      <c r="C114" s="15" t="s">
        <v>1235</v>
      </c>
      <c r="D114" s="15" t="s">
        <v>105</v>
      </c>
      <c r="E114" s="15">
        <v>65.400000000000006</v>
      </c>
      <c r="F114" s="24">
        <v>-2.77</v>
      </c>
      <c r="G114" s="24"/>
      <c r="H114" s="24">
        <v>-0.38</v>
      </c>
      <c r="I114" s="24"/>
      <c r="J114" s="24">
        <v>-0.05</v>
      </c>
      <c r="K114" s="24"/>
      <c r="L114" s="24">
        <v>-0.43</v>
      </c>
      <c r="M114" s="24"/>
      <c r="N114" s="24"/>
      <c r="O114" s="24"/>
    </row>
    <row r="115" spans="1:15" s="10" customFormat="1" ht="14" x14ac:dyDescent="0.15">
      <c r="A115" s="4"/>
      <c r="B115" s="10" t="s">
        <v>1363</v>
      </c>
      <c r="C115" s="15" t="s">
        <v>1236</v>
      </c>
      <c r="D115" s="15" t="s">
        <v>105</v>
      </c>
      <c r="E115" s="15">
        <v>64.8</v>
      </c>
      <c r="F115" s="24">
        <v>-2.94</v>
      </c>
      <c r="G115" s="24"/>
      <c r="H115" s="24">
        <v>-0.41</v>
      </c>
      <c r="I115" s="24"/>
      <c r="J115" s="24">
        <v>-0.01</v>
      </c>
      <c r="K115" s="24"/>
      <c r="L115" s="24">
        <v>-0.46</v>
      </c>
      <c r="M115" s="24"/>
      <c r="N115" s="24"/>
      <c r="O115" s="24"/>
    </row>
    <row r="116" spans="1:15" s="10" customFormat="1" ht="14" x14ac:dyDescent="0.15">
      <c r="A116" s="4"/>
      <c r="B116" s="10" t="s">
        <v>1363</v>
      </c>
      <c r="C116" s="15" t="s">
        <v>1237</v>
      </c>
      <c r="D116" s="15" t="s">
        <v>105</v>
      </c>
      <c r="E116" s="15">
        <v>87.9</v>
      </c>
      <c r="F116" s="24">
        <v>-3.21</v>
      </c>
      <c r="G116" s="24"/>
      <c r="H116" s="24">
        <v>-0.21</v>
      </c>
      <c r="I116" s="24"/>
      <c r="J116" s="24">
        <v>-0.01</v>
      </c>
      <c r="K116" s="24"/>
      <c r="L116" s="24">
        <v>-0.28000000000000003</v>
      </c>
      <c r="M116" s="24"/>
      <c r="N116" s="24"/>
      <c r="O116" s="24"/>
    </row>
    <row r="117" spans="1:15" s="10" customFormat="1" ht="14" x14ac:dyDescent="0.15">
      <c r="A117" s="4"/>
      <c r="B117" s="10" t="s">
        <v>1363</v>
      </c>
      <c r="C117" s="15" t="s">
        <v>1238</v>
      </c>
      <c r="D117" s="15" t="s">
        <v>105</v>
      </c>
      <c r="E117" s="15">
        <v>57.5</v>
      </c>
      <c r="F117" s="24">
        <v>-2.79</v>
      </c>
      <c r="G117" s="24"/>
      <c r="H117" s="24">
        <v>-0.45</v>
      </c>
      <c r="I117" s="24"/>
      <c r="J117" s="24">
        <v>-0.04</v>
      </c>
      <c r="K117" s="24"/>
      <c r="L117" s="24">
        <v>-0.44</v>
      </c>
      <c r="M117" s="24"/>
      <c r="N117" s="24"/>
      <c r="O117" s="24"/>
    </row>
    <row r="118" spans="1:15" s="10" customFormat="1" ht="14" x14ac:dyDescent="0.15">
      <c r="A118" s="4"/>
      <c r="B118" s="10" t="s">
        <v>1363</v>
      </c>
      <c r="C118" s="15" t="s">
        <v>1239</v>
      </c>
      <c r="D118" s="15" t="s">
        <v>105</v>
      </c>
      <c r="E118" s="15">
        <v>65</v>
      </c>
      <c r="F118" s="24">
        <v>-3.26</v>
      </c>
      <c r="G118" s="24"/>
      <c r="H118" s="24">
        <v>-0.32</v>
      </c>
      <c r="I118" s="24"/>
      <c r="J118" s="24">
        <v>0.2</v>
      </c>
      <c r="K118" s="24"/>
      <c r="L118" s="24">
        <v>-0.43</v>
      </c>
      <c r="M118" s="24"/>
      <c r="N118" s="24"/>
      <c r="O118" s="24"/>
    </row>
    <row r="119" spans="1:15" s="10" customFormat="1" ht="14" x14ac:dyDescent="0.15">
      <c r="A119" s="4"/>
      <c r="B119" s="10" t="s">
        <v>1363</v>
      </c>
      <c r="C119" s="15" t="s">
        <v>1240</v>
      </c>
      <c r="D119" s="15" t="s">
        <v>105</v>
      </c>
      <c r="E119" s="15">
        <v>62.9</v>
      </c>
      <c r="F119" s="24">
        <v>-3.18</v>
      </c>
      <c r="G119" s="24"/>
      <c r="H119" s="24">
        <v>-0.43</v>
      </c>
      <c r="I119" s="24"/>
      <c r="J119" s="24">
        <v>-0.04</v>
      </c>
      <c r="K119" s="24"/>
      <c r="L119" s="24">
        <v>-0.43</v>
      </c>
      <c r="M119" s="24"/>
      <c r="N119" s="24"/>
      <c r="O119" s="24"/>
    </row>
    <row r="120" spans="1:15" s="10" customFormat="1" ht="14" x14ac:dyDescent="0.15">
      <c r="A120" s="4"/>
      <c r="B120" s="10" t="s">
        <v>1363</v>
      </c>
      <c r="C120" s="15" t="s">
        <v>1241</v>
      </c>
      <c r="D120" s="15" t="s">
        <v>105</v>
      </c>
      <c r="E120" s="15">
        <v>74.099999999999994</v>
      </c>
      <c r="F120" s="24">
        <v>-2.75</v>
      </c>
      <c r="G120" s="24"/>
      <c r="H120" s="24">
        <v>-0.44</v>
      </c>
      <c r="I120" s="24"/>
      <c r="J120" s="24">
        <v>0.02</v>
      </c>
      <c r="K120" s="24"/>
      <c r="L120" s="24">
        <v>-0.49</v>
      </c>
      <c r="M120" s="24"/>
      <c r="N120" s="24"/>
      <c r="O120" s="24"/>
    </row>
    <row r="121" spans="1:15" s="10" customFormat="1" ht="14" x14ac:dyDescent="0.15">
      <c r="A121" s="4"/>
      <c r="B121" s="10" t="s">
        <v>1363</v>
      </c>
      <c r="C121" s="15" t="s">
        <v>1242</v>
      </c>
      <c r="D121" s="15" t="s">
        <v>105</v>
      </c>
      <c r="E121" s="15">
        <v>63</v>
      </c>
      <c r="F121" s="24">
        <v>-2.98</v>
      </c>
      <c r="G121" s="24"/>
      <c r="H121" s="24">
        <v>-0.39</v>
      </c>
      <c r="I121" s="24"/>
      <c r="J121" s="24">
        <v>-0.02</v>
      </c>
      <c r="K121" s="24"/>
      <c r="L121" s="24">
        <v>-0.39</v>
      </c>
      <c r="M121" s="24"/>
      <c r="N121" s="24"/>
      <c r="O121" s="24"/>
    </row>
    <row r="122" spans="1:15" s="10" customFormat="1" ht="14" x14ac:dyDescent="0.15">
      <c r="A122" s="4"/>
      <c r="B122" s="10" t="s">
        <v>1363</v>
      </c>
      <c r="C122" s="15" t="s">
        <v>1243</v>
      </c>
      <c r="D122" s="15" t="s">
        <v>105</v>
      </c>
      <c r="E122" s="15">
        <v>64.7</v>
      </c>
      <c r="F122" s="24">
        <v>-3.07</v>
      </c>
      <c r="G122" s="24"/>
      <c r="H122" s="24">
        <v>-0.43</v>
      </c>
      <c r="I122" s="24"/>
      <c r="J122" s="24">
        <v>-0.04</v>
      </c>
      <c r="K122" s="24"/>
      <c r="L122" s="24">
        <v>-0.38</v>
      </c>
      <c r="M122" s="24"/>
      <c r="N122" s="24"/>
      <c r="O122" s="24"/>
    </row>
    <row r="123" spans="1:15" s="10" customFormat="1" ht="14" x14ac:dyDescent="0.15">
      <c r="A123" s="4"/>
      <c r="C123" s="15"/>
      <c r="D123" s="15"/>
      <c r="E123" s="15"/>
      <c r="F123" s="24"/>
      <c r="G123" s="24"/>
      <c r="H123" s="24"/>
      <c r="I123" s="24"/>
      <c r="J123" s="224"/>
      <c r="K123" s="24"/>
      <c r="L123" s="24"/>
      <c r="M123" s="24"/>
      <c r="N123" s="24"/>
      <c r="O123" s="24"/>
    </row>
    <row r="124" spans="1:15" s="10" customFormat="1" ht="14" x14ac:dyDescent="0.15">
      <c r="A124" s="41" t="s">
        <v>1362</v>
      </c>
      <c r="C124" s="15"/>
      <c r="D124" s="15"/>
      <c r="E124" s="15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 s="10" customFormat="1" ht="14" x14ac:dyDescent="0.15">
      <c r="A125" s="4" t="s">
        <v>103</v>
      </c>
      <c r="B125" s="10" t="s">
        <v>1363</v>
      </c>
      <c r="C125" s="15" t="s">
        <v>1244</v>
      </c>
      <c r="D125" s="15" t="s">
        <v>106</v>
      </c>
      <c r="E125" s="15">
        <v>27.4</v>
      </c>
      <c r="F125" s="24">
        <v>-1.76</v>
      </c>
      <c r="G125" s="24"/>
      <c r="H125" s="24">
        <v>-0.37</v>
      </c>
      <c r="I125" s="24"/>
      <c r="J125" s="24">
        <v>-0.04</v>
      </c>
      <c r="K125" s="24"/>
      <c r="L125" s="24">
        <v>-0.37</v>
      </c>
      <c r="M125" s="24"/>
      <c r="N125" s="24"/>
      <c r="O125" s="24"/>
    </row>
    <row r="126" spans="1:15" s="10" customFormat="1" ht="14" x14ac:dyDescent="0.15">
      <c r="A126" s="4"/>
      <c r="B126" s="10" t="s">
        <v>1363</v>
      </c>
      <c r="C126" s="15" t="s">
        <v>1245</v>
      </c>
      <c r="D126" s="15" t="s">
        <v>106</v>
      </c>
      <c r="E126" s="15">
        <v>32.799999999999997</v>
      </c>
      <c r="F126" s="24">
        <v>-2.36</v>
      </c>
      <c r="G126" s="24"/>
      <c r="H126" s="24">
        <v>-0.27</v>
      </c>
      <c r="I126" s="24"/>
      <c r="J126" s="24">
        <v>-0.01</v>
      </c>
      <c r="K126" s="24"/>
      <c r="L126" s="24">
        <v>-0.28999999999999998</v>
      </c>
      <c r="M126" s="24"/>
      <c r="N126" s="24"/>
      <c r="O126" s="24"/>
    </row>
    <row r="127" spans="1:15" s="10" customFormat="1" ht="14" x14ac:dyDescent="0.15">
      <c r="A127" s="4"/>
      <c r="B127" s="10" t="s">
        <v>1363</v>
      </c>
      <c r="C127" s="15" t="s">
        <v>1246</v>
      </c>
      <c r="D127" s="15" t="s">
        <v>106</v>
      </c>
      <c r="E127" s="15">
        <v>36.5</v>
      </c>
      <c r="F127" s="24">
        <v>-2.8</v>
      </c>
      <c r="G127" s="24"/>
      <c r="H127" s="24">
        <v>-0.19</v>
      </c>
      <c r="I127" s="24"/>
      <c r="J127" s="24">
        <v>-0.05</v>
      </c>
      <c r="K127" s="24"/>
      <c r="L127" s="24">
        <v>-0.21</v>
      </c>
      <c r="M127" s="24"/>
      <c r="N127" s="24"/>
      <c r="O127" s="24"/>
    </row>
    <row r="128" spans="1:15" s="10" customFormat="1" ht="14" x14ac:dyDescent="0.15">
      <c r="A128" s="4"/>
      <c r="B128" s="10" t="s">
        <v>1363</v>
      </c>
      <c r="C128" s="15" t="s">
        <v>1247</v>
      </c>
      <c r="D128" s="15" t="s">
        <v>106</v>
      </c>
      <c r="E128" s="15">
        <v>54.5</v>
      </c>
      <c r="F128" s="24">
        <v>-3.36</v>
      </c>
      <c r="G128" s="24"/>
      <c r="H128" s="24">
        <v>-0.15</v>
      </c>
      <c r="I128" s="24"/>
      <c r="J128" s="24">
        <v>-0.01</v>
      </c>
      <c r="K128" s="24"/>
      <c r="L128" s="24">
        <v>-0.14000000000000001</v>
      </c>
      <c r="M128" s="24"/>
      <c r="N128" s="24"/>
      <c r="O128" s="24"/>
    </row>
    <row r="129" spans="1:15" s="10" customFormat="1" ht="14" x14ac:dyDescent="0.15">
      <c r="A129" s="4"/>
      <c r="B129" s="10" t="s">
        <v>1363</v>
      </c>
      <c r="C129" s="15" t="s">
        <v>1248</v>
      </c>
      <c r="D129" s="15" t="s">
        <v>106</v>
      </c>
      <c r="E129" s="15">
        <v>54.5</v>
      </c>
      <c r="F129" s="24">
        <v>-2.84</v>
      </c>
      <c r="G129" s="24"/>
      <c r="H129" s="24">
        <v>-0.15</v>
      </c>
      <c r="I129" s="24"/>
      <c r="J129" s="24">
        <v>0.03</v>
      </c>
      <c r="K129" s="24"/>
      <c r="L129" s="24">
        <v>-0.16</v>
      </c>
      <c r="M129" s="24"/>
      <c r="N129" s="24"/>
      <c r="O129" s="24"/>
    </row>
    <row r="130" spans="1:15" s="10" customFormat="1" ht="14" x14ac:dyDescent="0.15">
      <c r="A130" s="4"/>
      <c r="B130" s="10" t="s">
        <v>1363</v>
      </c>
      <c r="C130" s="15" t="s">
        <v>1249</v>
      </c>
      <c r="D130" s="15" t="s">
        <v>106</v>
      </c>
      <c r="E130" s="15">
        <v>69</v>
      </c>
      <c r="F130" s="24">
        <v>-3.2</v>
      </c>
      <c r="G130" s="24"/>
      <c r="H130" s="24">
        <v>-0.13</v>
      </c>
      <c r="I130" s="24"/>
      <c r="J130" s="24">
        <v>0.01</v>
      </c>
      <c r="K130" s="24"/>
      <c r="L130" s="24">
        <v>-0.15</v>
      </c>
      <c r="M130" s="24"/>
      <c r="N130" s="24"/>
      <c r="O130" s="24"/>
    </row>
    <row r="131" spans="1:15" s="10" customFormat="1" ht="14" x14ac:dyDescent="0.15">
      <c r="A131" s="4"/>
      <c r="B131" s="10" t="s">
        <v>1363</v>
      </c>
      <c r="C131" s="15" t="s">
        <v>1250</v>
      </c>
      <c r="D131" s="15" t="s">
        <v>106</v>
      </c>
      <c r="E131" s="15">
        <v>71.7</v>
      </c>
      <c r="F131" s="24">
        <v>-3.56</v>
      </c>
      <c r="G131" s="24"/>
      <c r="H131" s="24">
        <v>-7.0000000000000007E-2</v>
      </c>
      <c r="I131" s="24"/>
      <c r="J131" s="24">
        <v>0</v>
      </c>
      <c r="K131" s="24"/>
      <c r="L131" s="24">
        <v>-0.02</v>
      </c>
      <c r="M131" s="24"/>
      <c r="N131" s="24"/>
      <c r="O131" s="24"/>
    </row>
    <row r="132" spans="1:15" s="10" customFormat="1" ht="14" x14ac:dyDescent="0.15">
      <c r="A132" s="4"/>
      <c r="B132" s="10" t="s">
        <v>1363</v>
      </c>
      <c r="C132" s="15" t="s">
        <v>1251</v>
      </c>
      <c r="D132" s="15" t="s">
        <v>106</v>
      </c>
      <c r="E132" s="15">
        <v>37.9</v>
      </c>
      <c r="F132" s="24">
        <v>-1.64</v>
      </c>
      <c r="G132" s="24"/>
      <c r="H132" s="24">
        <v>-0.38</v>
      </c>
      <c r="I132" s="24"/>
      <c r="J132" s="24">
        <v>0.08</v>
      </c>
      <c r="K132" s="24"/>
      <c r="L132" s="24">
        <v>-0.35</v>
      </c>
      <c r="M132" s="24"/>
      <c r="N132" s="24"/>
      <c r="O132" s="24"/>
    </row>
    <row r="133" spans="1:15" s="10" customFormat="1" ht="14" x14ac:dyDescent="0.15">
      <c r="A133" s="4"/>
      <c r="B133" s="10" t="s">
        <v>1363</v>
      </c>
      <c r="C133" s="15" t="s">
        <v>1252</v>
      </c>
      <c r="D133" s="15" t="s">
        <v>106</v>
      </c>
      <c r="E133" s="15">
        <v>55.2</v>
      </c>
      <c r="F133" s="24">
        <v>-2.02</v>
      </c>
      <c r="G133" s="24"/>
      <c r="H133" s="24">
        <v>-0.17</v>
      </c>
      <c r="I133" s="24"/>
      <c r="J133" s="24">
        <v>0.13</v>
      </c>
      <c r="K133" s="24"/>
      <c r="L133" s="24">
        <v>-0.27</v>
      </c>
      <c r="M133" s="24"/>
      <c r="N133" s="24"/>
      <c r="O133" s="24"/>
    </row>
    <row r="134" spans="1:15" s="10" customFormat="1" ht="14" x14ac:dyDescent="0.15">
      <c r="A134" s="4"/>
      <c r="B134" s="10" t="s">
        <v>1363</v>
      </c>
      <c r="C134" s="15" t="s">
        <v>1253</v>
      </c>
      <c r="D134" s="15" t="s">
        <v>106</v>
      </c>
      <c r="E134" s="15">
        <v>52.4</v>
      </c>
      <c r="F134" s="24">
        <v>-2.0499999999999998</v>
      </c>
      <c r="G134" s="24"/>
      <c r="H134" s="24">
        <v>-0.26</v>
      </c>
      <c r="I134" s="24"/>
      <c r="J134" s="24">
        <v>0.04</v>
      </c>
      <c r="K134" s="24"/>
      <c r="L134" s="24">
        <v>-0.23</v>
      </c>
      <c r="M134" s="24"/>
      <c r="N134" s="24"/>
      <c r="O134" s="24"/>
    </row>
    <row r="135" spans="1:15" s="10" customFormat="1" ht="14" x14ac:dyDescent="0.15">
      <c r="A135" s="4"/>
      <c r="B135" s="10" t="s">
        <v>1363</v>
      </c>
      <c r="C135" s="15" t="s">
        <v>1254</v>
      </c>
      <c r="D135" s="15" t="s">
        <v>106</v>
      </c>
      <c r="E135" s="15">
        <v>67.7</v>
      </c>
      <c r="F135" s="24">
        <v>-2.15</v>
      </c>
      <c r="G135" s="24"/>
      <c r="H135" s="24">
        <v>-0.21</v>
      </c>
      <c r="I135" s="24"/>
      <c r="J135" s="24">
        <v>0</v>
      </c>
      <c r="K135" s="24"/>
      <c r="L135" s="24">
        <v>-0.2</v>
      </c>
      <c r="M135" s="24"/>
      <c r="N135" s="24"/>
      <c r="O135" s="24"/>
    </row>
    <row r="136" spans="1:15" x14ac:dyDescent="0.2">
      <c r="J136" s="250"/>
    </row>
    <row r="137" spans="1:15" x14ac:dyDescent="0.2">
      <c r="A137" s="41" t="s">
        <v>81</v>
      </c>
    </row>
    <row r="138" spans="1:15" s="10" customFormat="1" ht="14" x14ac:dyDescent="0.15">
      <c r="A138" s="4" t="s">
        <v>1255</v>
      </c>
      <c r="B138" s="10" t="s">
        <v>1256</v>
      </c>
      <c r="C138" s="15" t="s">
        <v>1257</v>
      </c>
      <c r="D138" s="15" t="s">
        <v>1258</v>
      </c>
      <c r="E138" s="15"/>
      <c r="F138" s="24">
        <v>-3.3</v>
      </c>
      <c r="G138" s="24"/>
      <c r="H138" s="24">
        <v>-0.18</v>
      </c>
      <c r="I138" s="24"/>
      <c r="J138" s="24">
        <v>-0.03</v>
      </c>
      <c r="K138" s="24"/>
      <c r="L138" s="24">
        <v>-0.15</v>
      </c>
      <c r="M138" s="24"/>
      <c r="N138" s="24"/>
      <c r="O138" s="24"/>
    </row>
    <row r="139" spans="1:15" s="10" customFormat="1" ht="14" x14ac:dyDescent="0.15">
      <c r="A139" s="4"/>
      <c r="B139" s="10" t="s">
        <v>1256</v>
      </c>
      <c r="C139" s="15" t="s">
        <v>1259</v>
      </c>
      <c r="D139" s="15" t="s">
        <v>1258</v>
      </c>
      <c r="E139" s="15"/>
      <c r="F139" s="24">
        <v>-3.29</v>
      </c>
      <c r="G139" s="24"/>
      <c r="H139" s="24">
        <v>-0.18</v>
      </c>
      <c r="I139" s="24"/>
      <c r="J139" s="24">
        <v>-0.06</v>
      </c>
      <c r="K139" s="24"/>
      <c r="L139" s="24">
        <v>-0.19</v>
      </c>
      <c r="M139" s="24"/>
      <c r="N139" s="24"/>
      <c r="O139" s="24"/>
    </row>
    <row r="140" spans="1:15" s="10" customFormat="1" ht="14" x14ac:dyDescent="0.15">
      <c r="A140" s="4"/>
      <c r="B140" s="10" t="s">
        <v>1256</v>
      </c>
      <c r="C140" s="15" t="s">
        <v>1260</v>
      </c>
      <c r="D140" s="15" t="s">
        <v>1258</v>
      </c>
      <c r="E140" s="15"/>
      <c r="F140" s="24">
        <v>-2.4300000000000002</v>
      </c>
      <c r="G140" s="24"/>
      <c r="H140" s="24">
        <v>-0.34</v>
      </c>
      <c r="I140" s="24"/>
      <c r="J140" s="24">
        <v>-0.06</v>
      </c>
      <c r="K140" s="24"/>
      <c r="L140" s="24">
        <v>-0.38</v>
      </c>
      <c r="M140" s="24"/>
      <c r="N140" s="24"/>
      <c r="O140" s="24"/>
    </row>
    <row r="141" spans="1:15" s="10" customFormat="1" ht="14" x14ac:dyDescent="0.15">
      <c r="A141" s="4"/>
      <c r="B141" s="10" t="s">
        <v>1256</v>
      </c>
      <c r="C141" s="15" t="s">
        <v>1261</v>
      </c>
      <c r="D141" s="15" t="s">
        <v>1258</v>
      </c>
      <c r="E141" s="15"/>
      <c r="F141" s="24">
        <v>-2.82</v>
      </c>
      <c r="G141" s="24"/>
      <c r="H141" s="24">
        <v>-0.22</v>
      </c>
      <c r="I141" s="24"/>
      <c r="J141" s="24">
        <v>-0.03</v>
      </c>
      <c r="K141" s="24"/>
      <c r="L141" s="24">
        <v>-0.18</v>
      </c>
      <c r="M141" s="24"/>
      <c r="N141" s="24"/>
      <c r="O141" s="24"/>
    </row>
    <row r="142" spans="1:15" s="10" customFormat="1" ht="14" x14ac:dyDescent="0.15">
      <c r="A142" s="4"/>
      <c r="B142" s="10" t="s">
        <v>1256</v>
      </c>
      <c r="C142" s="15" t="s">
        <v>1262</v>
      </c>
      <c r="D142" s="15" t="s">
        <v>1258</v>
      </c>
      <c r="E142" s="15"/>
      <c r="F142" s="24">
        <v>-3.53</v>
      </c>
      <c r="G142" s="24"/>
      <c r="H142" s="24">
        <v>-0.26</v>
      </c>
      <c r="I142" s="24"/>
      <c r="J142" s="24">
        <v>-0.03</v>
      </c>
      <c r="K142" s="24"/>
      <c r="L142" s="24">
        <v>-0.3</v>
      </c>
      <c r="M142" s="24"/>
      <c r="N142" s="24"/>
      <c r="O142" s="24"/>
    </row>
    <row r="143" spans="1:15" s="10" customFormat="1" ht="14" x14ac:dyDescent="0.15">
      <c r="A143" s="4"/>
      <c r="B143" s="10" t="s">
        <v>1256</v>
      </c>
      <c r="C143" s="15" t="s">
        <v>1263</v>
      </c>
      <c r="D143" s="15" t="s">
        <v>1258</v>
      </c>
      <c r="E143" s="15"/>
      <c r="F143" s="24">
        <v>-2.4900000000000002</v>
      </c>
      <c r="G143" s="24"/>
      <c r="H143" s="24">
        <v>-0.16</v>
      </c>
      <c r="I143" s="24"/>
      <c r="J143" s="24">
        <v>0</v>
      </c>
      <c r="K143" s="24"/>
      <c r="L143" s="24">
        <v>-0.1</v>
      </c>
      <c r="M143" s="24"/>
      <c r="N143" s="24"/>
      <c r="O143" s="24"/>
    </row>
    <row r="144" spans="1:15" s="10" customFormat="1" ht="14" x14ac:dyDescent="0.15">
      <c r="A144" s="4"/>
      <c r="B144" s="10" t="s">
        <v>1256</v>
      </c>
      <c r="C144" s="15" t="s">
        <v>1264</v>
      </c>
      <c r="D144" s="15" t="s">
        <v>1258</v>
      </c>
      <c r="E144" s="15"/>
      <c r="F144" s="24">
        <v>-2.62</v>
      </c>
      <c r="G144" s="24"/>
      <c r="H144" s="24">
        <v>-0.12</v>
      </c>
      <c r="I144" s="24"/>
      <c r="J144" s="24">
        <v>0</v>
      </c>
      <c r="K144" s="24"/>
      <c r="L144" s="24">
        <v>-0.09</v>
      </c>
      <c r="M144" s="24"/>
      <c r="N144" s="24"/>
      <c r="O144" s="24"/>
    </row>
    <row r="145" spans="1:15" s="10" customFormat="1" ht="14" x14ac:dyDescent="0.15">
      <c r="A145" s="4"/>
      <c r="B145" s="10" t="s">
        <v>1256</v>
      </c>
      <c r="C145" s="15" t="s">
        <v>1265</v>
      </c>
      <c r="D145" s="15" t="s">
        <v>1258</v>
      </c>
      <c r="E145" s="15"/>
      <c r="F145" s="24">
        <v>-3.3</v>
      </c>
      <c r="G145" s="24"/>
      <c r="H145" s="24">
        <v>-0.17</v>
      </c>
      <c r="I145" s="24"/>
      <c r="J145" s="24">
        <v>0</v>
      </c>
      <c r="K145" s="24"/>
      <c r="L145" s="24">
        <v>-0.15</v>
      </c>
      <c r="M145" s="24"/>
      <c r="N145" s="24"/>
      <c r="O145" s="24"/>
    </row>
    <row r="146" spans="1:15" s="10" customFormat="1" ht="14" x14ac:dyDescent="0.15">
      <c r="A146" s="4"/>
      <c r="B146" s="10" t="s">
        <v>1256</v>
      </c>
      <c r="C146" s="15" t="s">
        <v>1266</v>
      </c>
      <c r="D146" s="15" t="s">
        <v>1258</v>
      </c>
      <c r="E146" s="15"/>
      <c r="F146" s="24">
        <v>-3.02</v>
      </c>
      <c r="G146" s="24"/>
      <c r="H146" s="24">
        <v>-0.23</v>
      </c>
      <c r="I146" s="24"/>
      <c r="J146" s="24">
        <v>-0.02</v>
      </c>
      <c r="K146" s="24"/>
      <c r="L146" s="24">
        <v>-0.2</v>
      </c>
      <c r="M146" s="24"/>
      <c r="N146" s="24"/>
      <c r="O146" s="24"/>
    </row>
    <row r="147" spans="1:15" s="10" customFormat="1" ht="14" x14ac:dyDescent="0.15">
      <c r="A147" s="4"/>
      <c r="B147" s="10" t="s">
        <v>1256</v>
      </c>
      <c r="C147" s="15" t="s">
        <v>1267</v>
      </c>
      <c r="D147" s="15" t="s">
        <v>1258</v>
      </c>
      <c r="E147" s="15"/>
      <c r="F147" s="24">
        <v>-2.71</v>
      </c>
      <c r="G147" s="24"/>
      <c r="H147" s="24">
        <v>-0.15</v>
      </c>
      <c r="I147" s="24"/>
      <c r="J147" s="24">
        <v>-0.02</v>
      </c>
      <c r="K147" s="24"/>
      <c r="L147" s="24">
        <v>-0.12</v>
      </c>
      <c r="M147" s="24"/>
      <c r="N147" s="24"/>
      <c r="O147" s="24"/>
    </row>
    <row r="148" spans="1:15" s="10" customFormat="1" ht="14" x14ac:dyDescent="0.15">
      <c r="A148" s="4"/>
      <c r="B148" s="10" t="s">
        <v>1256</v>
      </c>
      <c r="C148" s="15" t="s">
        <v>1268</v>
      </c>
      <c r="D148" s="15" t="s">
        <v>1258</v>
      </c>
      <c r="E148" s="15"/>
      <c r="F148" s="24">
        <v>-2.91</v>
      </c>
      <c r="G148" s="24"/>
      <c r="H148" s="24">
        <v>-0.13</v>
      </c>
      <c r="I148" s="24"/>
      <c r="J148" s="24">
        <v>-0.04</v>
      </c>
      <c r="K148" s="24"/>
      <c r="L148" s="24">
        <v>-0.17</v>
      </c>
      <c r="M148" s="24"/>
      <c r="N148" s="24"/>
      <c r="O148" s="24"/>
    </row>
    <row r="149" spans="1:15" s="10" customFormat="1" ht="14" x14ac:dyDescent="0.15">
      <c r="A149" s="4"/>
      <c r="B149" s="10" t="s">
        <v>1256</v>
      </c>
      <c r="C149" s="15" t="s">
        <v>1269</v>
      </c>
      <c r="D149" s="15" t="s">
        <v>1258</v>
      </c>
      <c r="E149" s="15"/>
      <c r="F149" s="24">
        <v>-2.95</v>
      </c>
      <c r="G149" s="24"/>
      <c r="H149" s="24">
        <v>-0.27</v>
      </c>
      <c r="I149" s="24"/>
      <c r="J149" s="24">
        <v>-0.03</v>
      </c>
      <c r="K149" s="24"/>
      <c r="L149" s="24">
        <v>-0.27</v>
      </c>
      <c r="M149" s="24"/>
      <c r="N149" s="24"/>
      <c r="O149" s="24"/>
    </row>
    <row r="150" spans="1:15" s="10" customFormat="1" ht="14" x14ac:dyDescent="0.15">
      <c r="A150" s="4"/>
      <c r="B150" s="10" t="s">
        <v>1256</v>
      </c>
      <c r="C150" s="15" t="s">
        <v>1270</v>
      </c>
      <c r="D150" s="15" t="s">
        <v>1258</v>
      </c>
      <c r="E150" s="15"/>
      <c r="F150" s="24">
        <v>-2.98</v>
      </c>
      <c r="G150" s="24"/>
      <c r="H150" s="24">
        <v>-0.26</v>
      </c>
      <c r="I150" s="24"/>
      <c r="J150" s="24">
        <v>-0.05</v>
      </c>
      <c r="K150" s="24"/>
      <c r="L150" s="24">
        <v>-0.25</v>
      </c>
      <c r="M150" s="24"/>
      <c r="N150" s="24"/>
      <c r="O150" s="24"/>
    </row>
    <row r="151" spans="1:15" s="10" customFormat="1" ht="14" x14ac:dyDescent="0.15">
      <c r="A151" s="4"/>
      <c r="B151" s="10" t="s">
        <v>1256</v>
      </c>
      <c r="C151" s="15" t="s">
        <v>1271</v>
      </c>
      <c r="D151" s="15" t="s">
        <v>1258</v>
      </c>
      <c r="E151" s="15"/>
      <c r="F151" s="24">
        <v>-3.13</v>
      </c>
      <c r="G151" s="24"/>
      <c r="H151" s="24">
        <v>-0.21</v>
      </c>
      <c r="I151" s="24"/>
      <c r="J151" s="24">
        <v>0.02</v>
      </c>
      <c r="K151" s="24"/>
      <c r="L151" s="24">
        <v>-0.22</v>
      </c>
      <c r="M151" s="24"/>
      <c r="N151" s="24"/>
      <c r="O151" s="24"/>
    </row>
    <row r="152" spans="1:15" s="10" customFormat="1" ht="14" x14ac:dyDescent="0.15">
      <c r="A152" s="4"/>
      <c r="B152" s="10" t="s">
        <v>1256</v>
      </c>
      <c r="C152" s="15" t="s">
        <v>1272</v>
      </c>
      <c r="D152" s="15" t="s">
        <v>1258</v>
      </c>
      <c r="E152" s="15"/>
      <c r="F152" s="24">
        <v>-2.91</v>
      </c>
      <c r="G152" s="24"/>
      <c r="H152" s="24">
        <v>-0.23</v>
      </c>
      <c r="I152" s="24"/>
      <c r="J152" s="24">
        <v>-0.03</v>
      </c>
      <c r="K152" s="24"/>
      <c r="L152" s="24">
        <v>-0.21</v>
      </c>
      <c r="M152" s="24"/>
      <c r="N152" s="24"/>
      <c r="O152" s="24"/>
    </row>
    <row r="153" spans="1:15" s="10" customFormat="1" ht="14" x14ac:dyDescent="0.15">
      <c r="A153" s="4"/>
      <c r="C153" s="15"/>
      <c r="D153" s="15"/>
      <c r="E153" s="15"/>
      <c r="F153" s="24"/>
      <c r="G153" s="24"/>
      <c r="H153" s="24"/>
      <c r="I153" s="24"/>
      <c r="J153" s="224"/>
      <c r="K153" s="24"/>
      <c r="L153" s="24"/>
      <c r="M153" s="24"/>
      <c r="N153" s="24"/>
      <c r="O153" s="24"/>
    </row>
    <row r="154" spans="1:15" s="10" customFormat="1" ht="14" x14ac:dyDescent="0.15">
      <c r="A154" s="41" t="s">
        <v>1364</v>
      </c>
      <c r="C154" s="15"/>
      <c r="D154" s="15"/>
      <c r="E154" s="15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 s="10" customFormat="1" ht="14" x14ac:dyDescent="0.15">
      <c r="A155" s="4" t="s">
        <v>1273</v>
      </c>
      <c r="B155" s="10" t="s">
        <v>1274</v>
      </c>
      <c r="C155" s="163" t="s">
        <v>1275</v>
      </c>
      <c r="D155" s="171" t="s">
        <v>1276</v>
      </c>
      <c r="E155" s="163" t="s">
        <v>1277</v>
      </c>
      <c r="F155" s="200">
        <v>-2.4</v>
      </c>
      <c r="G155" s="200" t="s">
        <v>497</v>
      </c>
      <c r="H155" s="200">
        <v>-0.16</v>
      </c>
      <c r="I155" s="200" t="s">
        <v>491</v>
      </c>
      <c r="J155" s="200">
        <v>0</v>
      </c>
      <c r="K155" s="200" t="s">
        <v>486</v>
      </c>
      <c r="L155" s="200">
        <v>-0.15</v>
      </c>
      <c r="M155" s="200" t="s">
        <v>510</v>
      </c>
      <c r="N155" s="200" t="s">
        <v>487</v>
      </c>
      <c r="O155" s="200" t="s">
        <v>492</v>
      </c>
    </row>
    <row r="156" spans="1:15" s="10" customFormat="1" ht="14" x14ac:dyDescent="0.15">
      <c r="A156" s="41" t="s">
        <v>1365</v>
      </c>
      <c r="C156" s="163"/>
      <c r="D156" s="171"/>
      <c r="E156" s="163"/>
      <c r="F156" s="200"/>
      <c r="G156" s="200"/>
      <c r="H156" s="200"/>
      <c r="I156" s="200"/>
      <c r="J156" s="200"/>
      <c r="K156" s="200"/>
      <c r="L156" s="200"/>
      <c r="M156" s="200"/>
      <c r="N156" s="200"/>
      <c r="O156" s="200"/>
    </row>
    <row r="157" spans="1:15" s="10" customFormat="1" ht="14" x14ac:dyDescent="0.15">
      <c r="A157" s="4"/>
      <c r="B157" s="10" t="s">
        <v>1256</v>
      </c>
      <c r="C157" s="163" t="s">
        <v>1279</v>
      </c>
      <c r="D157" s="171" t="s">
        <v>1280</v>
      </c>
      <c r="E157" s="163" t="s">
        <v>1281</v>
      </c>
      <c r="F157" s="200">
        <v>-1.64</v>
      </c>
      <c r="G157" s="200" t="s">
        <v>1038</v>
      </c>
      <c r="H157" s="200">
        <v>0.24</v>
      </c>
      <c r="I157" s="200" t="s">
        <v>491</v>
      </c>
      <c r="J157" s="200">
        <v>0.08</v>
      </c>
      <c r="K157" s="200" t="s">
        <v>486</v>
      </c>
      <c r="L157" s="200">
        <v>0.3</v>
      </c>
      <c r="M157" s="200" t="s">
        <v>510</v>
      </c>
      <c r="N157" s="200" t="s">
        <v>1278</v>
      </c>
      <c r="O157" s="200" t="s">
        <v>507</v>
      </c>
    </row>
    <row r="158" spans="1:15" s="10" customFormat="1" ht="14" x14ac:dyDescent="0.15">
      <c r="A158" s="4"/>
      <c r="B158" s="10" t="s">
        <v>1274</v>
      </c>
      <c r="C158" s="163" t="s">
        <v>1275</v>
      </c>
      <c r="D158" s="171" t="s">
        <v>1280</v>
      </c>
      <c r="E158" s="163" t="s">
        <v>1283</v>
      </c>
      <c r="F158" s="200">
        <v>-1.51</v>
      </c>
      <c r="G158" s="200" t="s">
        <v>497</v>
      </c>
      <c r="H158" s="200">
        <v>-0.01</v>
      </c>
      <c r="I158" s="200" t="s">
        <v>491</v>
      </c>
      <c r="J158" s="200">
        <v>0.09</v>
      </c>
      <c r="K158" s="200" t="s">
        <v>486</v>
      </c>
      <c r="L158" s="200">
        <v>7.0000000000000007E-2</v>
      </c>
      <c r="M158" s="200" t="s">
        <v>510</v>
      </c>
      <c r="N158" s="200" t="s">
        <v>1278</v>
      </c>
      <c r="O158" s="200" t="s">
        <v>492</v>
      </c>
    </row>
    <row r="159" spans="1:15" s="10" customFormat="1" ht="14" x14ac:dyDescent="0.15">
      <c r="A159" s="41" t="s">
        <v>1366</v>
      </c>
      <c r="C159" s="163"/>
      <c r="D159" s="171"/>
      <c r="E159" s="163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</row>
    <row r="160" spans="1:15" s="10" customFormat="1" ht="14" x14ac:dyDescent="0.15">
      <c r="A160" s="4"/>
      <c r="B160" s="10" t="s">
        <v>1274</v>
      </c>
      <c r="C160" s="163" t="s">
        <v>1275</v>
      </c>
      <c r="D160" s="171" t="s">
        <v>1285</v>
      </c>
      <c r="E160" s="163" t="s">
        <v>1286</v>
      </c>
      <c r="F160" s="200">
        <v>-1.54</v>
      </c>
      <c r="G160" s="200" t="s">
        <v>497</v>
      </c>
      <c r="H160" s="200">
        <v>-0.18</v>
      </c>
      <c r="I160" s="200" t="s">
        <v>491</v>
      </c>
      <c r="J160" s="200">
        <v>0.03</v>
      </c>
      <c r="K160" s="200" t="s">
        <v>486</v>
      </c>
      <c r="L160" s="200">
        <v>-0.12</v>
      </c>
      <c r="M160" s="200" t="s">
        <v>510</v>
      </c>
      <c r="N160" s="200" t="s">
        <v>998</v>
      </c>
      <c r="O160" s="200" t="s">
        <v>492</v>
      </c>
    </row>
    <row r="161" spans="1:15" s="10" customFormat="1" ht="14" x14ac:dyDescent="0.15">
      <c r="A161" s="41" t="s">
        <v>1367</v>
      </c>
      <c r="C161" s="163"/>
      <c r="D161" s="171"/>
      <c r="E161" s="163"/>
      <c r="F161" s="200"/>
      <c r="G161" s="200"/>
      <c r="H161" s="200"/>
      <c r="I161" s="200"/>
      <c r="J161" s="200"/>
      <c r="K161" s="200"/>
      <c r="L161" s="200"/>
      <c r="M161" s="200"/>
      <c r="N161" s="200"/>
      <c r="O161" s="200"/>
    </row>
    <row r="162" spans="1:15" s="10" customFormat="1" ht="14" x14ac:dyDescent="0.15">
      <c r="A162" s="4"/>
      <c r="B162" s="10" t="s">
        <v>1289</v>
      </c>
      <c r="C162" s="163" t="s">
        <v>1290</v>
      </c>
      <c r="D162" s="171" t="s">
        <v>1291</v>
      </c>
      <c r="E162" s="163" t="s">
        <v>1292</v>
      </c>
      <c r="F162" s="200">
        <v>-2.67</v>
      </c>
      <c r="G162" s="200" t="s">
        <v>497</v>
      </c>
      <c r="H162" s="200">
        <v>-0.04</v>
      </c>
      <c r="I162" s="200" t="s">
        <v>491</v>
      </c>
      <c r="J162" s="200">
        <v>0.01</v>
      </c>
      <c r="K162" s="200" t="s">
        <v>486</v>
      </c>
      <c r="L162" s="200">
        <v>-0.1</v>
      </c>
      <c r="M162" s="200" t="s">
        <v>510</v>
      </c>
      <c r="N162" s="200" t="s">
        <v>1002</v>
      </c>
      <c r="O162" s="200" t="s">
        <v>507</v>
      </c>
    </row>
    <row r="163" spans="1:15" s="10" customFormat="1" ht="14" x14ac:dyDescent="0.15">
      <c r="A163" s="4"/>
      <c r="B163" s="10" t="s">
        <v>1289</v>
      </c>
      <c r="C163" s="163" t="s">
        <v>1294</v>
      </c>
      <c r="D163" s="171" t="s">
        <v>1291</v>
      </c>
      <c r="E163" s="163" t="s">
        <v>1295</v>
      </c>
      <c r="F163" s="200">
        <v>-2.27</v>
      </c>
      <c r="G163" s="200" t="s">
        <v>497</v>
      </c>
      <c r="H163" s="200">
        <v>-0.04</v>
      </c>
      <c r="I163" s="200" t="s">
        <v>491</v>
      </c>
      <c r="J163" s="200">
        <v>0.04</v>
      </c>
      <c r="K163" s="200" t="s">
        <v>486</v>
      </c>
      <c r="L163" s="200">
        <v>-0.06</v>
      </c>
      <c r="M163" s="200" t="s">
        <v>510</v>
      </c>
      <c r="N163" s="200" t="s">
        <v>487</v>
      </c>
      <c r="O163" s="200" t="s">
        <v>492</v>
      </c>
    </row>
    <row r="164" spans="1:15" s="10" customFormat="1" ht="14" x14ac:dyDescent="0.15">
      <c r="A164" s="4"/>
      <c r="B164" s="10" t="s">
        <v>1256</v>
      </c>
      <c r="C164" s="163" t="s">
        <v>1279</v>
      </c>
      <c r="D164" s="171" t="s">
        <v>1291</v>
      </c>
      <c r="E164" s="163" t="s">
        <v>1296</v>
      </c>
      <c r="F164" s="200">
        <v>-1.75</v>
      </c>
      <c r="G164" s="200" t="s">
        <v>497</v>
      </c>
      <c r="H164" s="200">
        <v>0.04</v>
      </c>
      <c r="I164" s="200" t="s">
        <v>491</v>
      </c>
      <c r="J164" s="200">
        <v>0.06</v>
      </c>
      <c r="K164" s="200" t="s">
        <v>486</v>
      </c>
      <c r="L164" s="200">
        <v>0.04</v>
      </c>
      <c r="M164" s="200" t="s">
        <v>510</v>
      </c>
      <c r="N164" s="200" t="s">
        <v>994</v>
      </c>
      <c r="O164" s="200" t="s">
        <v>1037</v>
      </c>
    </row>
    <row r="165" spans="1:15" s="10" customFormat="1" ht="14" x14ac:dyDescent="0.15">
      <c r="A165" s="4"/>
      <c r="B165" s="10" t="s">
        <v>1274</v>
      </c>
      <c r="C165" s="163" t="s">
        <v>1275</v>
      </c>
      <c r="D165" s="171" t="s">
        <v>1291</v>
      </c>
      <c r="E165" s="163" t="s">
        <v>1297</v>
      </c>
      <c r="F165" s="200">
        <v>-1.43</v>
      </c>
      <c r="G165" s="200" t="s">
        <v>497</v>
      </c>
      <c r="H165" s="200">
        <v>-0.13</v>
      </c>
      <c r="I165" s="200" t="s">
        <v>491</v>
      </c>
      <c r="J165" s="200">
        <v>0.05</v>
      </c>
      <c r="K165" s="200" t="s">
        <v>510</v>
      </c>
      <c r="L165" s="200">
        <v>-0.11</v>
      </c>
      <c r="M165" s="200" t="s">
        <v>510</v>
      </c>
      <c r="N165" s="200" t="s">
        <v>1299</v>
      </c>
      <c r="O165" s="200" t="s">
        <v>492</v>
      </c>
    </row>
    <row r="166" spans="1:15" s="10" customFormat="1" ht="14" x14ac:dyDescent="0.15">
      <c r="A166" s="4"/>
      <c r="B166" s="10" t="s">
        <v>1274</v>
      </c>
      <c r="C166" s="163" t="s">
        <v>1300</v>
      </c>
      <c r="D166" s="171" t="s">
        <v>1291</v>
      </c>
      <c r="E166" s="163" t="s">
        <v>1301</v>
      </c>
      <c r="F166" s="200">
        <v>-0.98</v>
      </c>
      <c r="G166" s="200" t="s">
        <v>1029</v>
      </c>
      <c r="H166" s="200">
        <v>-0.3</v>
      </c>
      <c r="I166" s="200" t="s">
        <v>491</v>
      </c>
      <c r="J166" s="200">
        <v>0.06</v>
      </c>
      <c r="K166" s="200" t="s">
        <v>486</v>
      </c>
      <c r="L166" s="200">
        <v>-0.25</v>
      </c>
      <c r="M166" s="200" t="s">
        <v>491</v>
      </c>
      <c r="N166" s="200" t="s">
        <v>1293</v>
      </c>
      <c r="O166" s="200" t="s">
        <v>492</v>
      </c>
    </row>
    <row r="167" spans="1:15" s="10" customFormat="1" ht="14" x14ac:dyDescent="0.15">
      <c r="A167" s="4"/>
      <c r="B167" s="10" t="s">
        <v>1289</v>
      </c>
      <c r="C167" s="163" t="s">
        <v>1294</v>
      </c>
      <c r="D167" s="171" t="s">
        <v>1303</v>
      </c>
      <c r="E167" s="163" t="s">
        <v>1304</v>
      </c>
      <c r="F167" s="200">
        <v>-2.08</v>
      </c>
      <c r="G167" s="200" t="s">
        <v>506</v>
      </c>
      <c r="H167" s="200">
        <v>0</v>
      </c>
      <c r="I167" s="200" t="s">
        <v>491</v>
      </c>
      <c r="J167" s="200">
        <v>0.02</v>
      </c>
      <c r="K167" s="200" t="s">
        <v>507</v>
      </c>
      <c r="L167" s="200">
        <v>-0.06</v>
      </c>
      <c r="M167" s="200" t="s">
        <v>1039</v>
      </c>
      <c r="N167" s="200" t="s">
        <v>1002</v>
      </c>
      <c r="O167" s="200" t="s">
        <v>492</v>
      </c>
    </row>
    <row r="168" spans="1:15" s="10" customFormat="1" ht="14" x14ac:dyDescent="0.15">
      <c r="A168" s="4"/>
      <c r="B168" s="10" t="s">
        <v>1256</v>
      </c>
      <c r="C168" s="163" t="s">
        <v>1279</v>
      </c>
      <c r="D168" s="171" t="s">
        <v>1303</v>
      </c>
      <c r="E168" s="163" t="s">
        <v>1305</v>
      </c>
      <c r="F168" s="200">
        <v>-1.76</v>
      </c>
      <c r="G168" s="200" t="s">
        <v>497</v>
      </c>
      <c r="H168" s="200">
        <v>0.06</v>
      </c>
      <c r="I168" s="200" t="s">
        <v>491</v>
      </c>
      <c r="J168" s="200">
        <v>0.06</v>
      </c>
      <c r="K168" s="200" t="s">
        <v>486</v>
      </c>
      <c r="L168" s="200">
        <v>0.1</v>
      </c>
      <c r="M168" s="200" t="s">
        <v>510</v>
      </c>
      <c r="N168" s="200" t="s">
        <v>1288</v>
      </c>
      <c r="O168" s="200" t="s">
        <v>492</v>
      </c>
    </row>
    <row r="169" spans="1:15" s="10" customFormat="1" ht="14" x14ac:dyDescent="0.15">
      <c r="A169" s="4"/>
      <c r="B169" s="10" t="s">
        <v>1274</v>
      </c>
      <c r="C169" s="163" t="s">
        <v>1275</v>
      </c>
      <c r="D169" s="171" t="s">
        <v>1303</v>
      </c>
      <c r="E169" s="163" t="s">
        <v>1307</v>
      </c>
      <c r="F169" s="200">
        <v>-1.58</v>
      </c>
      <c r="G169" s="200" t="s">
        <v>497</v>
      </c>
      <c r="H169" s="200">
        <v>-0.09</v>
      </c>
      <c r="I169" s="200" t="s">
        <v>491</v>
      </c>
      <c r="J169" s="200">
        <v>0.05</v>
      </c>
      <c r="K169" s="200" t="s">
        <v>486</v>
      </c>
      <c r="L169" s="200">
        <v>-0.06</v>
      </c>
      <c r="M169" s="200" t="s">
        <v>510</v>
      </c>
      <c r="N169" s="200" t="s">
        <v>1293</v>
      </c>
      <c r="O169" s="200" t="s">
        <v>492</v>
      </c>
    </row>
    <row r="170" spans="1:15" s="10" customFormat="1" ht="14" x14ac:dyDescent="0.15">
      <c r="A170" s="4"/>
      <c r="B170" s="10" t="s">
        <v>1274</v>
      </c>
      <c r="C170" s="163" t="s">
        <v>1300</v>
      </c>
      <c r="D170" s="171" t="s">
        <v>1303</v>
      </c>
      <c r="E170" s="163" t="s">
        <v>1308</v>
      </c>
      <c r="F170" s="200">
        <v>-1.26</v>
      </c>
      <c r="G170" s="200" t="s">
        <v>497</v>
      </c>
      <c r="H170" s="200">
        <v>-0.27</v>
      </c>
      <c r="I170" s="200" t="s">
        <v>491</v>
      </c>
      <c r="J170" s="200">
        <v>7.0000000000000007E-2</v>
      </c>
      <c r="K170" s="200" t="s">
        <v>486</v>
      </c>
      <c r="L170" s="200">
        <v>-0.24</v>
      </c>
      <c r="M170" s="200" t="s">
        <v>507</v>
      </c>
      <c r="N170" s="200" t="s">
        <v>1299</v>
      </c>
      <c r="O170" s="200" t="s">
        <v>492</v>
      </c>
    </row>
    <row r="171" spans="1:15" s="10" customFormat="1" ht="14" x14ac:dyDescent="0.15">
      <c r="A171" s="41" t="s">
        <v>1368</v>
      </c>
      <c r="C171" s="163"/>
      <c r="D171" s="171"/>
      <c r="E171" s="163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</row>
    <row r="172" spans="1:15" s="10" customFormat="1" ht="14" x14ac:dyDescent="0.15">
      <c r="A172" s="4"/>
      <c r="B172" s="10" t="s">
        <v>1289</v>
      </c>
      <c r="C172" s="163" t="s">
        <v>1310</v>
      </c>
      <c r="D172" s="171" t="s">
        <v>1311</v>
      </c>
      <c r="E172" s="163" t="s">
        <v>1312</v>
      </c>
      <c r="F172" s="200">
        <v>-2.31</v>
      </c>
      <c r="G172" s="200" t="s">
        <v>497</v>
      </c>
      <c r="H172" s="200">
        <v>-0.31</v>
      </c>
      <c r="I172" s="200" t="s">
        <v>491</v>
      </c>
      <c r="J172" s="200">
        <v>-0.04</v>
      </c>
      <c r="K172" s="200" t="s">
        <v>486</v>
      </c>
      <c r="L172" s="200">
        <v>-0.35</v>
      </c>
      <c r="M172" s="200" t="s">
        <v>510</v>
      </c>
      <c r="N172" s="200" t="s">
        <v>1002</v>
      </c>
      <c r="O172" s="200" t="s">
        <v>492</v>
      </c>
    </row>
    <row r="173" spans="1:15" s="10" customFormat="1" ht="14" x14ac:dyDescent="0.15">
      <c r="A173" s="4"/>
      <c r="B173" s="10" t="s">
        <v>1256</v>
      </c>
      <c r="C173" s="163" t="s">
        <v>1279</v>
      </c>
      <c r="D173" s="171" t="s">
        <v>1311</v>
      </c>
      <c r="E173" s="163" t="s">
        <v>1314</v>
      </c>
      <c r="F173" s="200">
        <v>-2</v>
      </c>
      <c r="G173" s="200" t="s">
        <v>506</v>
      </c>
      <c r="H173" s="200">
        <v>-0.21</v>
      </c>
      <c r="I173" s="200" t="s">
        <v>491</v>
      </c>
      <c r="J173" s="200">
        <v>0.06</v>
      </c>
      <c r="K173" s="200" t="s">
        <v>510</v>
      </c>
      <c r="L173" s="200">
        <v>-0.2</v>
      </c>
      <c r="M173" s="200" t="s">
        <v>510</v>
      </c>
      <c r="N173" s="200" t="s">
        <v>1288</v>
      </c>
      <c r="O173" s="200" t="s">
        <v>506</v>
      </c>
    </row>
    <row r="174" spans="1:15" s="10" customFormat="1" ht="14" x14ac:dyDescent="0.15">
      <c r="A174" s="4"/>
      <c r="B174" s="10" t="s">
        <v>1274</v>
      </c>
      <c r="C174" s="163" t="s">
        <v>1275</v>
      </c>
      <c r="D174" s="171" t="s">
        <v>1311</v>
      </c>
      <c r="E174" s="163" t="s">
        <v>1317</v>
      </c>
      <c r="F174" s="200">
        <v>-1.73</v>
      </c>
      <c r="G174" s="200" t="s">
        <v>497</v>
      </c>
      <c r="H174" s="200">
        <v>-0.33</v>
      </c>
      <c r="I174" s="200" t="s">
        <v>491</v>
      </c>
      <c r="J174" s="200">
        <v>0.06</v>
      </c>
      <c r="K174" s="200" t="s">
        <v>486</v>
      </c>
      <c r="L174" s="200">
        <v>-0.25</v>
      </c>
      <c r="M174" s="200" t="s">
        <v>510</v>
      </c>
      <c r="N174" s="200" t="s">
        <v>1001</v>
      </c>
      <c r="O174" s="200" t="s">
        <v>492</v>
      </c>
    </row>
    <row r="175" spans="1:15" s="10" customFormat="1" ht="14" x14ac:dyDescent="0.15">
      <c r="A175" s="4"/>
      <c r="B175" s="10" t="s">
        <v>1274</v>
      </c>
      <c r="C175" s="163" t="s">
        <v>1300</v>
      </c>
      <c r="D175" s="171" t="s">
        <v>1311</v>
      </c>
      <c r="E175" s="163" t="s">
        <v>1318</v>
      </c>
      <c r="F175" s="200">
        <v>-1.35</v>
      </c>
      <c r="G175" s="200" t="s">
        <v>497</v>
      </c>
      <c r="H175" s="200">
        <v>-0.26</v>
      </c>
      <c r="I175" s="200" t="s">
        <v>491</v>
      </c>
      <c r="J175" s="200">
        <v>0.08</v>
      </c>
      <c r="K175" s="200" t="s">
        <v>486</v>
      </c>
      <c r="L175" s="200">
        <v>-0.23</v>
      </c>
      <c r="M175" s="200" t="s">
        <v>510</v>
      </c>
      <c r="N175" s="200" t="s">
        <v>1278</v>
      </c>
      <c r="O175" s="200" t="s">
        <v>492</v>
      </c>
    </row>
    <row r="176" spans="1:15" s="10" customFormat="1" ht="14" x14ac:dyDescent="0.15">
      <c r="A176" s="4"/>
      <c r="B176" s="10" t="s">
        <v>1289</v>
      </c>
      <c r="C176" s="163" t="s">
        <v>1310</v>
      </c>
      <c r="D176" s="171" t="s">
        <v>1320</v>
      </c>
      <c r="E176" s="163" t="s">
        <v>1321</v>
      </c>
      <c r="F176" s="200">
        <v>-2.3199999999999998</v>
      </c>
      <c r="G176" s="200" t="s">
        <v>497</v>
      </c>
      <c r="H176" s="200">
        <v>-0.18</v>
      </c>
      <c r="I176" s="200" t="s">
        <v>507</v>
      </c>
      <c r="J176" s="200">
        <v>0</v>
      </c>
      <c r="K176" s="200" t="s">
        <v>492</v>
      </c>
      <c r="L176" s="200">
        <v>-0.2</v>
      </c>
      <c r="M176" s="200" t="s">
        <v>510</v>
      </c>
      <c r="N176" s="200" t="s">
        <v>487</v>
      </c>
      <c r="O176" s="200" t="s">
        <v>507</v>
      </c>
    </row>
    <row r="177" spans="1:15" s="10" customFormat="1" ht="14" x14ac:dyDescent="0.15">
      <c r="A177" s="4"/>
      <c r="B177" s="10" t="s">
        <v>1256</v>
      </c>
      <c r="C177" s="163" t="s">
        <v>1279</v>
      </c>
      <c r="D177" s="171" t="s">
        <v>1320</v>
      </c>
      <c r="E177" s="163" t="s">
        <v>1322</v>
      </c>
      <c r="F177" s="200">
        <v>-1.75</v>
      </c>
      <c r="G177" s="200" t="s">
        <v>497</v>
      </c>
      <c r="H177" s="200">
        <v>-0.3</v>
      </c>
      <c r="I177" s="200" t="s">
        <v>491</v>
      </c>
      <c r="J177" s="200">
        <v>7.0000000000000007E-2</v>
      </c>
      <c r="K177" s="200" t="s">
        <v>486</v>
      </c>
      <c r="L177" s="200">
        <v>-0.25</v>
      </c>
      <c r="M177" s="200" t="s">
        <v>510</v>
      </c>
      <c r="N177" s="200" t="s">
        <v>1323</v>
      </c>
      <c r="O177" s="200" t="s">
        <v>492</v>
      </c>
    </row>
    <row r="178" spans="1:15" s="10" customFormat="1" ht="14" x14ac:dyDescent="0.15">
      <c r="A178" s="4"/>
      <c r="B178" s="10" t="s">
        <v>1274</v>
      </c>
      <c r="C178" s="163" t="s">
        <v>1275</v>
      </c>
      <c r="D178" s="171" t="s">
        <v>1320</v>
      </c>
      <c r="E178" s="163" t="s">
        <v>1324</v>
      </c>
      <c r="F178" s="200">
        <v>-1.5</v>
      </c>
      <c r="G178" s="200" t="s">
        <v>497</v>
      </c>
      <c r="H178" s="200">
        <v>-0.31</v>
      </c>
      <c r="I178" s="200" t="s">
        <v>491</v>
      </c>
      <c r="J178" s="200">
        <v>0.1</v>
      </c>
      <c r="K178" s="200" t="s">
        <v>486</v>
      </c>
      <c r="L178" s="200">
        <v>-0.2</v>
      </c>
      <c r="M178" s="200" t="s">
        <v>510</v>
      </c>
      <c r="N178" s="200" t="s">
        <v>1323</v>
      </c>
      <c r="O178" s="200" t="s">
        <v>492</v>
      </c>
    </row>
    <row r="179" spans="1:15" s="10" customFormat="1" ht="14" x14ac:dyDescent="0.15">
      <c r="A179" s="4"/>
      <c r="B179" s="10" t="s">
        <v>1274</v>
      </c>
      <c r="C179" s="163" t="s">
        <v>1300</v>
      </c>
      <c r="D179" s="171" t="s">
        <v>1320</v>
      </c>
      <c r="E179" s="163" t="s">
        <v>1325</v>
      </c>
      <c r="F179" s="200">
        <v>-1.07</v>
      </c>
      <c r="G179" s="200" t="s">
        <v>497</v>
      </c>
      <c r="H179" s="200">
        <v>-0.28999999999999998</v>
      </c>
      <c r="I179" s="200" t="s">
        <v>491</v>
      </c>
      <c r="J179" s="200">
        <v>0.1</v>
      </c>
      <c r="K179" s="200" t="s">
        <v>486</v>
      </c>
      <c r="L179" s="200">
        <v>-0.25</v>
      </c>
      <c r="M179" s="200" t="s">
        <v>510</v>
      </c>
      <c r="N179" s="200" t="s">
        <v>1315</v>
      </c>
      <c r="O179" s="200" t="s">
        <v>492</v>
      </c>
    </row>
    <row r="180" spans="1:15" s="10" customFormat="1" ht="14" x14ac:dyDescent="0.15">
      <c r="A180" s="41" t="s">
        <v>1369</v>
      </c>
      <c r="C180" s="163"/>
      <c r="D180" s="171"/>
      <c r="E180" s="163"/>
      <c r="F180" s="200"/>
      <c r="G180" s="200"/>
      <c r="H180" s="200"/>
      <c r="I180" s="200"/>
      <c r="J180" s="200"/>
      <c r="K180" s="200"/>
      <c r="L180" s="200"/>
      <c r="M180" s="200"/>
      <c r="N180" s="200"/>
      <c r="O180" s="200"/>
    </row>
    <row r="181" spans="1:15" s="10" customFormat="1" ht="14" x14ac:dyDescent="0.15">
      <c r="A181" s="4"/>
      <c r="B181" s="10" t="s">
        <v>1274</v>
      </c>
      <c r="C181" s="163" t="s">
        <v>1300</v>
      </c>
      <c r="D181" s="171" t="s">
        <v>1327</v>
      </c>
      <c r="E181" s="163" t="s">
        <v>1328</v>
      </c>
      <c r="F181" s="200">
        <v>-1.34</v>
      </c>
      <c r="G181" s="200" t="s">
        <v>497</v>
      </c>
      <c r="H181" s="200">
        <v>-0.32</v>
      </c>
      <c r="I181" s="200" t="s">
        <v>491</v>
      </c>
      <c r="J181" s="200">
        <v>0.05</v>
      </c>
      <c r="K181" s="200" t="s">
        <v>486</v>
      </c>
      <c r="L181" s="200">
        <v>-0.27</v>
      </c>
      <c r="M181" s="200" t="s">
        <v>510</v>
      </c>
      <c r="N181" s="200" t="s">
        <v>1330</v>
      </c>
      <c r="O181" s="200" t="s">
        <v>492</v>
      </c>
    </row>
    <row r="182" spans="1:15" s="10" customFormat="1" ht="14" x14ac:dyDescent="0.15">
      <c r="A182" s="41" t="s">
        <v>1370</v>
      </c>
      <c r="C182" s="163"/>
      <c r="D182" s="171"/>
      <c r="E182" s="163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</row>
    <row r="183" spans="1:15" s="10" customFormat="1" ht="14" x14ac:dyDescent="0.15">
      <c r="A183" s="4"/>
      <c r="B183" s="10" t="s">
        <v>1274</v>
      </c>
      <c r="C183" s="163" t="s">
        <v>1300</v>
      </c>
      <c r="D183" s="171" t="s">
        <v>1331</v>
      </c>
      <c r="E183" s="163" t="s">
        <v>1332</v>
      </c>
      <c r="F183" s="200">
        <v>-1.84</v>
      </c>
      <c r="G183" s="200" t="s">
        <v>497</v>
      </c>
      <c r="H183" s="200">
        <v>-0.31</v>
      </c>
      <c r="I183" s="200" t="s">
        <v>491</v>
      </c>
      <c r="J183" s="200">
        <v>0.03</v>
      </c>
      <c r="K183" s="200" t="s">
        <v>486</v>
      </c>
      <c r="L183" s="200">
        <v>-0.28000000000000003</v>
      </c>
      <c r="M183" s="200" t="s">
        <v>510</v>
      </c>
      <c r="N183" s="200" t="s">
        <v>994</v>
      </c>
      <c r="O183" s="200" t="s">
        <v>492</v>
      </c>
    </row>
    <row r="184" spans="1:15" s="10" customFormat="1" ht="14" x14ac:dyDescent="0.15">
      <c r="A184" s="41" t="s">
        <v>1371</v>
      </c>
      <c r="C184" s="163"/>
      <c r="D184" s="171"/>
      <c r="E184" s="163"/>
      <c r="F184" s="200"/>
      <c r="G184" s="200"/>
      <c r="H184" s="200"/>
      <c r="I184" s="200"/>
      <c r="J184" s="200"/>
      <c r="K184" s="200"/>
      <c r="L184" s="200"/>
      <c r="M184" s="200"/>
      <c r="N184" s="200"/>
      <c r="O184" s="200"/>
    </row>
    <row r="185" spans="1:15" s="10" customFormat="1" ht="14" x14ac:dyDescent="0.15">
      <c r="A185" s="4"/>
      <c r="B185" s="10" t="s">
        <v>1289</v>
      </c>
      <c r="C185" s="163" t="s">
        <v>1333</v>
      </c>
      <c r="D185" s="171" t="s">
        <v>1334</v>
      </c>
      <c r="E185" s="163" t="s">
        <v>1335</v>
      </c>
      <c r="F185" s="200">
        <v>-2.35</v>
      </c>
      <c r="G185" s="200" t="s">
        <v>497</v>
      </c>
      <c r="H185" s="200">
        <v>-0.24</v>
      </c>
      <c r="I185" s="200" t="s">
        <v>491</v>
      </c>
      <c r="J185" s="200">
        <v>-0.05</v>
      </c>
      <c r="K185" s="200" t="s">
        <v>486</v>
      </c>
      <c r="L185" s="200">
        <v>-0.3</v>
      </c>
      <c r="M185" s="200" t="s">
        <v>491</v>
      </c>
      <c r="N185" s="200" t="s">
        <v>497</v>
      </c>
      <c r="O185" s="200" t="s">
        <v>492</v>
      </c>
    </row>
    <row r="186" spans="1:15" s="10" customFormat="1" ht="14" x14ac:dyDescent="0.15">
      <c r="A186" s="4"/>
      <c r="B186" s="10" t="s">
        <v>1274</v>
      </c>
      <c r="C186" s="163" t="s">
        <v>1275</v>
      </c>
      <c r="D186" s="171" t="s">
        <v>1334</v>
      </c>
      <c r="E186" s="163" t="s">
        <v>1336</v>
      </c>
      <c r="F186" s="200">
        <v>-2.41</v>
      </c>
      <c r="G186" s="200" t="s">
        <v>497</v>
      </c>
      <c r="H186" s="200">
        <v>-0.46</v>
      </c>
      <c r="I186" s="200" t="s">
        <v>491</v>
      </c>
      <c r="J186" s="200">
        <v>-0.01</v>
      </c>
      <c r="K186" s="200" t="s">
        <v>486</v>
      </c>
      <c r="L186" s="200">
        <v>-0.46</v>
      </c>
      <c r="M186" s="200" t="s">
        <v>510</v>
      </c>
      <c r="N186" s="200" t="s">
        <v>487</v>
      </c>
      <c r="O186" s="200" t="s">
        <v>492</v>
      </c>
    </row>
    <row r="187" spans="1:15" s="10" customFormat="1" ht="14" x14ac:dyDescent="0.15">
      <c r="A187" s="4"/>
      <c r="B187" s="10" t="s">
        <v>1274</v>
      </c>
      <c r="C187" s="163" t="s">
        <v>1300</v>
      </c>
      <c r="D187" s="171" t="s">
        <v>1334</v>
      </c>
      <c r="E187" s="163" t="s">
        <v>1337</v>
      </c>
      <c r="F187" s="200">
        <v>-2.37</v>
      </c>
      <c r="G187" s="200" t="s">
        <v>497</v>
      </c>
      <c r="H187" s="200">
        <v>-0.49</v>
      </c>
      <c r="I187" s="200" t="s">
        <v>491</v>
      </c>
      <c r="J187" s="200">
        <v>0</v>
      </c>
      <c r="K187" s="200" t="s">
        <v>510</v>
      </c>
      <c r="L187" s="200">
        <v>-0.47</v>
      </c>
      <c r="M187" s="200" t="s">
        <v>510</v>
      </c>
      <c r="N187" s="200" t="s">
        <v>997</v>
      </c>
      <c r="O187" s="200" t="s">
        <v>492</v>
      </c>
    </row>
    <row r="188" spans="1:15" s="10" customFormat="1" ht="14" x14ac:dyDescent="0.15">
      <c r="A188" s="4"/>
      <c r="B188" s="10" t="s">
        <v>1289</v>
      </c>
      <c r="C188" s="163" t="s">
        <v>1333</v>
      </c>
      <c r="D188" s="171" t="s">
        <v>1339</v>
      </c>
      <c r="E188" s="163" t="s">
        <v>1340</v>
      </c>
      <c r="F188" s="200">
        <v>-2.38</v>
      </c>
      <c r="G188" s="200" t="s">
        <v>497</v>
      </c>
      <c r="H188" s="200">
        <v>-0.27</v>
      </c>
      <c r="I188" s="200" t="s">
        <v>491</v>
      </c>
      <c r="J188" s="200">
        <v>-0.02</v>
      </c>
      <c r="K188" s="200" t="s">
        <v>510</v>
      </c>
      <c r="L188" s="200">
        <v>-0.3</v>
      </c>
      <c r="M188" s="200" t="s">
        <v>510</v>
      </c>
      <c r="N188" s="200" t="s">
        <v>492</v>
      </c>
      <c r="O188" s="200" t="s">
        <v>492</v>
      </c>
    </row>
    <row r="189" spans="1:15" s="10" customFormat="1" ht="14" x14ac:dyDescent="0.15">
      <c r="A189" s="4"/>
      <c r="B189" s="10" t="s">
        <v>1274</v>
      </c>
      <c r="C189" s="163" t="s">
        <v>1275</v>
      </c>
      <c r="D189" s="171" t="s">
        <v>1339</v>
      </c>
      <c r="E189" s="163" t="s">
        <v>1341</v>
      </c>
      <c r="F189" s="200">
        <v>-2.41</v>
      </c>
      <c r="G189" s="200" t="s">
        <v>497</v>
      </c>
      <c r="H189" s="200">
        <v>-0.46</v>
      </c>
      <c r="I189" s="200" t="s">
        <v>491</v>
      </c>
      <c r="J189" s="200">
        <v>-0.01</v>
      </c>
      <c r="K189" s="200" t="s">
        <v>486</v>
      </c>
      <c r="L189" s="200">
        <v>-0.46</v>
      </c>
      <c r="M189" s="200" t="s">
        <v>510</v>
      </c>
      <c r="N189" s="200" t="s">
        <v>487</v>
      </c>
      <c r="O189" s="200" t="s">
        <v>492</v>
      </c>
    </row>
    <row r="190" spans="1:15" s="10" customFormat="1" ht="14" x14ac:dyDescent="0.15">
      <c r="A190" s="4"/>
      <c r="B190" s="10" t="s">
        <v>1274</v>
      </c>
      <c r="C190" s="163" t="s">
        <v>1300</v>
      </c>
      <c r="D190" s="171" t="s">
        <v>1339</v>
      </c>
      <c r="E190" s="163" t="s">
        <v>1342</v>
      </c>
      <c r="F190" s="200">
        <v>-2.36</v>
      </c>
      <c r="G190" s="200" t="s">
        <v>1034</v>
      </c>
      <c r="H190" s="200">
        <v>-0.52</v>
      </c>
      <c r="I190" s="200" t="s">
        <v>491</v>
      </c>
      <c r="J190" s="200">
        <v>0.01</v>
      </c>
      <c r="K190" s="200" t="s">
        <v>486</v>
      </c>
      <c r="L190" s="200">
        <v>-0.48</v>
      </c>
      <c r="M190" s="200" t="s">
        <v>510</v>
      </c>
      <c r="N190" s="200" t="s">
        <v>997</v>
      </c>
      <c r="O190" s="200" t="s">
        <v>492</v>
      </c>
    </row>
    <row r="191" spans="1:15" s="10" customFormat="1" ht="14" x14ac:dyDescent="0.15">
      <c r="A191" s="41" t="s">
        <v>1372</v>
      </c>
      <c r="C191" s="163"/>
      <c r="D191" s="171"/>
      <c r="E191" s="163"/>
      <c r="F191" s="200"/>
      <c r="G191" s="200"/>
      <c r="H191" s="200"/>
      <c r="I191" s="200"/>
      <c r="J191" s="200"/>
      <c r="K191" s="200"/>
      <c r="L191" s="200"/>
      <c r="M191" s="200"/>
      <c r="N191" s="200"/>
      <c r="O191" s="200"/>
    </row>
    <row r="192" spans="1:15" s="10" customFormat="1" ht="14" x14ac:dyDescent="0.15">
      <c r="A192" s="4"/>
      <c r="B192" s="10" t="s">
        <v>1289</v>
      </c>
      <c r="C192" s="163" t="s">
        <v>1343</v>
      </c>
      <c r="D192" s="171" t="s">
        <v>1344</v>
      </c>
      <c r="E192" s="163" t="s">
        <v>1345</v>
      </c>
      <c r="F192" s="200">
        <v>-2.66</v>
      </c>
      <c r="G192" s="200" t="s">
        <v>1010</v>
      </c>
      <c r="H192" s="200">
        <v>-0.47</v>
      </c>
      <c r="I192" s="200" t="s">
        <v>491</v>
      </c>
      <c r="J192" s="200">
        <v>0.01</v>
      </c>
      <c r="K192" s="200" t="s">
        <v>486</v>
      </c>
      <c r="L192" s="200">
        <v>-0.47</v>
      </c>
      <c r="M192" s="200" t="s">
        <v>510</v>
      </c>
      <c r="N192" s="200" t="s">
        <v>1003</v>
      </c>
      <c r="O192" s="200" t="s">
        <v>492</v>
      </c>
    </row>
    <row r="193" spans="1:15" s="10" customFormat="1" ht="14" x14ac:dyDescent="0.15">
      <c r="A193" s="4"/>
      <c r="B193" s="10" t="s">
        <v>1256</v>
      </c>
      <c r="C193" s="163" t="s">
        <v>1279</v>
      </c>
      <c r="D193" s="171" t="s">
        <v>1344</v>
      </c>
      <c r="E193" s="163" t="s">
        <v>1346</v>
      </c>
      <c r="F193" s="200">
        <v>-2.06</v>
      </c>
      <c r="G193" s="200" t="s">
        <v>497</v>
      </c>
      <c r="H193" s="200">
        <v>-0.26</v>
      </c>
      <c r="I193" s="200" t="s">
        <v>491</v>
      </c>
      <c r="J193" s="200">
        <v>-0.02</v>
      </c>
      <c r="K193" s="200" t="s">
        <v>486</v>
      </c>
      <c r="L193" s="200">
        <v>-0.28999999999999998</v>
      </c>
      <c r="M193" s="200" t="s">
        <v>510</v>
      </c>
      <c r="N193" s="200" t="s">
        <v>507</v>
      </c>
      <c r="O193" s="200" t="s">
        <v>492</v>
      </c>
    </row>
    <row r="194" spans="1:15" s="10" customFormat="1" ht="14" x14ac:dyDescent="0.15">
      <c r="A194" s="4"/>
      <c r="B194" s="10" t="s">
        <v>1274</v>
      </c>
      <c r="C194" s="163" t="s">
        <v>1275</v>
      </c>
      <c r="D194" s="171" t="s">
        <v>1344</v>
      </c>
      <c r="E194" s="163" t="s">
        <v>1347</v>
      </c>
      <c r="F194" s="200">
        <v>-2.1800000000000002</v>
      </c>
      <c r="G194" s="200" t="s">
        <v>497</v>
      </c>
      <c r="H194" s="200">
        <v>-0.44</v>
      </c>
      <c r="I194" s="200" t="s">
        <v>491</v>
      </c>
      <c r="J194" s="200">
        <v>-0.01</v>
      </c>
      <c r="K194" s="200" t="s">
        <v>486</v>
      </c>
      <c r="L194" s="200">
        <v>-0.47</v>
      </c>
      <c r="M194" s="200" t="s">
        <v>510</v>
      </c>
      <c r="N194" s="200" t="s">
        <v>492</v>
      </c>
      <c r="O194" s="200" t="s">
        <v>492</v>
      </c>
    </row>
    <row r="195" spans="1:15" s="10" customFormat="1" ht="14" x14ac:dyDescent="0.15">
      <c r="A195" s="4"/>
      <c r="B195" s="10" t="s">
        <v>1274</v>
      </c>
      <c r="C195" s="163" t="s">
        <v>1300</v>
      </c>
      <c r="D195" s="171" t="s">
        <v>1344</v>
      </c>
      <c r="E195" s="163" t="s">
        <v>1348</v>
      </c>
      <c r="F195" s="200">
        <v>-1.84</v>
      </c>
      <c r="G195" s="200" t="s">
        <v>497</v>
      </c>
      <c r="H195" s="200">
        <v>-0.34</v>
      </c>
      <c r="I195" s="200" t="s">
        <v>491</v>
      </c>
      <c r="J195" s="200">
        <v>0.01</v>
      </c>
      <c r="K195" s="200" t="s">
        <v>486</v>
      </c>
      <c r="L195" s="200">
        <v>-0.33</v>
      </c>
      <c r="M195" s="200" t="s">
        <v>510</v>
      </c>
      <c r="N195" s="200" t="s">
        <v>997</v>
      </c>
      <c r="O195" s="200" t="s">
        <v>492</v>
      </c>
    </row>
    <row r="196" spans="1:15" s="10" customFormat="1" ht="14" x14ac:dyDescent="0.15">
      <c r="A196" s="4"/>
      <c r="B196" s="10" t="s">
        <v>1289</v>
      </c>
      <c r="C196" s="163" t="s">
        <v>1343</v>
      </c>
      <c r="D196" s="171" t="s">
        <v>1349</v>
      </c>
      <c r="E196" s="163" t="s">
        <v>1350</v>
      </c>
      <c r="F196" s="200">
        <v>-2.4500000000000002</v>
      </c>
      <c r="G196" s="200" t="s">
        <v>497</v>
      </c>
      <c r="H196" s="200">
        <v>-0.35</v>
      </c>
      <c r="I196" s="200" t="s">
        <v>491</v>
      </c>
      <c r="J196" s="200">
        <v>-0.01</v>
      </c>
      <c r="K196" s="200" t="s">
        <v>486</v>
      </c>
      <c r="L196" s="200">
        <v>-0.36</v>
      </c>
      <c r="M196" s="200" t="s">
        <v>510</v>
      </c>
      <c r="N196" s="200" t="s">
        <v>490</v>
      </c>
      <c r="O196" s="200" t="s">
        <v>492</v>
      </c>
    </row>
    <row r="197" spans="1:15" s="10" customFormat="1" ht="14" x14ac:dyDescent="0.15">
      <c r="A197" s="4"/>
      <c r="B197" s="10" t="s">
        <v>1256</v>
      </c>
      <c r="C197" s="163" t="s">
        <v>1279</v>
      </c>
      <c r="D197" s="171" t="s">
        <v>1349</v>
      </c>
      <c r="E197" s="163" t="s">
        <v>1351</v>
      </c>
      <c r="F197" s="200">
        <v>-2.2200000000000002</v>
      </c>
      <c r="G197" s="200" t="s">
        <v>497</v>
      </c>
      <c r="H197" s="200">
        <v>-0.37</v>
      </c>
      <c r="I197" s="200" t="s">
        <v>497</v>
      </c>
      <c r="J197" s="200">
        <v>-0.05</v>
      </c>
      <c r="K197" s="200" t="s">
        <v>486</v>
      </c>
      <c r="L197" s="200">
        <v>-0.38</v>
      </c>
      <c r="M197" s="200" t="s">
        <v>510</v>
      </c>
      <c r="N197" s="200" t="s">
        <v>497</v>
      </c>
      <c r="O197" s="200" t="s">
        <v>492</v>
      </c>
    </row>
    <row r="198" spans="1:15" s="10" customFormat="1" ht="14" x14ac:dyDescent="0.15">
      <c r="A198" s="4"/>
      <c r="B198" s="10" t="s">
        <v>1274</v>
      </c>
      <c r="C198" s="163" t="s">
        <v>1275</v>
      </c>
      <c r="D198" s="171" t="s">
        <v>1349</v>
      </c>
      <c r="E198" s="163" t="s">
        <v>1353</v>
      </c>
      <c r="F198" s="200">
        <v>-2.09</v>
      </c>
      <c r="G198" s="200" t="s">
        <v>497</v>
      </c>
      <c r="H198" s="200">
        <v>-0.43</v>
      </c>
      <c r="I198" s="200" t="s">
        <v>491</v>
      </c>
      <c r="J198" s="200">
        <v>0</v>
      </c>
      <c r="K198" s="200" t="s">
        <v>486</v>
      </c>
      <c r="L198" s="200">
        <v>-0.43</v>
      </c>
      <c r="M198" s="200" t="s">
        <v>510</v>
      </c>
      <c r="N198" s="200" t="s">
        <v>492</v>
      </c>
      <c r="O198" s="200" t="s">
        <v>492</v>
      </c>
    </row>
    <row r="199" spans="1:15" s="10" customFormat="1" ht="14" x14ac:dyDescent="0.15">
      <c r="A199" s="4"/>
      <c r="B199" s="10" t="s">
        <v>1274</v>
      </c>
      <c r="C199" s="163" t="s">
        <v>1300</v>
      </c>
      <c r="D199" s="171" t="s">
        <v>1349</v>
      </c>
      <c r="E199" s="163" t="s">
        <v>1355</v>
      </c>
      <c r="F199" s="200">
        <v>-1.79</v>
      </c>
      <c r="G199" s="200" t="s">
        <v>497</v>
      </c>
      <c r="H199" s="200">
        <v>-0.38</v>
      </c>
      <c r="I199" s="200" t="s">
        <v>491</v>
      </c>
      <c r="J199" s="200">
        <v>-0.01</v>
      </c>
      <c r="K199" s="200" t="s">
        <v>486</v>
      </c>
      <c r="L199" s="200">
        <v>-0.4</v>
      </c>
      <c r="M199" s="200" t="s">
        <v>491</v>
      </c>
      <c r="N199" s="200" t="s">
        <v>510</v>
      </c>
      <c r="O199" s="200" t="s">
        <v>492</v>
      </c>
    </row>
    <row r="200" spans="1:15" s="10" customFormat="1" ht="14" x14ac:dyDescent="0.15">
      <c r="A200" s="4"/>
      <c r="B200" s="10" t="s">
        <v>1274</v>
      </c>
      <c r="C200" s="163" t="s">
        <v>1300</v>
      </c>
      <c r="D200" s="171" t="s">
        <v>1357</v>
      </c>
      <c r="E200" s="163" t="s">
        <v>1358</v>
      </c>
      <c r="F200" s="200">
        <v>-1.95</v>
      </c>
      <c r="G200" s="200" t="s">
        <v>497</v>
      </c>
      <c r="H200" s="200">
        <v>-0.27</v>
      </c>
      <c r="I200" s="200" t="s">
        <v>491</v>
      </c>
      <c r="J200" s="200">
        <v>0</v>
      </c>
      <c r="K200" s="200" t="s">
        <v>486</v>
      </c>
      <c r="L200" s="200">
        <v>-0.23</v>
      </c>
      <c r="M200" s="200" t="s">
        <v>510</v>
      </c>
      <c r="N200" s="200" t="s">
        <v>1002</v>
      </c>
      <c r="O200" s="200" t="s">
        <v>497</v>
      </c>
    </row>
    <row r="202" spans="1:15" x14ac:dyDescent="0.2">
      <c r="A202" s="41" t="s">
        <v>923</v>
      </c>
    </row>
    <row r="203" spans="1:15" x14ac:dyDescent="0.2">
      <c r="A203" s="175" t="s">
        <v>732</v>
      </c>
      <c r="B203" s="46" t="s">
        <v>1571</v>
      </c>
      <c r="E203" s="46">
        <v>39</v>
      </c>
      <c r="F203" s="47">
        <v>-2.2200000000000002</v>
      </c>
      <c r="J203" s="44">
        <f>MIN(J7:J200)</f>
        <v>-0.25</v>
      </c>
      <c r="L203" s="47">
        <v>-0.11</v>
      </c>
    </row>
    <row r="204" spans="1:15" x14ac:dyDescent="0.2">
      <c r="E204" s="46">
        <v>37.9</v>
      </c>
      <c r="F204" s="47">
        <v>-2.25</v>
      </c>
      <c r="J204" s="44">
        <f>MAX(J7:J200)</f>
        <v>0.2</v>
      </c>
      <c r="L204" s="47">
        <v>-0.18</v>
      </c>
    </row>
    <row r="205" spans="1:15" x14ac:dyDescent="0.2">
      <c r="J205" s="44"/>
    </row>
  </sheetData>
  <phoneticPr fontId="3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4"/>
  <sheetViews>
    <sheetView zoomScale="124" zoomScaleNormal="124" zoomScalePageLayoutView="124" workbookViewId="0">
      <selection activeCell="E64" sqref="E64"/>
    </sheetView>
  </sheetViews>
  <sheetFormatPr baseColWidth="10" defaultColWidth="11.5" defaultRowHeight="16" x14ac:dyDescent="0.2"/>
  <cols>
    <col min="1" max="1" width="31.33203125" style="46" customWidth="1"/>
    <col min="2" max="2" width="31.6640625" style="89" customWidth="1"/>
    <col min="3" max="3" width="22.33203125" style="46" customWidth="1"/>
    <col min="4" max="4" width="66" style="46" customWidth="1"/>
    <col min="5" max="5" width="47.1640625" style="46" customWidth="1"/>
    <col min="6" max="7" width="11.5" style="46"/>
    <col min="8" max="11" width="11.5" style="47"/>
    <col min="12" max="12" width="11.5" style="44"/>
    <col min="13" max="14" width="11.5" style="47"/>
    <col min="15" max="33" width="11.5" style="46"/>
  </cols>
  <sheetData>
    <row r="1" spans="1:33" s="1" customFormat="1" ht="43" customHeight="1" thickBot="1" x14ac:dyDescent="0.25">
      <c r="A1" s="25" t="s">
        <v>51</v>
      </c>
      <c r="B1" s="116" t="s">
        <v>52</v>
      </c>
      <c r="C1" s="25" t="s">
        <v>734</v>
      </c>
      <c r="D1" s="25" t="s">
        <v>735</v>
      </c>
      <c r="E1" s="25" t="s">
        <v>50</v>
      </c>
      <c r="F1" s="25" t="s">
        <v>1151</v>
      </c>
      <c r="G1" s="25" t="s">
        <v>28</v>
      </c>
      <c r="H1" s="25" t="s">
        <v>216</v>
      </c>
      <c r="I1" s="37" t="s">
        <v>15</v>
      </c>
      <c r="J1" s="25" t="s">
        <v>217</v>
      </c>
      <c r="K1" s="37" t="s">
        <v>15</v>
      </c>
      <c r="L1" s="37" t="s">
        <v>218</v>
      </c>
      <c r="M1" s="37" t="s">
        <v>15</v>
      </c>
      <c r="N1" s="25" t="s">
        <v>219</v>
      </c>
      <c r="O1" s="37" t="s">
        <v>15</v>
      </c>
      <c r="P1" s="25" t="s">
        <v>235</v>
      </c>
      <c r="Q1" s="38" t="s">
        <v>15</v>
      </c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</row>
    <row r="2" spans="1:33" s="10" customFormat="1" ht="14" x14ac:dyDescent="0.15">
      <c r="A2" s="129" t="s">
        <v>1373</v>
      </c>
      <c r="B2" s="166"/>
      <c r="C2" s="167"/>
      <c r="D2" s="167"/>
      <c r="E2" s="167"/>
      <c r="F2" s="167"/>
      <c r="G2" s="167"/>
      <c r="H2" s="251"/>
      <c r="I2" s="251"/>
      <c r="J2" s="251"/>
      <c r="K2" s="251"/>
      <c r="L2" s="251"/>
      <c r="M2" s="251"/>
      <c r="N2" s="251"/>
      <c r="O2" s="168"/>
      <c r="P2" s="168"/>
      <c r="Q2" s="168"/>
    </row>
    <row r="3" spans="1:33" s="10" customFormat="1" ht="14" x14ac:dyDescent="0.15">
      <c r="A3" s="40"/>
      <c r="C3" s="15"/>
      <c r="D3" s="15"/>
      <c r="E3" s="15"/>
      <c r="F3" s="15"/>
      <c r="G3" s="15"/>
      <c r="H3" s="24"/>
      <c r="I3" s="24"/>
      <c r="J3" s="24"/>
      <c r="K3" s="24"/>
      <c r="L3" s="24"/>
      <c r="M3" s="24"/>
      <c r="N3" s="24"/>
      <c r="O3" s="17"/>
      <c r="P3" s="17"/>
      <c r="Q3" s="17"/>
    </row>
    <row r="4" spans="1:33" s="10" customFormat="1" ht="14" x14ac:dyDescent="0.15">
      <c r="A4" s="41" t="s">
        <v>1559</v>
      </c>
      <c r="B4" s="41" t="s">
        <v>1569</v>
      </c>
      <c r="C4" s="15"/>
      <c r="D4" s="15"/>
      <c r="E4" s="15"/>
      <c r="F4" s="15"/>
      <c r="G4" s="15"/>
      <c r="H4" s="24"/>
      <c r="I4" s="24"/>
      <c r="J4" s="24"/>
      <c r="K4" s="24"/>
      <c r="L4" s="24"/>
      <c r="M4" s="24"/>
      <c r="N4" s="24"/>
      <c r="O4" s="17"/>
      <c r="P4" s="17"/>
      <c r="Q4" s="17"/>
    </row>
    <row r="5" spans="1:33" s="10" customFormat="1" ht="14" x14ac:dyDescent="0.15">
      <c r="A5" s="173" t="s">
        <v>1374</v>
      </c>
      <c r="B5" s="10" t="s">
        <v>1375</v>
      </c>
      <c r="C5" s="15" t="s">
        <v>1376</v>
      </c>
      <c r="D5" s="15" t="s">
        <v>1377</v>
      </c>
      <c r="E5" s="15" t="s">
        <v>1378</v>
      </c>
      <c r="F5" s="15"/>
      <c r="G5" s="15">
        <v>20</v>
      </c>
      <c r="H5" s="24">
        <v>-2.17</v>
      </c>
      <c r="I5" s="24"/>
      <c r="J5" s="24">
        <v>-0.49</v>
      </c>
      <c r="K5" s="24"/>
      <c r="L5" s="24">
        <v>-0.03</v>
      </c>
      <c r="M5" s="24"/>
      <c r="N5" s="24">
        <v>-0.5</v>
      </c>
      <c r="O5" s="17"/>
      <c r="P5" s="17"/>
      <c r="Q5" s="17"/>
    </row>
    <row r="6" spans="1:33" s="10" customFormat="1" ht="14" x14ac:dyDescent="0.15">
      <c r="A6" s="40"/>
      <c r="B6" s="10" t="s">
        <v>1375</v>
      </c>
      <c r="C6" s="15" t="s">
        <v>1379</v>
      </c>
      <c r="D6" s="15" t="s">
        <v>1377</v>
      </c>
      <c r="E6" s="15" t="s">
        <v>1378</v>
      </c>
      <c r="F6" s="15"/>
      <c r="G6" s="15">
        <v>39</v>
      </c>
      <c r="H6" s="24">
        <v>-2.99</v>
      </c>
      <c r="I6" s="24"/>
      <c r="J6" s="24">
        <v>-0.59</v>
      </c>
      <c r="K6" s="24"/>
      <c r="L6" s="24">
        <v>-0.15</v>
      </c>
      <c r="M6" s="24"/>
      <c r="N6" s="24">
        <v>-0.63</v>
      </c>
      <c r="O6" s="17"/>
      <c r="P6" s="17"/>
      <c r="Q6" s="17"/>
    </row>
    <row r="7" spans="1:33" s="10" customFormat="1" ht="14" x14ac:dyDescent="0.15">
      <c r="A7" s="40"/>
      <c r="B7" s="10" t="s">
        <v>1375</v>
      </c>
      <c r="C7" s="15" t="s">
        <v>1380</v>
      </c>
      <c r="D7" s="15" t="s">
        <v>1377</v>
      </c>
      <c r="E7" s="15" t="s">
        <v>1378</v>
      </c>
      <c r="F7" s="15"/>
      <c r="G7" s="15">
        <v>68</v>
      </c>
      <c r="H7" s="24">
        <v>-2.66</v>
      </c>
      <c r="I7" s="24"/>
      <c r="J7" s="24">
        <v>-0.15</v>
      </c>
      <c r="K7" s="24"/>
      <c r="L7" s="24">
        <v>-0.21</v>
      </c>
      <c r="M7" s="24"/>
      <c r="N7" s="24">
        <v>-0.27</v>
      </c>
      <c r="O7" s="17"/>
      <c r="P7" s="17"/>
      <c r="Q7" s="17"/>
    </row>
    <row r="8" spans="1:33" s="10" customFormat="1" ht="14" x14ac:dyDescent="0.15">
      <c r="A8" s="40"/>
      <c r="B8" s="10" t="s">
        <v>1375</v>
      </c>
      <c r="C8" s="15" t="s">
        <v>1381</v>
      </c>
      <c r="D8" s="15" t="s">
        <v>1377</v>
      </c>
      <c r="E8" s="15" t="s">
        <v>1378</v>
      </c>
      <c r="F8" s="15"/>
      <c r="G8" s="15">
        <v>19</v>
      </c>
      <c r="H8" s="24">
        <v>-2.58</v>
      </c>
      <c r="I8" s="24"/>
      <c r="J8" s="24">
        <v>-0.01</v>
      </c>
      <c r="K8" s="24"/>
      <c r="L8" s="24">
        <v>-0.02</v>
      </c>
      <c r="M8" s="24"/>
      <c r="N8" s="24">
        <v>-0.14000000000000001</v>
      </c>
      <c r="O8" s="17"/>
      <c r="P8" s="17"/>
      <c r="Q8" s="17"/>
    </row>
    <row r="9" spans="1:33" s="10" customFormat="1" ht="14" x14ac:dyDescent="0.15">
      <c r="A9" s="40"/>
      <c r="C9" s="15"/>
      <c r="D9" s="15"/>
      <c r="E9" s="15"/>
      <c r="F9" s="15"/>
      <c r="G9" s="15"/>
      <c r="H9" s="24"/>
      <c r="I9" s="24"/>
      <c r="J9" s="24"/>
      <c r="K9" s="24"/>
      <c r="L9" s="24"/>
      <c r="M9" s="24"/>
      <c r="N9" s="24"/>
      <c r="O9" s="17"/>
      <c r="P9" s="17"/>
      <c r="Q9" s="17"/>
    </row>
    <row r="10" spans="1:33" s="10" customFormat="1" ht="14" x14ac:dyDescent="0.15">
      <c r="A10" s="41" t="s">
        <v>1560</v>
      </c>
      <c r="B10" s="41" t="s">
        <v>1569</v>
      </c>
      <c r="C10" s="15"/>
      <c r="D10" s="15"/>
      <c r="E10" s="15"/>
      <c r="F10" s="15"/>
      <c r="G10" s="15"/>
      <c r="H10" s="24"/>
      <c r="I10" s="24"/>
      <c r="J10" s="24"/>
      <c r="K10" s="24"/>
      <c r="L10" s="24"/>
      <c r="M10" s="24"/>
      <c r="N10" s="24"/>
      <c r="O10" s="17"/>
      <c r="P10" s="17"/>
      <c r="Q10" s="17"/>
    </row>
    <row r="11" spans="1:33" s="10" customFormat="1" ht="15" x14ac:dyDescent="0.2">
      <c r="A11" s="14" t="s">
        <v>1433</v>
      </c>
      <c r="B11" s="10" t="s">
        <v>1434</v>
      </c>
      <c r="C11" s="15" t="s">
        <v>1435</v>
      </c>
      <c r="D11" s="15" t="s">
        <v>1436</v>
      </c>
      <c r="E11" s="42" t="s">
        <v>1437</v>
      </c>
      <c r="F11" s="15"/>
      <c r="G11" s="15"/>
      <c r="H11" s="24">
        <v>-2.2000000000000002</v>
      </c>
      <c r="I11" s="24">
        <v>0.13</v>
      </c>
      <c r="J11" s="24">
        <v>-0.47</v>
      </c>
      <c r="K11" s="24">
        <v>0.04</v>
      </c>
      <c r="L11" s="24">
        <v>-0.03</v>
      </c>
      <c r="M11" s="24">
        <v>0.03</v>
      </c>
      <c r="N11" s="24">
        <v>-0.52</v>
      </c>
      <c r="O11" s="17">
        <v>0.03</v>
      </c>
      <c r="P11" s="17"/>
      <c r="Q11" s="17"/>
    </row>
    <row r="12" spans="1:33" s="10" customFormat="1" ht="15" x14ac:dyDescent="0.2">
      <c r="A12" s="13"/>
      <c r="B12" s="10" t="s">
        <v>1438</v>
      </c>
      <c r="C12" s="15" t="s">
        <v>1439</v>
      </c>
      <c r="D12" s="15" t="s">
        <v>1440</v>
      </c>
      <c r="E12" s="42" t="s">
        <v>1437</v>
      </c>
      <c r="F12" s="15"/>
      <c r="G12" s="15"/>
      <c r="H12" s="24">
        <v>-2.38</v>
      </c>
      <c r="I12" s="24">
        <v>0.13</v>
      </c>
      <c r="J12" s="24">
        <v>-0.28999999999999998</v>
      </c>
      <c r="K12" s="24">
        <v>0.04</v>
      </c>
      <c r="L12" s="24">
        <v>-0.02</v>
      </c>
      <c r="M12" s="24">
        <v>0.03</v>
      </c>
      <c r="N12" s="24">
        <v>-0.3</v>
      </c>
      <c r="O12" s="17">
        <v>0.03</v>
      </c>
      <c r="P12" s="17"/>
      <c r="Q12" s="17"/>
    </row>
    <row r="13" spans="1:33" s="10" customFormat="1" ht="15" x14ac:dyDescent="0.2">
      <c r="A13" s="13"/>
      <c r="B13" s="10" t="s">
        <v>1441</v>
      </c>
      <c r="C13" s="15" t="s">
        <v>1442</v>
      </c>
      <c r="D13" s="15" t="s">
        <v>1443</v>
      </c>
      <c r="E13" s="42" t="s">
        <v>1437</v>
      </c>
      <c r="F13" s="15"/>
      <c r="G13" s="15"/>
      <c r="H13" s="24">
        <v>-1.46</v>
      </c>
      <c r="I13" s="24">
        <v>0.13</v>
      </c>
      <c r="J13" s="24">
        <v>-0.18</v>
      </c>
      <c r="K13" s="24">
        <v>0.04</v>
      </c>
      <c r="L13" s="24">
        <v>0.03</v>
      </c>
      <c r="M13" s="24">
        <v>0.03</v>
      </c>
      <c r="N13" s="24">
        <v>-0.23</v>
      </c>
      <c r="O13" s="17">
        <v>0.03</v>
      </c>
      <c r="P13" s="17"/>
      <c r="Q13" s="17"/>
    </row>
    <row r="14" spans="1:33" s="10" customFormat="1" ht="15" x14ac:dyDescent="0.2">
      <c r="A14" s="13"/>
      <c r="B14" s="10" t="s">
        <v>1444</v>
      </c>
      <c r="C14" s="15" t="s">
        <v>1445</v>
      </c>
      <c r="D14" s="15" t="s">
        <v>1446</v>
      </c>
      <c r="E14" s="42" t="s">
        <v>1437</v>
      </c>
      <c r="F14" s="15"/>
      <c r="G14" s="15"/>
      <c r="H14" s="24">
        <v>-0.65</v>
      </c>
      <c r="I14" s="24">
        <v>0.22</v>
      </c>
      <c r="J14" s="24">
        <v>0</v>
      </c>
      <c r="K14" s="24">
        <v>0.06</v>
      </c>
      <c r="L14" s="24">
        <v>0</v>
      </c>
      <c r="M14" s="24">
        <v>0.03</v>
      </c>
      <c r="N14" s="24">
        <v>0</v>
      </c>
      <c r="O14" s="17">
        <v>0.03</v>
      </c>
      <c r="P14" s="17"/>
      <c r="Q14" s="17"/>
    </row>
    <row r="15" spans="1:33" s="10" customFormat="1" ht="15" x14ac:dyDescent="0.2">
      <c r="A15" s="13"/>
      <c r="B15" s="10" t="s">
        <v>1441</v>
      </c>
      <c r="C15" s="15" t="s">
        <v>1447</v>
      </c>
      <c r="D15" s="15" t="s">
        <v>1448</v>
      </c>
      <c r="E15" s="42" t="s">
        <v>1437</v>
      </c>
      <c r="F15" s="15"/>
      <c r="G15" s="15"/>
      <c r="H15" s="24">
        <v>-0.92</v>
      </c>
      <c r="I15" s="24">
        <v>0.13</v>
      </c>
      <c r="J15" s="24">
        <v>0.02</v>
      </c>
      <c r="K15" s="24">
        <v>0.04</v>
      </c>
      <c r="L15" s="24">
        <v>0.02</v>
      </c>
      <c r="M15" s="24">
        <v>0.03</v>
      </c>
      <c r="N15" s="24">
        <v>0.08</v>
      </c>
      <c r="O15" s="17">
        <v>0.03</v>
      </c>
      <c r="P15" s="17"/>
      <c r="Q15" s="17"/>
    </row>
    <row r="16" spans="1:33" s="10" customFormat="1" ht="15" x14ac:dyDescent="0.2">
      <c r="A16" s="13"/>
      <c r="B16" s="10" t="s">
        <v>1449</v>
      </c>
      <c r="C16" s="15" t="s">
        <v>1450</v>
      </c>
      <c r="D16" s="15" t="s">
        <v>1451</v>
      </c>
      <c r="E16" s="42" t="s">
        <v>1437</v>
      </c>
      <c r="F16" s="15"/>
      <c r="G16" s="15"/>
      <c r="H16" s="24">
        <v>-1.02</v>
      </c>
      <c r="I16" s="24">
        <v>0.13</v>
      </c>
      <c r="J16" s="24">
        <v>0</v>
      </c>
      <c r="K16" s="24">
        <v>0.04</v>
      </c>
      <c r="L16" s="24">
        <v>0.02</v>
      </c>
      <c r="M16" s="24">
        <v>0.03</v>
      </c>
      <c r="N16" s="24">
        <v>0.03</v>
      </c>
      <c r="O16" s="17">
        <v>0.03</v>
      </c>
      <c r="P16" s="17"/>
      <c r="Q16" s="17"/>
    </row>
    <row r="17" spans="1:19" s="10" customFormat="1" ht="15" x14ac:dyDescent="0.2">
      <c r="A17" s="13"/>
      <c r="C17" s="15"/>
      <c r="D17" s="15"/>
      <c r="E17" s="42"/>
      <c r="F17" s="15"/>
      <c r="G17" s="15"/>
      <c r="H17" s="24"/>
      <c r="I17" s="24"/>
      <c r="J17" s="24"/>
      <c r="K17" s="24"/>
      <c r="L17" s="24"/>
      <c r="M17" s="24"/>
      <c r="N17" s="24"/>
      <c r="O17" s="17"/>
      <c r="P17" s="17"/>
      <c r="Q17" s="17"/>
    </row>
    <row r="18" spans="1:19" s="10" customFormat="1" ht="15" x14ac:dyDescent="0.2">
      <c r="A18" s="41" t="s">
        <v>1561</v>
      </c>
      <c r="B18" s="41" t="s">
        <v>1570</v>
      </c>
      <c r="C18" s="15"/>
      <c r="D18" s="15"/>
      <c r="E18" s="42"/>
      <c r="F18" s="15"/>
      <c r="G18" s="15"/>
      <c r="H18" s="24"/>
      <c r="I18" s="24"/>
      <c r="J18" s="24"/>
      <c r="K18" s="24"/>
      <c r="L18" s="24"/>
      <c r="M18" s="24"/>
      <c r="N18" s="24"/>
      <c r="O18" s="17"/>
      <c r="P18" s="17"/>
      <c r="Q18" s="17"/>
    </row>
    <row r="19" spans="1:19" s="2" customFormat="1" ht="18" customHeight="1" x14ac:dyDescent="0.15">
      <c r="A19" s="4" t="s">
        <v>1452</v>
      </c>
      <c r="B19" s="10" t="s">
        <v>1453</v>
      </c>
      <c r="C19" s="66" t="s">
        <v>1454</v>
      </c>
      <c r="D19" s="15" t="s">
        <v>1455</v>
      </c>
      <c r="E19" s="15" t="s">
        <v>1456</v>
      </c>
      <c r="F19" s="15"/>
      <c r="G19" s="15">
        <v>40</v>
      </c>
      <c r="H19" s="24">
        <v>-1.01</v>
      </c>
      <c r="I19" s="24"/>
      <c r="J19" s="24">
        <v>-0.22</v>
      </c>
      <c r="K19" s="24"/>
      <c r="L19" s="24">
        <v>-0.02</v>
      </c>
      <c r="M19" s="24"/>
      <c r="N19" s="24">
        <v>-0.18</v>
      </c>
      <c r="O19" s="17"/>
      <c r="P19" s="17">
        <v>-7.0000000000000007E-2</v>
      </c>
      <c r="Q19" s="17"/>
    </row>
    <row r="20" spans="1:19" s="2" customFormat="1" ht="18" customHeight="1" x14ac:dyDescent="0.15">
      <c r="B20" s="10" t="s">
        <v>1453</v>
      </c>
      <c r="C20" s="174" t="s">
        <v>1457</v>
      </c>
      <c r="D20" s="15" t="s">
        <v>1458</v>
      </c>
      <c r="E20" s="15" t="s">
        <v>1456</v>
      </c>
      <c r="F20" s="15"/>
      <c r="G20" s="15">
        <v>53270</v>
      </c>
      <c r="H20" s="24">
        <v>-0.65</v>
      </c>
      <c r="I20" s="24"/>
      <c r="J20" s="24">
        <v>0.02</v>
      </c>
      <c r="K20" s="24"/>
      <c r="L20" s="24">
        <v>-0.02</v>
      </c>
      <c r="M20" s="24"/>
      <c r="N20" s="24">
        <v>0.03</v>
      </c>
      <c r="O20" s="17"/>
      <c r="P20" s="17">
        <v>0</v>
      </c>
      <c r="Q20" s="17"/>
    </row>
    <row r="21" spans="1:19" s="2" customFormat="1" ht="18" customHeight="1" x14ac:dyDescent="0.15">
      <c r="B21" s="10" t="s">
        <v>1453</v>
      </c>
      <c r="C21" s="174" t="s">
        <v>1459</v>
      </c>
      <c r="D21" s="15" t="s">
        <v>1458</v>
      </c>
      <c r="E21" s="15" t="s">
        <v>1456</v>
      </c>
      <c r="F21" s="15"/>
      <c r="G21" s="15">
        <v>65420</v>
      </c>
      <c r="H21" s="24">
        <v>-0.65</v>
      </c>
      <c r="I21" s="24"/>
      <c r="J21" s="24">
        <v>0.01</v>
      </c>
      <c r="K21" s="24"/>
      <c r="L21" s="24">
        <v>0</v>
      </c>
      <c r="M21" s="24"/>
      <c r="N21" s="24">
        <v>0.01</v>
      </c>
      <c r="O21" s="17"/>
      <c r="P21" s="17">
        <v>-0.02</v>
      </c>
      <c r="Q21" s="17"/>
    </row>
    <row r="22" spans="1:19" s="2" customFormat="1" ht="18" customHeight="1" x14ac:dyDescent="0.15">
      <c r="B22" s="10" t="s">
        <v>1453</v>
      </c>
      <c r="C22" s="174" t="s">
        <v>1460</v>
      </c>
      <c r="D22" s="15" t="s">
        <v>1458</v>
      </c>
      <c r="E22" s="15" t="s">
        <v>1456</v>
      </c>
      <c r="F22" s="15"/>
      <c r="G22" s="15">
        <v>11570</v>
      </c>
      <c r="H22" s="24">
        <v>-0.64</v>
      </c>
      <c r="I22" s="24"/>
      <c r="J22" s="24">
        <v>0.02</v>
      </c>
      <c r="K22" s="24"/>
      <c r="L22" s="24">
        <v>0.01</v>
      </c>
      <c r="M22" s="24"/>
      <c r="N22" s="24">
        <v>0.02</v>
      </c>
      <c r="O22" s="17"/>
      <c r="P22" s="17">
        <v>0.03</v>
      </c>
      <c r="Q22" s="17"/>
    </row>
    <row r="23" spans="1:19" s="2" customFormat="1" ht="18" customHeight="1" x14ac:dyDescent="0.15">
      <c r="B23" s="10" t="s">
        <v>1453</v>
      </c>
      <c r="C23" s="174" t="s">
        <v>1461</v>
      </c>
      <c r="D23" s="15" t="s">
        <v>1458</v>
      </c>
      <c r="E23" s="15" t="s">
        <v>1456</v>
      </c>
      <c r="F23" s="15"/>
      <c r="G23" s="15">
        <v>29370</v>
      </c>
      <c r="H23" s="24">
        <v>-0.7</v>
      </c>
      <c r="I23" s="24"/>
      <c r="J23" s="24">
        <v>0.01</v>
      </c>
      <c r="K23" s="24"/>
      <c r="L23" s="24">
        <v>-0.02</v>
      </c>
      <c r="M23" s="24"/>
      <c r="N23" s="24">
        <v>0</v>
      </c>
      <c r="O23" s="17"/>
      <c r="P23" s="17">
        <v>-0.01</v>
      </c>
      <c r="Q23" s="17"/>
    </row>
    <row r="24" spans="1:19" s="2" customFormat="1" ht="18" customHeight="1" x14ac:dyDescent="0.15">
      <c r="B24" s="10" t="s">
        <v>1453</v>
      </c>
      <c r="C24" s="174" t="s">
        <v>1462</v>
      </c>
      <c r="D24" s="15" t="s">
        <v>1458</v>
      </c>
      <c r="E24" s="15" t="s">
        <v>1456</v>
      </c>
      <c r="F24" s="15"/>
      <c r="G24" s="15">
        <v>18190</v>
      </c>
      <c r="H24" s="24">
        <v>-0.18</v>
      </c>
      <c r="I24" s="24"/>
      <c r="J24" s="24">
        <v>-0.02</v>
      </c>
      <c r="K24" s="24"/>
      <c r="L24" s="24">
        <v>0.03</v>
      </c>
      <c r="M24" s="24"/>
      <c r="N24" s="24">
        <v>0.01</v>
      </c>
      <c r="O24" s="17"/>
      <c r="P24" s="17">
        <v>0.03</v>
      </c>
      <c r="Q24" s="17"/>
    </row>
    <row r="25" spans="1:19" s="2" customFormat="1" ht="18" customHeight="1" x14ac:dyDescent="0.15">
      <c r="B25" s="10" t="s">
        <v>1453</v>
      </c>
      <c r="C25" s="174" t="s">
        <v>1463</v>
      </c>
      <c r="D25" s="15" t="s">
        <v>1458</v>
      </c>
      <c r="E25" s="15" t="s">
        <v>1456</v>
      </c>
      <c r="F25" s="15"/>
      <c r="G25" s="15">
        <v>14330</v>
      </c>
      <c r="H25" s="24">
        <v>-0.64</v>
      </c>
      <c r="I25" s="24"/>
      <c r="J25" s="24">
        <v>0.04</v>
      </c>
      <c r="K25" s="24"/>
      <c r="L25" s="24">
        <v>0.02</v>
      </c>
      <c r="M25" s="24"/>
      <c r="N25" s="24">
        <v>7.0000000000000007E-2</v>
      </c>
      <c r="O25" s="17"/>
      <c r="P25" s="17">
        <v>-0.06</v>
      </c>
      <c r="Q25" s="17"/>
    </row>
    <row r="26" spans="1:19" s="2" customFormat="1" ht="18" customHeight="1" x14ac:dyDescent="0.15">
      <c r="B26" s="10" t="s">
        <v>1453</v>
      </c>
      <c r="C26" s="174" t="s">
        <v>1464</v>
      </c>
      <c r="D26" s="15" t="s">
        <v>1458</v>
      </c>
      <c r="E26" s="15" t="s">
        <v>1456</v>
      </c>
      <c r="F26" s="15"/>
      <c r="G26" s="15">
        <v>1110</v>
      </c>
      <c r="H26" s="24">
        <v>-1.05</v>
      </c>
      <c r="I26" s="24"/>
      <c r="J26" s="24">
        <v>-0.05</v>
      </c>
      <c r="K26" s="24"/>
      <c r="L26" s="24">
        <v>0</v>
      </c>
      <c r="M26" s="24"/>
      <c r="N26" s="24">
        <v>0.1</v>
      </c>
      <c r="O26" s="17"/>
      <c r="P26" s="17">
        <v>-0.03</v>
      </c>
      <c r="Q26" s="17"/>
    </row>
    <row r="27" spans="1:19" s="10" customFormat="1" ht="14" x14ac:dyDescent="0.15">
      <c r="A27" s="13"/>
      <c r="B27" s="10" t="s">
        <v>1453</v>
      </c>
      <c r="C27" s="174" t="s">
        <v>1465</v>
      </c>
      <c r="D27" s="15" t="s">
        <v>1458</v>
      </c>
      <c r="E27" s="15" t="s">
        <v>1456</v>
      </c>
      <c r="F27" s="15"/>
      <c r="G27" s="15">
        <v>15420</v>
      </c>
      <c r="H27" s="24">
        <v>-0.68</v>
      </c>
      <c r="I27" s="24"/>
      <c r="J27" s="24">
        <v>0.02</v>
      </c>
      <c r="K27" s="24"/>
      <c r="L27" s="24">
        <v>0.02</v>
      </c>
      <c r="M27" s="24"/>
      <c r="N27" s="24">
        <v>0.04</v>
      </c>
      <c r="O27" s="17"/>
      <c r="P27" s="17">
        <v>0</v>
      </c>
      <c r="Q27" s="17"/>
    </row>
    <row r="28" spans="1:19" s="10" customFormat="1" ht="14" x14ac:dyDescent="0.15">
      <c r="A28" s="13"/>
      <c r="C28" s="174"/>
      <c r="D28" s="15"/>
      <c r="E28" s="15"/>
      <c r="F28" s="15"/>
      <c r="G28" s="15"/>
      <c r="H28" s="24"/>
      <c r="I28" s="24"/>
      <c r="J28" s="24"/>
      <c r="K28" s="24"/>
      <c r="L28" s="24"/>
      <c r="M28" s="24"/>
      <c r="N28" s="24"/>
      <c r="O28" s="17"/>
      <c r="P28" s="17"/>
      <c r="Q28" s="17"/>
    </row>
    <row r="29" spans="1:19" s="10" customFormat="1" ht="14" x14ac:dyDescent="0.15">
      <c r="A29" s="41" t="s">
        <v>1562</v>
      </c>
      <c r="B29" s="41" t="s">
        <v>1563</v>
      </c>
      <c r="C29" s="15"/>
      <c r="D29" s="15"/>
      <c r="E29" s="15"/>
      <c r="F29" s="15"/>
      <c r="G29" s="15"/>
      <c r="H29" s="24"/>
      <c r="I29" s="24"/>
      <c r="J29" s="24"/>
      <c r="K29" s="24"/>
      <c r="L29" s="24"/>
      <c r="M29" s="24"/>
      <c r="N29" s="24"/>
      <c r="O29" s="17"/>
      <c r="P29" s="17"/>
      <c r="Q29" s="17"/>
    </row>
    <row r="30" spans="1:19" s="11" customFormat="1" ht="14" x14ac:dyDescent="0.15">
      <c r="A30" s="153" t="s">
        <v>1401</v>
      </c>
      <c r="B30" s="10" t="s">
        <v>1402</v>
      </c>
      <c r="C30" s="15" t="s">
        <v>1403</v>
      </c>
      <c r="D30" s="5" t="s">
        <v>1130</v>
      </c>
      <c r="E30" s="15" t="s">
        <v>1404</v>
      </c>
      <c r="F30" s="15"/>
      <c r="G30" s="15">
        <v>40</v>
      </c>
      <c r="H30" s="24">
        <v>-0.94</v>
      </c>
      <c r="I30" s="24">
        <v>0.15</v>
      </c>
      <c r="J30" s="24">
        <v>-0.01</v>
      </c>
      <c r="K30" s="24">
        <v>0.08</v>
      </c>
      <c r="L30" s="24"/>
      <c r="M30" s="24"/>
      <c r="N30" s="24">
        <v>7.0000000000000007E-2</v>
      </c>
      <c r="O30" s="17">
        <v>0.05</v>
      </c>
      <c r="P30" s="17"/>
      <c r="Q30" s="17"/>
      <c r="R30" s="10"/>
      <c r="S30" s="10"/>
    </row>
    <row r="31" spans="1:19" s="11" customFormat="1" ht="14" x14ac:dyDescent="0.15">
      <c r="A31" s="4"/>
      <c r="B31" s="10" t="s">
        <v>1402</v>
      </c>
      <c r="C31" s="15" t="s">
        <v>1405</v>
      </c>
      <c r="D31" s="5" t="s">
        <v>1130</v>
      </c>
      <c r="E31" s="15" t="s">
        <v>1404</v>
      </c>
      <c r="F31" s="15"/>
      <c r="G31" s="15">
        <v>58</v>
      </c>
      <c r="H31" s="24">
        <v>-0.73</v>
      </c>
      <c r="I31" s="24">
        <v>0.15</v>
      </c>
      <c r="J31" s="24">
        <v>-0.04</v>
      </c>
      <c r="K31" s="24">
        <v>7.0000000000000007E-2</v>
      </c>
      <c r="L31" s="24"/>
      <c r="M31" s="24"/>
      <c r="N31" s="24">
        <v>-0.05</v>
      </c>
      <c r="O31" s="17">
        <v>0.05</v>
      </c>
      <c r="P31" s="17"/>
      <c r="Q31" s="17"/>
      <c r="R31" s="10"/>
      <c r="S31" s="10"/>
    </row>
    <row r="32" spans="1:19" s="10" customFormat="1" ht="14" x14ac:dyDescent="0.15">
      <c r="A32" s="3"/>
      <c r="B32" s="10" t="s">
        <v>1402</v>
      </c>
      <c r="C32" s="15" t="s">
        <v>1406</v>
      </c>
      <c r="D32" s="5" t="s">
        <v>1130</v>
      </c>
      <c r="E32" s="15" t="s">
        <v>1404</v>
      </c>
      <c r="F32" s="15"/>
      <c r="G32" s="15">
        <v>80</v>
      </c>
      <c r="H32" s="24">
        <v>-0.78</v>
      </c>
      <c r="I32" s="24">
        <v>0.21</v>
      </c>
      <c r="J32" s="24">
        <v>-7.0000000000000007E-2</v>
      </c>
      <c r="K32" s="24">
        <v>7.0000000000000007E-2</v>
      </c>
      <c r="L32" s="24"/>
      <c r="M32" s="24"/>
      <c r="N32" s="24">
        <v>-0.12</v>
      </c>
      <c r="O32" s="17">
        <v>0.05</v>
      </c>
      <c r="P32" s="17"/>
      <c r="Q32" s="17"/>
    </row>
    <row r="33" spans="1:17" s="10" customFormat="1" ht="14" x14ac:dyDescent="0.15">
      <c r="A33" s="3"/>
      <c r="B33" s="10" t="s">
        <v>1407</v>
      </c>
      <c r="C33" s="15" t="s">
        <v>1408</v>
      </c>
      <c r="D33" s="5" t="s">
        <v>1130</v>
      </c>
      <c r="E33" s="15" t="s">
        <v>1404</v>
      </c>
      <c r="F33" s="15"/>
      <c r="G33" s="15">
        <v>110</v>
      </c>
      <c r="H33" s="24">
        <v>-0.72</v>
      </c>
      <c r="I33" s="24">
        <v>0.16</v>
      </c>
      <c r="J33" s="24">
        <v>-0.05</v>
      </c>
      <c r="K33" s="24">
        <v>7.0000000000000007E-2</v>
      </c>
      <c r="L33" s="24"/>
      <c r="M33" s="24"/>
      <c r="N33" s="24">
        <v>-0.03</v>
      </c>
      <c r="O33" s="17">
        <v>0.05</v>
      </c>
      <c r="P33" s="17"/>
      <c r="Q33" s="17"/>
    </row>
    <row r="34" spans="1:17" s="10" customFormat="1" ht="14" x14ac:dyDescent="0.15">
      <c r="A34" s="3"/>
      <c r="B34" s="10" t="s">
        <v>1407</v>
      </c>
      <c r="C34" s="15" t="s">
        <v>1409</v>
      </c>
      <c r="D34" s="5" t="s">
        <v>1130</v>
      </c>
      <c r="E34" s="15" t="s">
        <v>1404</v>
      </c>
      <c r="F34" s="15"/>
      <c r="G34" s="15">
        <v>115</v>
      </c>
      <c r="H34" s="24">
        <v>-0.6</v>
      </c>
      <c r="I34" s="24">
        <v>0.15</v>
      </c>
      <c r="J34" s="24">
        <v>-0.05</v>
      </c>
      <c r="K34" s="24">
        <v>7.0000000000000007E-2</v>
      </c>
      <c r="L34" s="24"/>
      <c r="M34" s="24"/>
      <c r="N34" s="24">
        <v>-7.0000000000000007E-2</v>
      </c>
      <c r="O34" s="17">
        <v>0.05</v>
      </c>
      <c r="P34" s="17"/>
      <c r="Q34" s="17"/>
    </row>
    <row r="35" spans="1:17" s="10" customFormat="1" ht="14" x14ac:dyDescent="0.15">
      <c r="A35" s="3"/>
      <c r="B35" s="10" t="s">
        <v>1407</v>
      </c>
      <c r="C35" s="15" t="s">
        <v>1410</v>
      </c>
      <c r="D35" s="5" t="s">
        <v>1130</v>
      </c>
      <c r="E35" s="15" t="s">
        <v>1404</v>
      </c>
      <c r="F35" s="15"/>
      <c r="G35" s="15">
        <v>120</v>
      </c>
      <c r="H35" s="24">
        <v>-0.71</v>
      </c>
      <c r="I35" s="24">
        <v>0.15</v>
      </c>
      <c r="J35" s="24">
        <v>-0.06</v>
      </c>
      <c r="K35" s="24">
        <v>7.0000000000000007E-2</v>
      </c>
      <c r="L35" s="24"/>
      <c r="M35" s="24"/>
      <c r="N35" s="24">
        <v>-0.04</v>
      </c>
      <c r="O35" s="17">
        <v>0.05</v>
      </c>
      <c r="P35" s="17"/>
      <c r="Q35" s="17"/>
    </row>
    <row r="36" spans="1:17" s="10" customFormat="1" ht="14" x14ac:dyDescent="0.15">
      <c r="A36" s="3"/>
      <c r="B36" s="10" t="s">
        <v>1407</v>
      </c>
      <c r="C36" s="15" t="s">
        <v>1411</v>
      </c>
      <c r="D36" s="5" t="s">
        <v>1130</v>
      </c>
      <c r="E36" s="15" t="s">
        <v>1404</v>
      </c>
      <c r="F36" s="15"/>
      <c r="G36" s="15">
        <v>130</v>
      </c>
      <c r="H36" s="24">
        <v>-0.72</v>
      </c>
      <c r="I36" s="24">
        <v>0.15</v>
      </c>
      <c r="J36" s="24">
        <v>-0.08</v>
      </c>
      <c r="K36" s="24">
        <v>7.0000000000000007E-2</v>
      </c>
      <c r="L36" s="24"/>
      <c r="M36" s="24"/>
      <c r="N36" s="24">
        <v>-0.08</v>
      </c>
      <c r="O36" s="17">
        <v>0.05</v>
      </c>
      <c r="P36" s="17"/>
      <c r="Q36" s="17"/>
    </row>
    <row r="37" spans="1:17" s="10" customFormat="1" ht="14" x14ac:dyDescent="0.15">
      <c r="A37" s="3"/>
      <c r="B37" s="10" t="s">
        <v>1407</v>
      </c>
      <c r="C37" s="15" t="s">
        <v>1412</v>
      </c>
      <c r="D37" s="5" t="s">
        <v>1130</v>
      </c>
      <c r="E37" s="15" t="s">
        <v>1404</v>
      </c>
      <c r="F37" s="15"/>
      <c r="G37" s="15">
        <v>140</v>
      </c>
      <c r="H37" s="24">
        <v>-0.66</v>
      </c>
      <c r="I37" s="24">
        <v>0.15</v>
      </c>
      <c r="J37" s="24">
        <v>-0.06</v>
      </c>
      <c r="K37" s="24">
        <v>7.0000000000000007E-2</v>
      </c>
      <c r="L37" s="24"/>
      <c r="M37" s="24"/>
      <c r="N37" s="24">
        <v>-0.06</v>
      </c>
      <c r="O37" s="17">
        <v>0.06</v>
      </c>
      <c r="P37" s="17"/>
      <c r="Q37" s="17"/>
    </row>
    <row r="38" spans="1:17" s="10" customFormat="1" ht="14" x14ac:dyDescent="0.15">
      <c r="A38" s="3"/>
      <c r="B38" s="10" t="s">
        <v>1407</v>
      </c>
      <c r="C38" s="15" t="s">
        <v>1413</v>
      </c>
      <c r="D38" s="5" t="s">
        <v>1130</v>
      </c>
      <c r="E38" s="15" t="s">
        <v>1404</v>
      </c>
      <c r="F38" s="15"/>
      <c r="G38" s="15">
        <v>180</v>
      </c>
      <c r="H38" s="24">
        <v>-0.43</v>
      </c>
      <c r="I38" s="24">
        <v>0.22</v>
      </c>
      <c r="J38" s="24">
        <v>-0.05</v>
      </c>
      <c r="K38" s="24">
        <v>0.13</v>
      </c>
      <c r="L38" s="24"/>
      <c r="M38" s="24"/>
      <c r="N38" s="24">
        <v>-0.05</v>
      </c>
      <c r="O38" s="17">
        <v>0.09</v>
      </c>
      <c r="P38" s="17"/>
      <c r="Q38" s="17"/>
    </row>
    <row r="39" spans="1:17" s="10" customFormat="1" ht="14" x14ac:dyDescent="0.15">
      <c r="A39" s="3"/>
      <c r="B39" s="10" t="s">
        <v>1407</v>
      </c>
      <c r="C39" s="15" t="s">
        <v>1414</v>
      </c>
      <c r="D39" s="5" t="s">
        <v>1130</v>
      </c>
      <c r="E39" s="15" t="s">
        <v>1404</v>
      </c>
      <c r="F39" s="15"/>
      <c r="G39" s="15">
        <v>210</v>
      </c>
      <c r="H39" s="24">
        <v>-0.45</v>
      </c>
      <c r="I39" s="24">
        <v>0.15</v>
      </c>
      <c r="J39" s="24">
        <v>0</v>
      </c>
      <c r="K39" s="24">
        <v>7.0000000000000007E-2</v>
      </c>
      <c r="L39" s="24"/>
      <c r="M39" s="24"/>
      <c r="N39" s="24">
        <v>-0.08</v>
      </c>
      <c r="O39" s="17">
        <v>0.05</v>
      </c>
      <c r="P39" s="17"/>
      <c r="Q39" s="17"/>
    </row>
    <row r="40" spans="1:17" s="10" customFormat="1" ht="14" x14ac:dyDescent="0.15">
      <c r="A40" s="3"/>
      <c r="B40" s="10" t="s">
        <v>1407</v>
      </c>
      <c r="C40" s="15" t="s">
        <v>1415</v>
      </c>
      <c r="D40" s="5" t="s">
        <v>1130</v>
      </c>
      <c r="E40" s="15" t="s">
        <v>1404</v>
      </c>
      <c r="F40" s="15"/>
      <c r="G40" s="15">
        <v>240</v>
      </c>
      <c r="H40" s="24">
        <v>-0.43</v>
      </c>
      <c r="I40" s="24">
        <v>0.15</v>
      </c>
      <c r="J40" s="24">
        <v>-0.09</v>
      </c>
      <c r="K40" s="24">
        <v>7.0000000000000007E-2</v>
      </c>
      <c r="L40" s="24"/>
      <c r="M40" s="24"/>
      <c r="N40" s="24">
        <v>0.03</v>
      </c>
      <c r="O40" s="17">
        <v>0.05</v>
      </c>
      <c r="P40" s="17"/>
      <c r="Q40" s="17"/>
    </row>
    <row r="41" spans="1:17" s="10" customFormat="1" ht="14" x14ac:dyDescent="0.15">
      <c r="A41" s="3"/>
      <c r="B41" s="10" t="s">
        <v>1407</v>
      </c>
      <c r="C41" s="15" t="s">
        <v>1416</v>
      </c>
      <c r="D41" s="5" t="s">
        <v>1130</v>
      </c>
      <c r="E41" s="15" t="s">
        <v>1404</v>
      </c>
      <c r="F41" s="15"/>
      <c r="G41" s="15">
        <v>285</v>
      </c>
      <c r="H41" s="24">
        <v>-0.2</v>
      </c>
      <c r="I41" s="24">
        <v>0.19</v>
      </c>
      <c r="J41" s="24">
        <v>0.06</v>
      </c>
      <c r="K41" s="24">
        <v>7.0000000000000007E-2</v>
      </c>
      <c r="L41" s="24"/>
      <c r="M41" s="24"/>
      <c r="N41" s="24">
        <v>0.09</v>
      </c>
      <c r="O41" s="17">
        <v>0.05</v>
      </c>
      <c r="P41" s="17"/>
      <c r="Q41" s="17"/>
    </row>
    <row r="42" spans="1:17" s="10" customFormat="1" ht="14" x14ac:dyDescent="0.15">
      <c r="A42" s="3"/>
      <c r="B42" s="10" t="s">
        <v>1407</v>
      </c>
      <c r="C42" s="15" t="s">
        <v>1417</v>
      </c>
      <c r="D42" s="5" t="s">
        <v>1130</v>
      </c>
      <c r="E42" s="15" t="s">
        <v>1404</v>
      </c>
      <c r="F42" s="15"/>
      <c r="G42" s="15">
        <v>330</v>
      </c>
      <c r="H42" s="24">
        <v>-0.31</v>
      </c>
      <c r="I42" s="24">
        <v>0.15</v>
      </c>
      <c r="J42" s="24">
        <v>-0.03</v>
      </c>
      <c r="K42" s="24">
        <v>7.0000000000000007E-2</v>
      </c>
      <c r="L42" s="24"/>
      <c r="M42" s="24"/>
      <c r="N42" s="24">
        <v>-0.04</v>
      </c>
      <c r="O42" s="17">
        <v>0.05</v>
      </c>
      <c r="P42" s="17"/>
      <c r="Q42" s="17"/>
    </row>
    <row r="43" spans="1:17" s="10" customFormat="1" ht="14" x14ac:dyDescent="0.15">
      <c r="A43" s="3"/>
      <c r="B43" s="10" t="s">
        <v>1407</v>
      </c>
      <c r="C43" s="15" t="s">
        <v>1418</v>
      </c>
      <c r="D43" s="5" t="s">
        <v>1130</v>
      </c>
      <c r="E43" s="15" t="s">
        <v>1404</v>
      </c>
      <c r="F43" s="15"/>
      <c r="G43" s="15">
        <v>820</v>
      </c>
      <c r="H43" s="24">
        <v>-0.16</v>
      </c>
      <c r="I43" s="24">
        <v>0.15</v>
      </c>
      <c r="J43" s="24">
        <v>-7.0000000000000007E-2</v>
      </c>
      <c r="K43" s="24">
        <v>7.0000000000000007E-2</v>
      </c>
      <c r="L43" s="24"/>
      <c r="M43" s="24"/>
      <c r="N43" s="24">
        <v>-0.05</v>
      </c>
      <c r="O43" s="17">
        <v>0.05</v>
      </c>
      <c r="P43" s="17"/>
      <c r="Q43" s="17"/>
    </row>
    <row r="44" spans="1:17" s="10" customFormat="1" ht="14" x14ac:dyDescent="0.15">
      <c r="A44" s="3"/>
      <c r="C44" s="15"/>
      <c r="D44" s="5"/>
      <c r="E44" s="15"/>
      <c r="F44" s="15"/>
      <c r="G44" s="15"/>
      <c r="H44" s="24"/>
      <c r="I44" s="24"/>
      <c r="J44" s="24"/>
      <c r="K44" s="24"/>
      <c r="L44" s="24"/>
      <c r="M44" s="24"/>
      <c r="N44" s="24"/>
      <c r="O44" s="17"/>
      <c r="P44" s="17"/>
      <c r="Q44" s="17"/>
    </row>
    <row r="45" spans="1:17" s="10" customFormat="1" ht="14" x14ac:dyDescent="0.15">
      <c r="A45" s="41" t="s">
        <v>78</v>
      </c>
      <c r="B45" s="41" t="s">
        <v>1563</v>
      </c>
      <c r="C45" s="15"/>
      <c r="D45" s="5"/>
      <c r="E45" s="15"/>
      <c r="F45" s="15"/>
      <c r="G45" s="15"/>
      <c r="H45" s="24"/>
      <c r="I45" s="24"/>
      <c r="J45" s="24"/>
      <c r="K45" s="24"/>
      <c r="L45" s="24"/>
      <c r="M45" s="24"/>
      <c r="N45" s="24"/>
      <c r="O45" s="17"/>
      <c r="P45" s="17"/>
      <c r="Q45" s="17"/>
    </row>
    <row r="46" spans="1:17" s="10" customFormat="1" ht="14" x14ac:dyDescent="0.15">
      <c r="A46" s="14" t="s">
        <v>76</v>
      </c>
      <c r="B46" s="10" t="s">
        <v>1421</v>
      </c>
      <c r="C46" s="15" t="s">
        <v>1422</v>
      </c>
      <c r="D46" s="15" t="s">
        <v>1385</v>
      </c>
      <c r="E46" s="15" t="s">
        <v>1423</v>
      </c>
      <c r="F46" s="15"/>
      <c r="G46" s="15">
        <v>408</v>
      </c>
      <c r="H46" s="24">
        <v>-1.1100000000000001</v>
      </c>
      <c r="I46" s="24"/>
      <c r="J46" s="24">
        <v>0.03</v>
      </c>
      <c r="K46" s="24"/>
      <c r="L46" s="24">
        <v>0.02</v>
      </c>
      <c r="M46" s="24"/>
      <c r="N46" s="24">
        <v>0.1</v>
      </c>
      <c r="O46" s="17"/>
      <c r="P46" s="17">
        <v>-0.09</v>
      </c>
      <c r="Q46" s="17"/>
    </row>
    <row r="47" spans="1:17" s="10" customFormat="1" ht="14" x14ac:dyDescent="0.15">
      <c r="A47" s="13"/>
      <c r="B47" s="10" t="s">
        <v>1421</v>
      </c>
      <c r="C47" s="15" t="s">
        <v>1424</v>
      </c>
      <c r="D47" s="15" t="s">
        <v>1385</v>
      </c>
      <c r="E47" s="15" t="s">
        <v>1425</v>
      </c>
      <c r="F47" s="15"/>
      <c r="G47" s="15">
        <v>7747</v>
      </c>
      <c r="H47" s="24">
        <v>-1.1399999999999999</v>
      </c>
      <c r="I47" s="24"/>
      <c r="J47" s="24">
        <v>0.01</v>
      </c>
      <c r="K47" s="24"/>
      <c r="L47" s="24">
        <v>0.02</v>
      </c>
      <c r="M47" s="24"/>
      <c r="N47" s="24">
        <v>7.0000000000000007E-2</v>
      </c>
      <c r="O47" s="17"/>
      <c r="P47" s="17">
        <v>-0.1</v>
      </c>
      <c r="Q47" s="17"/>
    </row>
    <row r="48" spans="1:17" s="10" customFormat="1" ht="14" x14ac:dyDescent="0.15">
      <c r="A48" s="13"/>
      <c r="B48" s="10" t="s">
        <v>1421</v>
      </c>
      <c r="C48" s="15" t="s">
        <v>1426</v>
      </c>
      <c r="D48" s="15" t="s">
        <v>1385</v>
      </c>
      <c r="E48" s="15" t="s">
        <v>1427</v>
      </c>
      <c r="F48" s="15"/>
      <c r="G48" s="15">
        <v>40</v>
      </c>
      <c r="H48" s="24">
        <v>-0.59</v>
      </c>
      <c r="I48" s="24"/>
      <c r="J48" s="24">
        <v>0.06</v>
      </c>
      <c r="K48" s="24"/>
      <c r="L48" s="24">
        <v>0.02</v>
      </c>
      <c r="M48" s="24"/>
      <c r="N48" s="24">
        <v>0.03</v>
      </c>
      <c r="O48" s="17"/>
      <c r="P48" s="17">
        <v>-0.24</v>
      </c>
      <c r="Q48" s="17"/>
    </row>
    <row r="49" spans="1:17" s="10" customFormat="1" ht="14" x14ac:dyDescent="0.15">
      <c r="A49" s="13"/>
      <c r="B49" s="10" t="s">
        <v>1421</v>
      </c>
      <c r="C49" s="15" t="s">
        <v>1428</v>
      </c>
      <c r="D49" s="15" t="s">
        <v>1385</v>
      </c>
      <c r="E49" s="15" t="s">
        <v>1429</v>
      </c>
      <c r="F49" s="15"/>
      <c r="G49" s="15">
        <v>146</v>
      </c>
      <c r="H49" s="24">
        <v>-0.77</v>
      </c>
      <c r="I49" s="24"/>
      <c r="J49" s="24">
        <v>0.08</v>
      </c>
      <c r="K49" s="24"/>
      <c r="L49" s="24">
        <v>0.04</v>
      </c>
      <c r="M49" s="24"/>
      <c r="N49" s="24">
        <v>0.04</v>
      </c>
      <c r="O49" s="17"/>
      <c r="P49" s="17">
        <v>-0.08</v>
      </c>
      <c r="Q49" s="17"/>
    </row>
    <row r="50" spans="1:17" s="10" customFormat="1" ht="14" x14ac:dyDescent="0.15">
      <c r="A50" s="13"/>
      <c r="B50" s="10" t="s">
        <v>1430</v>
      </c>
      <c r="C50" s="15" t="s">
        <v>1431</v>
      </c>
      <c r="D50" s="15" t="s">
        <v>1385</v>
      </c>
      <c r="E50" s="15" t="s">
        <v>1432</v>
      </c>
      <c r="F50" s="15"/>
      <c r="G50" s="15">
        <v>23</v>
      </c>
      <c r="H50" s="24">
        <v>-1.37</v>
      </c>
      <c r="I50" s="24"/>
      <c r="J50" s="24">
        <v>-0.04</v>
      </c>
      <c r="K50" s="24"/>
      <c r="L50" s="24">
        <v>0.03</v>
      </c>
      <c r="M50" s="24"/>
      <c r="N50" s="24">
        <v>-0.02</v>
      </c>
      <c r="O50" s="17"/>
      <c r="P50" s="17">
        <v>-0.01</v>
      </c>
      <c r="Q50" s="17"/>
    </row>
    <row r="51" spans="1:17" s="10" customFormat="1" ht="14" x14ac:dyDescent="0.15">
      <c r="A51" s="13"/>
      <c r="C51" s="15"/>
      <c r="D51" s="15"/>
      <c r="E51" s="15"/>
      <c r="F51" s="15"/>
      <c r="G51" s="15"/>
      <c r="H51" s="24"/>
      <c r="I51" s="24"/>
      <c r="J51" s="24"/>
      <c r="K51" s="24"/>
      <c r="L51" s="24"/>
      <c r="M51" s="24"/>
      <c r="N51" s="24"/>
      <c r="O51" s="17"/>
      <c r="P51" s="17"/>
      <c r="Q51" s="17"/>
    </row>
    <row r="52" spans="1:17" s="10" customFormat="1" ht="14" x14ac:dyDescent="0.15">
      <c r="A52" s="13"/>
      <c r="C52" s="15"/>
      <c r="D52" s="15"/>
      <c r="E52" s="15"/>
      <c r="F52" s="15"/>
      <c r="G52" s="15"/>
      <c r="H52" s="24"/>
      <c r="I52" s="24"/>
      <c r="J52" s="24"/>
      <c r="K52" s="24"/>
      <c r="L52" s="24"/>
      <c r="M52" s="24"/>
      <c r="N52" s="24"/>
      <c r="O52" s="17"/>
      <c r="P52" s="17"/>
      <c r="Q52" s="17"/>
    </row>
    <row r="53" spans="1:17" s="10" customFormat="1" ht="14" x14ac:dyDescent="0.15">
      <c r="A53" s="13"/>
      <c r="C53" s="15"/>
      <c r="D53" s="15"/>
      <c r="E53" s="15"/>
      <c r="F53" s="15"/>
      <c r="G53" s="15"/>
      <c r="H53" s="24"/>
      <c r="I53" s="24"/>
      <c r="J53" s="24"/>
      <c r="K53" s="24"/>
      <c r="L53" s="24"/>
      <c r="M53" s="24"/>
      <c r="N53" s="24"/>
      <c r="O53" s="17"/>
      <c r="P53" s="17"/>
      <c r="Q53" s="17"/>
    </row>
    <row r="54" spans="1:17" s="10" customFormat="1" ht="14" x14ac:dyDescent="0.15">
      <c r="A54" s="40"/>
      <c r="C54" s="15"/>
      <c r="D54" s="15"/>
      <c r="E54" s="15"/>
      <c r="F54" s="15"/>
      <c r="G54" s="15"/>
      <c r="H54" s="24"/>
      <c r="I54" s="24"/>
      <c r="J54" s="24"/>
      <c r="K54" s="24"/>
      <c r="L54" s="24"/>
      <c r="M54" s="24"/>
      <c r="N54" s="24"/>
      <c r="O54" s="17"/>
      <c r="P54" s="17"/>
      <c r="Q54" s="17"/>
    </row>
    <row r="55" spans="1:17" s="10" customFormat="1" ht="14" x14ac:dyDescent="0.15">
      <c r="A55" s="41" t="s">
        <v>1564</v>
      </c>
      <c r="B55" s="41" t="s">
        <v>1565</v>
      </c>
      <c r="C55" s="15"/>
      <c r="D55" s="15"/>
      <c r="E55" s="15"/>
      <c r="F55" s="15"/>
      <c r="G55" s="15"/>
      <c r="H55" s="24"/>
      <c r="I55" s="24"/>
      <c r="J55" s="24"/>
      <c r="K55" s="24"/>
      <c r="L55" s="24"/>
      <c r="M55" s="24"/>
      <c r="N55" s="24"/>
      <c r="O55" s="17"/>
      <c r="P55" s="17"/>
      <c r="Q55" s="17"/>
    </row>
    <row r="56" spans="1:17" s="10" customFormat="1" ht="14" x14ac:dyDescent="0.15">
      <c r="A56" s="14" t="s">
        <v>1382</v>
      </c>
      <c r="B56" s="10" t="s">
        <v>1383</v>
      </c>
      <c r="C56" s="15" t="s">
        <v>1384</v>
      </c>
      <c r="D56" s="15" t="s">
        <v>1385</v>
      </c>
      <c r="E56" s="15" t="s">
        <v>1386</v>
      </c>
      <c r="F56" s="15"/>
      <c r="G56" s="15"/>
      <c r="H56" s="24">
        <v>-1.83</v>
      </c>
      <c r="I56" s="24">
        <v>0.05</v>
      </c>
      <c r="J56" s="24">
        <v>-0.4</v>
      </c>
      <c r="K56" s="24">
        <v>7.0000000000000007E-2</v>
      </c>
      <c r="L56" s="24">
        <v>0.05</v>
      </c>
      <c r="M56" s="24">
        <v>4.3464530452527177E-2</v>
      </c>
      <c r="N56" s="24">
        <v>-0.38</v>
      </c>
      <c r="O56" s="17">
        <v>0.04</v>
      </c>
      <c r="P56" s="17"/>
      <c r="Q56" s="17"/>
    </row>
    <row r="57" spans="1:17" s="10" customFormat="1" ht="14" x14ac:dyDescent="0.15">
      <c r="A57" s="3"/>
      <c r="B57" s="10" t="s">
        <v>1383</v>
      </c>
      <c r="C57" s="15" t="s">
        <v>1384</v>
      </c>
      <c r="D57" s="15" t="s">
        <v>1385</v>
      </c>
      <c r="E57" s="15" t="s">
        <v>1386</v>
      </c>
      <c r="F57" s="15"/>
      <c r="G57" s="15"/>
      <c r="H57" s="24">
        <v>-1.87</v>
      </c>
      <c r="I57" s="24">
        <v>0.12</v>
      </c>
      <c r="J57" s="24">
        <v>-0.32</v>
      </c>
      <c r="K57" s="24">
        <v>0.04</v>
      </c>
      <c r="L57" s="24">
        <v>0.04</v>
      </c>
      <c r="M57" s="24">
        <v>8.3418040430579092E-3</v>
      </c>
      <c r="N57" s="24">
        <v>-0.32</v>
      </c>
      <c r="O57" s="17">
        <v>0.02</v>
      </c>
      <c r="P57" s="17"/>
      <c r="Q57" s="17"/>
    </row>
    <row r="58" spans="1:17" s="10" customFormat="1" ht="14" x14ac:dyDescent="0.15">
      <c r="A58" s="3"/>
      <c r="B58" s="10" t="s">
        <v>1383</v>
      </c>
      <c r="C58" s="15" t="s">
        <v>1387</v>
      </c>
      <c r="D58" s="15" t="s">
        <v>1385</v>
      </c>
      <c r="E58" s="15" t="s">
        <v>1388</v>
      </c>
      <c r="F58" s="15"/>
      <c r="G58" s="15"/>
      <c r="H58" s="24">
        <v>-1.29</v>
      </c>
      <c r="I58" s="24">
        <v>0.14000000000000001</v>
      </c>
      <c r="J58" s="24">
        <v>-0.15</v>
      </c>
      <c r="K58" s="24">
        <v>0.1</v>
      </c>
      <c r="L58" s="24">
        <v>0</v>
      </c>
      <c r="M58" s="24">
        <v>3.1108550632573975E-2</v>
      </c>
      <c r="N58" s="24">
        <v>-0.12</v>
      </c>
      <c r="O58" s="17">
        <v>0.06</v>
      </c>
      <c r="P58" s="17"/>
      <c r="Q58" s="17"/>
    </row>
    <row r="59" spans="1:17" s="10" customFormat="1" ht="14" x14ac:dyDescent="0.15">
      <c r="A59" s="3"/>
      <c r="B59" s="10" t="s">
        <v>1383</v>
      </c>
      <c r="C59" s="15" t="s">
        <v>1387</v>
      </c>
      <c r="D59" s="15" t="s">
        <v>1385</v>
      </c>
      <c r="E59" s="15" t="s">
        <v>1388</v>
      </c>
      <c r="F59" s="15"/>
      <c r="G59" s="15"/>
      <c r="H59" s="24">
        <v>-1.32</v>
      </c>
      <c r="I59" s="24">
        <v>7.0000000000000007E-2</v>
      </c>
      <c r="J59" s="24">
        <v>-0.14000000000000001</v>
      </c>
      <c r="K59" s="24">
        <v>7.0000000000000007E-2</v>
      </c>
      <c r="L59" s="24">
        <v>-0.01</v>
      </c>
      <c r="M59" s="24">
        <v>1.3937566716694596E-2</v>
      </c>
      <c r="N59" s="24">
        <v>-0.13</v>
      </c>
      <c r="O59" s="17">
        <v>0.02</v>
      </c>
      <c r="P59" s="17"/>
      <c r="Q59" s="17"/>
    </row>
    <row r="60" spans="1:17" s="10" customFormat="1" ht="14" x14ac:dyDescent="0.15">
      <c r="A60" s="3"/>
      <c r="B60" s="10" t="s">
        <v>1383</v>
      </c>
      <c r="C60" s="15" t="s">
        <v>1389</v>
      </c>
      <c r="D60" s="15" t="s">
        <v>1385</v>
      </c>
      <c r="E60" s="15" t="s">
        <v>1388</v>
      </c>
      <c r="F60" s="15"/>
      <c r="G60" s="15"/>
      <c r="H60" s="24">
        <v>-1.21</v>
      </c>
      <c r="I60" s="24">
        <v>0.09</v>
      </c>
      <c r="J60" s="24">
        <v>-0.21</v>
      </c>
      <c r="K60" s="24">
        <v>0.03</v>
      </c>
      <c r="L60" s="24">
        <v>-5.7753535155004698E-2</v>
      </c>
      <c r="M60" s="24">
        <v>2.0177185985638103E-2</v>
      </c>
      <c r="N60" s="24">
        <v>-0.22</v>
      </c>
      <c r="O60" s="17">
        <v>0.04</v>
      </c>
      <c r="P60" s="17"/>
      <c r="Q60" s="17"/>
    </row>
    <row r="61" spans="1:17" s="10" customFormat="1" ht="14" x14ac:dyDescent="0.15">
      <c r="A61" s="3"/>
      <c r="B61" s="10" t="s">
        <v>1383</v>
      </c>
      <c r="C61" s="15" t="s">
        <v>1389</v>
      </c>
      <c r="D61" s="15" t="s">
        <v>1385</v>
      </c>
      <c r="E61" s="15" t="s">
        <v>1388</v>
      </c>
      <c r="F61" s="15"/>
      <c r="G61" s="15"/>
      <c r="H61" s="24">
        <v>-1.1000000000000001</v>
      </c>
      <c r="I61" s="24">
        <v>0.08</v>
      </c>
      <c r="J61" s="24">
        <v>-0.24</v>
      </c>
      <c r="K61" s="24">
        <v>0.02</v>
      </c>
      <c r="L61" s="24">
        <v>-4.1653967961046298E-2</v>
      </c>
      <c r="M61" s="24">
        <v>4.6948096489101525E-2</v>
      </c>
      <c r="N61" s="24">
        <v>-0.22</v>
      </c>
      <c r="O61" s="17">
        <v>0.06</v>
      </c>
      <c r="P61" s="17"/>
      <c r="Q61" s="17"/>
    </row>
    <row r="62" spans="1:17" s="10" customFormat="1" ht="14" x14ac:dyDescent="0.15">
      <c r="A62" s="3"/>
      <c r="B62" s="10" t="s">
        <v>1383</v>
      </c>
      <c r="C62" s="15" t="s">
        <v>1389</v>
      </c>
      <c r="D62" s="15" t="s">
        <v>1385</v>
      </c>
      <c r="E62" s="15" t="s">
        <v>1388</v>
      </c>
      <c r="F62" s="15"/>
      <c r="G62" s="15"/>
      <c r="H62" s="24">
        <v>-1.19</v>
      </c>
      <c r="I62" s="24">
        <v>0.27</v>
      </c>
      <c r="J62" s="24">
        <v>-0.22</v>
      </c>
      <c r="K62" s="24">
        <v>0.05</v>
      </c>
      <c r="L62" s="24">
        <v>-2.4630303319086701E-2</v>
      </c>
      <c r="M62" s="24">
        <v>1.2120614569308012E-2</v>
      </c>
      <c r="N62" s="24">
        <v>-0.18</v>
      </c>
      <c r="O62" s="17">
        <v>0.05</v>
      </c>
      <c r="P62" s="17"/>
      <c r="Q62" s="17"/>
    </row>
    <row r="63" spans="1:17" s="10" customFormat="1" ht="14" x14ac:dyDescent="0.15">
      <c r="A63" s="3"/>
      <c r="B63" s="10" t="s">
        <v>1383</v>
      </c>
      <c r="C63" s="15" t="s">
        <v>1390</v>
      </c>
      <c r="D63" s="15" t="s">
        <v>1385</v>
      </c>
      <c r="E63" s="15" t="s">
        <v>1391</v>
      </c>
      <c r="F63" s="15"/>
      <c r="G63" s="15"/>
      <c r="H63" s="24">
        <v>-1.42</v>
      </c>
      <c r="I63" s="24">
        <v>0.14000000000000001</v>
      </c>
      <c r="J63" s="24">
        <v>-0.2</v>
      </c>
      <c r="K63" s="24">
        <v>0.04</v>
      </c>
      <c r="L63" s="24">
        <v>1.26610193855631E-2</v>
      </c>
      <c r="M63" s="24">
        <v>1.5584661440343076E-2</v>
      </c>
      <c r="N63" s="24">
        <v>-0.21</v>
      </c>
      <c r="O63" s="17">
        <v>0.01</v>
      </c>
      <c r="P63" s="17"/>
      <c r="Q63" s="17"/>
    </row>
    <row r="64" spans="1:17" s="10" customFormat="1" ht="14" x14ac:dyDescent="0.15">
      <c r="A64" s="3"/>
      <c r="B64" s="10" t="s">
        <v>1383</v>
      </c>
      <c r="C64" s="15" t="s">
        <v>1392</v>
      </c>
      <c r="D64" s="15" t="s">
        <v>1385</v>
      </c>
      <c r="E64" s="15" t="s">
        <v>1393</v>
      </c>
      <c r="F64" s="15"/>
      <c r="G64" s="15"/>
      <c r="H64" s="24">
        <v>-1.48</v>
      </c>
      <c r="I64" s="24">
        <v>0.16</v>
      </c>
      <c r="J64" s="24">
        <v>-0.19</v>
      </c>
      <c r="K64" s="24">
        <v>0.08</v>
      </c>
      <c r="L64" s="24">
        <v>4.6687465673031302E-2</v>
      </c>
      <c r="M64" s="24">
        <v>2.8422292768198878E-2</v>
      </c>
      <c r="N64" s="24">
        <v>-0.15</v>
      </c>
      <c r="O64" s="17">
        <v>0.03</v>
      </c>
      <c r="P64" s="17"/>
      <c r="Q64" s="17"/>
    </row>
    <row r="65" spans="1:17" s="10" customFormat="1" ht="14" x14ac:dyDescent="0.15">
      <c r="A65" s="3"/>
      <c r="B65" s="10" t="s">
        <v>1383</v>
      </c>
      <c r="C65" s="15" t="s">
        <v>1394</v>
      </c>
      <c r="D65" s="15" t="s">
        <v>1385</v>
      </c>
      <c r="E65" s="15" t="s">
        <v>1395</v>
      </c>
      <c r="F65" s="15"/>
      <c r="G65" s="15"/>
      <c r="H65" s="24">
        <v>-0.96</v>
      </c>
      <c r="I65" s="24">
        <v>0.04</v>
      </c>
      <c r="J65" s="24">
        <v>0.03</v>
      </c>
      <c r="K65" s="24">
        <v>0.04</v>
      </c>
      <c r="L65" s="24">
        <v>2.1356038217862399E-2</v>
      </c>
      <c r="M65" s="24">
        <v>2.4876480829878971E-2</v>
      </c>
      <c r="N65" s="24">
        <v>0.09</v>
      </c>
      <c r="O65" s="17">
        <v>0.05</v>
      </c>
      <c r="P65" s="17"/>
      <c r="Q65" s="17"/>
    </row>
    <row r="66" spans="1:17" s="10" customFormat="1" ht="14" x14ac:dyDescent="0.15">
      <c r="A66" s="3"/>
      <c r="C66" s="15"/>
      <c r="D66" s="15"/>
      <c r="E66" s="15"/>
      <c r="F66" s="15"/>
      <c r="G66" s="15"/>
      <c r="H66" s="24"/>
      <c r="I66" s="24"/>
      <c r="J66" s="24"/>
      <c r="K66" s="24"/>
      <c r="L66" s="24"/>
      <c r="M66" s="24"/>
      <c r="N66" s="24"/>
      <c r="O66" s="17"/>
      <c r="P66" s="17"/>
      <c r="Q66" s="17"/>
    </row>
    <row r="67" spans="1:17" s="10" customFormat="1" ht="14" x14ac:dyDescent="0.15">
      <c r="A67" s="41" t="s">
        <v>1566</v>
      </c>
      <c r="B67" s="41" t="s">
        <v>1565</v>
      </c>
      <c r="C67" s="15"/>
      <c r="D67" s="15"/>
      <c r="E67" s="15"/>
      <c r="F67" s="15"/>
      <c r="G67" s="15"/>
      <c r="H67" s="24"/>
      <c r="I67" s="24"/>
      <c r="J67" s="24"/>
      <c r="K67" s="24"/>
      <c r="L67" s="24"/>
      <c r="M67" s="24"/>
      <c r="N67" s="24"/>
      <c r="O67" s="17"/>
      <c r="P67" s="17"/>
      <c r="Q67" s="17"/>
    </row>
    <row r="68" spans="1:17" s="10" customFormat="1" ht="15" x14ac:dyDescent="0.2">
      <c r="A68" s="14" t="s">
        <v>1466</v>
      </c>
      <c r="B68" s="10" t="s">
        <v>1467</v>
      </c>
      <c r="C68" s="172" t="s">
        <v>1468</v>
      </c>
      <c r="D68" s="15" t="s">
        <v>1469</v>
      </c>
      <c r="E68" s="15" t="s">
        <v>1470</v>
      </c>
      <c r="F68" s="15"/>
      <c r="G68" s="15"/>
      <c r="H68" s="24">
        <v>-1.64</v>
      </c>
      <c r="I68" s="24"/>
      <c r="J68" s="24">
        <v>-0.4</v>
      </c>
      <c r="K68" s="24"/>
      <c r="L68" s="24">
        <v>-0.03</v>
      </c>
      <c r="M68" s="24"/>
      <c r="N68" s="24">
        <v>-0.43</v>
      </c>
      <c r="O68" s="17"/>
      <c r="P68" s="17">
        <v>0.02</v>
      </c>
      <c r="Q68" s="17"/>
    </row>
    <row r="69" spans="1:17" s="10" customFormat="1" ht="15" x14ac:dyDescent="0.2">
      <c r="A69" s="13"/>
      <c r="B69" s="10" t="s">
        <v>1467</v>
      </c>
      <c r="C69" s="172" t="s">
        <v>1471</v>
      </c>
      <c r="D69" s="15" t="s">
        <v>1469</v>
      </c>
      <c r="E69" s="15" t="s">
        <v>1470</v>
      </c>
      <c r="F69" s="15"/>
      <c r="G69" s="15"/>
      <c r="H69" s="24">
        <v>-2.21</v>
      </c>
      <c r="I69" s="24"/>
      <c r="J69" s="24">
        <v>-0.32</v>
      </c>
      <c r="K69" s="24"/>
      <c r="L69" s="24">
        <v>-0.01</v>
      </c>
      <c r="M69" s="24"/>
      <c r="N69" s="24">
        <v>-0.33</v>
      </c>
      <c r="O69" s="17"/>
      <c r="P69" s="17">
        <v>7.0000000000000007E-2</v>
      </c>
      <c r="Q69" s="17"/>
    </row>
    <row r="70" spans="1:17" s="10" customFormat="1" ht="15" x14ac:dyDescent="0.2">
      <c r="A70" s="13"/>
      <c r="B70" s="10" t="s">
        <v>1467</v>
      </c>
      <c r="C70" s="172" t="s">
        <v>1472</v>
      </c>
      <c r="D70" s="15" t="s">
        <v>1469</v>
      </c>
      <c r="E70" s="15" t="s">
        <v>1470</v>
      </c>
      <c r="F70" s="15"/>
      <c r="G70" s="15"/>
      <c r="H70" s="24">
        <v>-2.27</v>
      </c>
      <c r="I70" s="24"/>
      <c r="J70" s="24">
        <v>-0.43</v>
      </c>
      <c r="K70" s="24"/>
      <c r="L70" s="24">
        <v>-0.03</v>
      </c>
      <c r="M70" s="24"/>
      <c r="N70" s="24">
        <v>-0.43</v>
      </c>
      <c r="O70" s="17"/>
      <c r="P70" s="17">
        <v>0.11</v>
      </c>
      <c r="Q70" s="17"/>
    </row>
    <row r="71" spans="1:17" s="10" customFormat="1" ht="15" x14ac:dyDescent="0.2">
      <c r="A71" s="13"/>
      <c r="B71" s="10" t="s">
        <v>1467</v>
      </c>
      <c r="C71" s="172" t="s">
        <v>1473</v>
      </c>
      <c r="D71" s="15" t="s">
        <v>1469</v>
      </c>
      <c r="E71" s="15" t="s">
        <v>1470</v>
      </c>
      <c r="F71" s="15"/>
      <c r="G71" s="15"/>
      <c r="H71" s="24">
        <v>-2.04</v>
      </c>
      <c r="I71" s="24"/>
      <c r="J71" s="24">
        <v>-0.28000000000000003</v>
      </c>
      <c r="K71" s="24"/>
      <c r="L71" s="24">
        <v>0</v>
      </c>
      <c r="M71" s="24"/>
      <c r="N71" s="24">
        <v>-0.31</v>
      </c>
      <c r="O71" s="17"/>
      <c r="P71" s="17">
        <v>0.03</v>
      </c>
      <c r="Q71" s="17"/>
    </row>
    <row r="72" spans="1:17" s="10" customFormat="1" ht="15" x14ac:dyDescent="0.2">
      <c r="A72" s="13"/>
      <c r="B72" s="10" t="s">
        <v>1474</v>
      </c>
      <c r="C72" s="172" t="s">
        <v>1475</v>
      </c>
      <c r="D72" s="15" t="s">
        <v>1469</v>
      </c>
      <c r="E72" s="15" t="s">
        <v>1470</v>
      </c>
      <c r="F72" s="15"/>
      <c r="G72" s="15"/>
      <c r="H72" s="24">
        <v>-1.68</v>
      </c>
      <c r="I72" s="24"/>
      <c r="J72" s="24">
        <v>-0.43</v>
      </c>
      <c r="K72" s="24"/>
      <c r="L72" s="24">
        <v>-0.08</v>
      </c>
      <c r="M72" s="24"/>
      <c r="N72" s="24">
        <v>-0.43</v>
      </c>
      <c r="O72" s="17"/>
      <c r="P72" s="17">
        <v>-0.03</v>
      </c>
      <c r="Q72" s="17"/>
    </row>
    <row r="73" spans="1:17" s="10" customFormat="1" ht="15" x14ac:dyDescent="0.2">
      <c r="A73" s="13"/>
      <c r="B73" s="10" t="s">
        <v>1474</v>
      </c>
      <c r="C73" s="172" t="s">
        <v>1476</v>
      </c>
      <c r="D73" s="15" t="s">
        <v>1469</v>
      </c>
      <c r="E73" s="15" t="s">
        <v>1470</v>
      </c>
      <c r="F73" s="15"/>
      <c r="G73" s="15"/>
      <c r="H73" s="24">
        <v>-1.76</v>
      </c>
      <c r="I73" s="24"/>
      <c r="J73" s="24">
        <v>-0.28000000000000003</v>
      </c>
      <c r="K73" s="24"/>
      <c r="L73" s="24">
        <v>-0.06</v>
      </c>
      <c r="M73" s="24"/>
      <c r="N73" s="24">
        <v>-0.33</v>
      </c>
      <c r="O73" s="17"/>
      <c r="P73" s="17">
        <v>0.1</v>
      </c>
      <c r="Q73" s="17"/>
    </row>
    <row r="74" spans="1:17" s="10" customFormat="1" ht="15" x14ac:dyDescent="0.2">
      <c r="A74" s="13"/>
      <c r="B74" s="10" t="s">
        <v>1474</v>
      </c>
      <c r="C74" s="172" t="s">
        <v>1477</v>
      </c>
      <c r="D74" s="15" t="s">
        <v>1469</v>
      </c>
      <c r="E74" s="15" t="s">
        <v>1470</v>
      </c>
      <c r="F74" s="15"/>
      <c r="G74" s="15"/>
      <c r="H74" s="24">
        <v>-2</v>
      </c>
      <c r="I74" s="24"/>
      <c r="J74" s="24">
        <v>-0.34</v>
      </c>
      <c r="K74" s="24"/>
      <c r="L74" s="24">
        <v>-0.01</v>
      </c>
      <c r="M74" s="24"/>
      <c r="N74" s="24">
        <v>-0.34</v>
      </c>
      <c r="O74" s="17"/>
      <c r="P74" s="17">
        <v>0.1</v>
      </c>
      <c r="Q74" s="17"/>
    </row>
    <row r="75" spans="1:17" s="10" customFormat="1" ht="15" x14ac:dyDescent="0.2">
      <c r="A75" s="13"/>
      <c r="B75" s="10" t="s">
        <v>1478</v>
      </c>
      <c r="C75" s="172" t="s">
        <v>1479</v>
      </c>
      <c r="D75" s="15" t="s">
        <v>1469</v>
      </c>
      <c r="E75" s="15" t="s">
        <v>1470</v>
      </c>
      <c r="F75" s="15"/>
      <c r="G75" s="15"/>
      <c r="H75" s="24">
        <v>-1.76</v>
      </c>
      <c r="I75" s="24"/>
      <c r="J75" s="24">
        <v>-0.4</v>
      </c>
      <c r="K75" s="24"/>
      <c r="L75" s="24">
        <v>-0.03</v>
      </c>
      <c r="M75" s="24"/>
      <c r="N75" s="24">
        <v>-0.41</v>
      </c>
      <c r="O75" s="17"/>
      <c r="P75" s="17">
        <v>0.05</v>
      </c>
      <c r="Q75" s="17"/>
    </row>
    <row r="76" spans="1:17" s="10" customFormat="1" ht="15" x14ac:dyDescent="0.2">
      <c r="A76" s="13"/>
      <c r="B76" s="10" t="s">
        <v>1467</v>
      </c>
      <c r="C76" s="172" t="s">
        <v>1480</v>
      </c>
      <c r="D76" s="15" t="s">
        <v>1469</v>
      </c>
      <c r="E76" s="15" t="s">
        <v>1470</v>
      </c>
      <c r="F76" s="15"/>
      <c r="G76" s="15"/>
      <c r="H76" s="24">
        <v>-2.48</v>
      </c>
      <c r="I76" s="24"/>
      <c r="J76" s="24">
        <v>-0.46</v>
      </c>
      <c r="K76" s="24"/>
      <c r="L76" s="24">
        <v>-0.02</v>
      </c>
      <c r="M76" s="24"/>
      <c r="N76" s="24">
        <v>-0.49</v>
      </c>
      <c r="O76" s="17"/>
      <c r="P76" s="17">
        <v>7.0000000000000007E-2</v>
      </c>
      <c r="Q76" s="17"/>
    </row>
    <row r="77" spans="1:17" s="10" customFormat="1" ht="15" x14ac:dyDescent="0.2">
      <c r="A77" s="13"/>
      <c r="B77" s="10" t="s">
        <v>1467</v>
      </c>
      <c r="C77" s="172" t="s">
        <v>1481</v>
      </c>
      <c r="D77" s="15" t="s">
        <v>1469</v>
      </c>
      <c r="E77" s="15" t="s">
        <v>1470</v>
      </c>
      <c r="F77" s="15"/>
      <c r="G77" s="15"/>
      <c r="H77" s="24">
        <v>-2.2000000000000002</v>
      </c>
      <c r="I77" s="24"/>
      <c r="J77" s="24">
        <v>-0.38</v>
      </c>
      <c r="K77" s="24"/>
      <c r="L77" s="24">
        <v>-7.0000000000000007E-2</v>
      </c>
      <c r="M77" s="24"/>
      <c r="N77" s="24">
        <v>-0.39</v>
      </c>
      <c r="O77" s="17"/>
      <c r="P77" s="17">
        <v>-0.04</v>
      </c>
      <c r="Q77" s="17"/>
    </row>
    <row r="78" spans="1:17" s="10" customFormat="1" ht="15" x14ac:dyDescent="0.2">
      <c r="A78" s="13"/>
      <c r="B78" s="10" t="s">
        <v>1467</v>
      </c>
      <c r="C78" s="172" t="s">
        <v>1482</v>
      </c>
      <c r="D78" s="15" t="s">
        <v>1469</v>
      </c>
      <c r="E78" s="15" t="s">
        <v>1470</v>
      </c>
      <c r="F78" s="15"/>
      <c r="G78" s="15"/>
      <c r="H78" s="24">
        <v>-2.13</v>
      </c>
      <c r="I78" s="24"/>
      <c r="J78" s="24">
        <v>-0.34</v>
      </c>
      <c r="K78" s="24"/>
      <c r="L78" s="24">
        <v>-0.05</v>
      </c>
      <c r="M78" s="24"/>
      <c r="N78" s="24">
        <v>-0.38</v>
      </c>
      <c r="O78" s="17"/>
      <c r="P78" s="17">
        <v>0.02</v>
      </c>
      <c r="Q78" s="17"/>
    </row>
    <row r="79" spans="1:17" s="10" customFormat="1" ht="14" x14ac:dyDescent="0.15">
      <c r="A79" s="13"/>
      <c r="B79" s="10" t="s">
        <v>1467</v>
      </c>
      <c r="C79" s="10" t="s">
        <v>1483</v>
      </c>
      <c r="D79" s="15" t="s">
        <v>1469</v>
      </c>
      <c r="E79" s="15" t="s">
        <v>1470</v>
      </c>
      <c r="F79" s="15"/>
      <c r="G79" s="15"/>
      <c r="H79" s="24">
        <v>-2.21</v>
      </c>
      <c r="I79" s="24"/>
      <c r="J79" s="24">
        <v>-0.28999999999999998</v>
      </c>
      <c r="K79" s="24"/>
      <c r="L79" s="24">
        <v>-0.04</v>
      </c>
      <c r="M79" s="24"/>
      <c r="N79" s="24">
        <v>-0.37</v>
      </c>
      <c r="O79" s="17"/>
      <c r="P79" s="17">
        <v>-0.01</v>
      </c>
      <c r="Q79" s="17"/>
    </row>
    <row r="80" spans="1:17" s="10" customFormat="1" ht="15" x14ac:dyDescent="0.2">
      <c r="A80" s="13"/>
      <c r="B80" s="10" t="s">
        <v>1474</v>
      </c>
      <c r="C80" s="172" t="s">
        <v>1484</v>
      </c>
      <c r="D80" s="15" t="s">
        <v>1469</v>
      </c>
      <c r="E80" s="15" t="s">
        <v>1470</v>
      </c>
      <c r="F80" s="15"/>
      <c r="G80" s="15"/>
      <c r="H80" s="24">
        <v>-1.91</v>
      </c>
      <c r="I80" s="24"/>
      <c r="J80" s="24">
        <v>-0.39</v>
      </c>
      <c r="K80" s="24"/>
      <c r="L80" s="24">
        <v>-7.0000000000000007E-2</v>
      </c>
      <c r="M80" s="24"/>
      <c r="N80" s="24">
        <v>-0.47</v>
      </c>
      <c r="O80" s="17"/>
      <c r="P80" s="17">
        <v>-0.01</v>
      </c>
      <c r="Q80" s="17"/>
    </row>
    <row r="81" spans="1:17" s="10" customFormat="1" ht="15" x14ac:dyDescent="0.2">
      <c r="A81" s="13"/>
      <c r="B81" s="10" t="s">
        <v>1474</v>
      </c>
      <c r="C81" s="172" t="s">
        <v>1485</v>
      </c>
      <c r="D81" s="15" t="s">
        <v>1469</v>
      </c>
      <c r="E81" s="15" t="s">
        <v>1470</v>
      </c>
      <c r="F81" s="15"/>
      <c r="G81" s="15"/>
      <c r="H81" s="24">
        <v>-1.75</v>
      </c>
      <c r="I81" s="24"/>
      <c r="J81" s="24">
        <v>-0.38</v>
      </c>
      <c r="K81" s="24"/>
      <c r="L81" s="24">
        <v>-0.03</v>
      </c>
      <c r="M81" s="24"/>
      <c r="N81" s="24">
        <v>-0.44</v>
      </c>
      <c r="O81" s="17"/>
      <c r="P81" s="17">
        <v>0.04</v>
      </c>
      <c r="Q81" s="17"/>
    </row>
    <row r="82" spans="1:17" s="10" customFormat="1" ht="15" x14ac:dyDescent="0.2">
      <c r="A82" s="13"/>
      <c r="B82" s="10" t="s">
        <v>1474</v>
      </c>
      <c r="C82" s="172" t="s">
        <v>1486</v>
      </c>
      <c r="D82" s="15" t="s">
        <v>1469</v>
      </c>
      <c r="E82" s="15" t="s">
        <v>1470</v>
      </c>
      <c r="F82" s="15"/>
      <c r="G82" s="15"/>
      <c r="H82" s="24">
        <v>-1.76</v>
      </c>
      <c r="I82" s="24"/>
      <c r="J82" s="24">
        <v>-0.44</v>
      </c>
      <c r="K82" s="24"/>
      <c r="L82" s="24">
        <v>-0.02</v>
      </c>
      <c r="M82" s="24"/>
      <c r="N82" s="24">
        <v>-0.44</v>
      </c>
      <c r="O82" s="17"/>
      <c r="P82" s="17">
        <v>-0.02</v>
      </c>
      <c r="Q82" s="17"/>
    </row>
    <row r="83" spans="1:17" s="10" customFormat="1" ht="15" x14ac:dyDescent="0.2">
      <c r="A83" s="13"/>
      <c r="B83" s="10" t="s">
        <v>1474</v>
      </c>
      <c r="C83" s="172" t="s">
        <v>1487</v>
      </c>
      <c r="D83" s="15" t="s">
        <v>1469</v>
      </c>
      <c r="E83" s="15" t="s">
        <v>1470</v>
      </c>
      <c r="F83" s="15"/>
      <c r="G83" s="15"/>
      <c r="H83" s="24">
        <v>-1.93</v>
      </c>
      <c r="I83" s="24"/>
      <c r="J83" s="24">
        <v>-0.33</v>
      </c>
      <c r="K83" s="24"/>
      <c r="L83" s="24">
        <v>-0.06</v>
      </c>
      <c r="M83" s="24"/>
      <c r="N83" s="24">
        <v>-0.31</v>
      </c>
      <c r="O83" s="17"/>
      <c r="P83" s="17">
        <v>0.03</v>
      </c>
      <c r="Q83" s="17"/>
    </row>
    <row r="84" spans="1:17" s="10" customFormat="1" ht="15" x14ac:dyDescent="0.2">
      <c r="A84" s="13"/>
      <c r="C84" s="172"/>
      <c r="D84" s="15"/>
      <c r="E84" s="15"/>
      <c r="F84" s="15"/>
      <c r="G84" s="15"/>
      <c r="H84" s="24"/>
      <c r="I84" s="24"/>
      <c r="J84" s="24"/>
      <c r="K84" s="24"/>
      <c r="L84" s="24"/>
      <c r="M84" s="24"/>
      <c r="N84" s="24"/>
      <c r="O84" s="17"/>
      <c r="P84" s="17"/>
      <c r="Q84" s="17"/>
    </row>
    <row r="85" spans="1:17" s="10" customFormat="1" ht="14" x14ac:dyDescent="0.15">
      <c r="A85" s="41" t="s">
        <v>935</v>
      </c>
      <c r="B85" s="41" t="s">
        <v>1565</v>
      </c>
      <c r="C85" s="15"/>
      <c r="D85" s="15"/>
      <c r="E85" s="15"/>
      <c r="F85" s="15"/>
      <c r="G85" s="15"/>
      <c r="H85" s="24"/>
      <c r="I85" s="24"/>
      <c r="J85" s="24"/>
      <c r="K85" s="24"/>
      <c r="L85" s="24"/>
      <c r="M85" s="24"/>
      <c r="N85" s="24"/>
      <c r="O85" s="17"/>
      <c r="P85" s="17"/>
      <c r="Q85" s="17"/>
    </row>
    <row r="86" spans="1:17" s="10" customFormat="1" ht="14" x14ac:dyDescent="0.15">
      <c r="A86" s="13" t="s">
        <v>472</v>
      </c>
      <c r="B86" s="10" t="s">
        <v>1419</v>
      </c>
      <c r="C86" s="15" t="s">
        <v>1169</v>
      </c>
      <c r="D86" s="15" t="s">
        <v>1385</v>
      </c>
      <c r="E86" s="15" t="s">
        <v>1420</v>
      </c>
      <c r="F86" s="15"/>
      <c r="G86" s="15">
        <v>89</v>
      </c>
      <c r="H86" s="24">
        <v>-1.5410848254013843</v>
      </c>
      <c r="I86" s="24"/>
      <c r="J86" s="24">
        <v>-0.23228420196334021</v>
      </c>
      <c r="K86" s="24"/>
      <c r="L86" s="24">
        <v>0.02</v>
      </c>
      <c r="M86" s="24"/>
      <c r="N86" s="24">
        <v>-0.26528911724891291</v>
      </c>
      <c r="O86" s="17"/>
      <c r="P86" s="17">
        <v>1.2705287398297571E-2</v>
      </c>
      <c r="Q86" s="17"/>
    </row>
    <row r="87" spans="1:17" s="10" customFormat="1" ht="14" x14ac:dyDescent="0.15">
      <c r="A87" s="3"/>
      <c r="C87" s="15"/>
      <c r="D87" s="15"/>
      <c r="E87" s="15"/>
      <c r="F87" s="15"/>
      <c r="G87" s="15"/>
      <c r="H87" s="24"/>
      <c r="I87" s="24"/>
      <c r="J87" s="24"/>
      <c r="K87" s="24"/>
      <c r="L87" s="24"/>
      <c r="M87" s="24"/>
      <c r="N87" s="24"/>
      <c r="O87" s="17"/>
      <c r="P87" s="17"/>
      <c r="Q87" s="17"/>
    </row>
    <row r="88" spans="1:17" s="10" customFormat="1" ht="14" x14ac:dyDescent="0.15">
      <c r="A88" s="41" t="s">
        <v>923</v>
      </c>
      <c r="B88" s="41" t="s">
        <v>1565</v>
      </c>
      <c r="C88" s="15"/>
      <c r="D88" s="15"/>
      <c r="E88" s="15"/>
      <c r="F88" s="15"/>
      <c r="G88" s="15"/>
      <c r="H88" s="24"/>
      <c r="I88" s="24"/>
      <c r="J88" s="24"/>
      <c r="K88" s="24"/>
      <c r="L88" s="24"/>
      <c r="M88" s="24"/>
      <c r="N88" s="24"/>
      <c r="O88" s="17"/>
      <c r="P88" s="17"/>
      <c r="Q88" s="17"/>
    </row>
    <row r="89" spans="1:17" s="10" customFormat="1" ht="14" x14ac:dyDescent="0.15">
      <c r="A89" s="3" t="s">
        <v>732</v>
      </c>
      <c r="C89" s="15"/>
      <c r="D89" s="15"/>
      <c r="E89" s="15"/>
      <c r="F89" s="15"/>
      <c r="G89" s="15">
        <v>26.1</v>
      </c>
      <c r="H89" s="24">
        <v>-1.51</v>
      </c>
      <c r="I89" s="24"/>
      <c r="J89" s="24"/>
      <c r="K89" s="24"/>
      <c r="L89" s="24"/>
      <c r="M89" s="24"/>
      <c r="N89" s="24">
        <v>-0.21</v>
      </c>
      <c r="O89" s="17"/>
      <c r="P89" s="17"/>
      <c r="Q89" s="17"/>
    </row>
    <row r="90" spans="1:17" s="10" customFormat="1" ht="14" x14ac:dyDescent="0.15">
      <c r="A90" s="3"/>
      <c r="C90" s="15"/>
      <c r="D90" s="15"/>
      <c r="E90" s="15"/>
      <c r="F90" s="15"/>
      <c r="G90" s="15">
        <v>27.3</v>
      </c>
      <c r="H90" s="24">
        <v>-1.59</v>
      </c>
      <c r="I90" s="24"/>
      <c r="J90" s="24"/>
      <c r="K90" s="24"/>
      <c r="L90" s="24"/>
      <c r="M90" s="24"/>
      <c r="N90" s="24">
        <v>-0.22</v>
      </c>
      <c r="O90" s="17"/>
      <c r="P90" s="17"/>
      <c r="Q90" s="17"/>
    </row>
    <row r="91" spans="1:17" s="10" customFormat="1" ht="14" x14ac:dyDescent="0.15">
      <c r="A91" s="3"/>
      <c r="C91" s="15"/>
      <c r="D91" s="15"/>
      <c r="E91" s="15"/>
      <c r="F91" s="15"/>
      <c r="G91" s="15">
        <v>26.6</v>
      </c>
      <c r="H91" s="24">
        <v>-1.68</v>
      </c>
      <c r="I91" s="24"/>
      <c r="J91" s="24"/>
      <c r="K91" s="24"/>
      <c r="L91" s="24"/>
      <c r="M91" s="24"/>
      <c r="N91" s="24">
        <v>-0.18</v>
      </c>
      <c r="O91" s="17"/>
      <c r="P91" s="17"/>
      <c r="Q91" s="17"/>
    </row>
    <row r="92" spans="1:17" s="10" customFormat="1" ht="14" x14ac:dyDescent="0.15">
      <c r="A92" s="3"/>
      <c r="C92" s="15"/>
      <c r="D92" s="15"/>
      <c r="E92" s="15"/>
      <c r="F92" s="15"/>
      <c r="G92" s="15"/>
      <c r="H92" s="252"/>
      <c r="I92" s="252"/>
      <c r="J92" s="252"/>
      <c r="K92" s="252"/>
      <c r="L92" s="252"/>
      <c r="M92" s="253"/>
      <c r="N92" s="254"/>
      <c r="O92" s="17"/>
      <c r="P92" s="17"/>
      <c r="Q92" s="17"/>
    </row>
    <row r="93" spans="1:17" s="10" customFormat="1" ht="14" x14ac:dyDescent="0.15">
      <c r="A93" s="3"/>
      <c r="C93" s="15"/>
      <c r="D93" s="15"/>
      <c r="E93" s="15"/>
      <c r="F93" s="15"/>
      <c r="G93" s="15"/>
      <c r="H93" s="255"/>
      <c r="I93" s="255"/>
      <c r="J93" s="255"/>
      <c r="K93" s="255"/>
      <c r="L93" s="255"/>
      <c r="M93" s="24"/>
      <c r="N93" s="256"/>
      <c r="O93" s="17"/>
      <c r="P93" s="17"/>
      <c r="Q93" s="17"/>
    </row>
    <row r="94" spans="1:17" s="10" customFormat="1" ht="14" x14ac:dyDescent="0.15">
      <c r="A94" s="3"/>
      <c r="C94" s="15"/>
      <c r="D94" s="15"/>
      <c r="E94" s="15"/>
      <c r="F94" s="15"/>
      <c r="G94" s="15"/>
      <c r="H94" s="221"/>
      <c r="I94" s="221"/>
      <c r="J94" s="221"/>
      <c r="K94" s="221"/>
      <c r="L94" s="221"/>
      <c r="M94" s="222"/>
      <c r="N94" s="223"/>
      <c r="O94" s="17"/>
      <c r="P94" s="17"/>
      <c r="Q94" s="17"/>
    </row>
    <row r="95" spans="1:17" s="10" customFormat="1" ht="14" x14ac:dyDescent="0.15">
      <c r="A95" s="41" t="s">
        <v>1359</v>
      </c>
      <c r="B95" s="41" t="s">
        <v>1567</v>
      </c>
      <c r="C95" s="15"/>
      <c r="D95" s="15"/>
      <c r="E95" s="15"/>
      <c r="F95" s="15"/>
      <c r="G95" s="15"/>
      <c r="H95" s="24"/>
      <c r="I95" s="24"/>
      <c r="J95" s="24"/>
      <c r="K95" s="24"/>
      <c r="L95" s="24"/>
      <c r="M95" s="24"/>
      <c r="N95" s="24"/>
      <c r="O95" s="17"/>
      <c r="P95" s="17"/>
      <c r="Q95" s="17"/>
    </row>
    <row r="96" spans="1:17" s="10" customFormat="1" ht="14" x14ac:dyDescent="0.15">
      <c r="A96" s="13" t="s">
        <v>0</v>
      </c>
      <c r="B96" s="10" t="s">
        <v>1396</v>
      </c>
      <c r="C96" s="15" t="s">
        <v>1153</v>
      </c>
      <c r="D96" s="15" t="s">
        <v>1385</v>
      </c>
      <c r="E96" s="15" t="s">
        <v>1397</v>
      </c>
      <c r="F96" s="15" t="s">
        <v>1398</v>
      </c>
      <c r="G96" s="15">
        <v>23.8</v>
      </c>
      <c r="H96" s="24">
        <v>-1.0900000000000001</v>
      </c>
      <c r="I96" s="24">
        <v>0.06</v>
      </c>
      <c r="J96" s="24">
        <v>-0.21</v>
      </c>
      <c r="K96" s="24">
        <v>0.06</v>
      </c>
      <c r="L96" s="24">
        <v>0.02</v>
      </c>
      <c r="M96" s="24">
        <v>0.06</v>
      </c>
      <c r="N96" s="24">
        <v>-0.18</v>
      </c>
      <c r="O96" s="17">
        <v>0.06</v>
      </c>
      <c r="P96" s="17">
        <v>-0.03</v>
      </c>
      <c r="Q96" s="17">
        <v>0.09</v>
      </c>
    </row>
    <row r="97" spans="1:17" s="10" customFormat="1" ht="14" x14ac:dyDescent="0.15">
      <c r="A97" s="3"/>
      <c r="B97" s="10" t="s">
        <v>1396</v>
      </c>
      <c r="C97" s="15" t="s">
        <v>1153</v>
      </c>
      <c r="D97" s="15" t="s">
        <v>1385</v>
      </c>
      <c r="E97" s="15" t="s">
        <v>1397</v>
      </c>
      <c r="F97" s="15" t="s">
        <v>1399</v>
      </c>
      <c r="G97" s="15">
        <v>26.1</v>
      </c>
      <c r="H97" s="24">
        <v>-0.99</v>
      </c>
      <c r="I97" s="24">
        <v>0.06</v>
      </c>
      <c r="J97" s="24">
        <v>-0.23</v>
      </c>
      <c r="K97" s="24">
        <v>0.06</v>
      </c>
      <c r="L97" s="24">
        <v>0.01</v>
      </c>
      <c r="M97" s="24">
        <v>0.06</v>
      </c>
      <c r="N97" s="24">
        <v>-0.22</v>
      </c>
      <c r="O97" s="17">
        <v>0.06</v>
      </c>
      <c r="P97" s="17">
        <v>-0.04</v>
      </c>
      <c r="Q97" s="17">
        <v>0.09</v>
      </c>
    </row>
    <row r="98" spans="1:17" s="10" customFormat="1" ht="14" x14ac:dyDescent="0.15">
      <c r="A98" s="3"/>
      <c r="B98" s="10" t="s">
        <v>1396</v>
      </c>
      <c r="C98" s="15" t="s">
        <v>1153</v>
      </c>
      <c r="D98" s="15" t="s">
        <v>1385</v>
      </c>
      <c r="E98" s="15" t="s">
        <v>1397</v>
      </c>
      <c r="F98" s="15" t="s">
        <v>1400</v>
      </c>
      <c r="G98" s="15">
        <v>29.7</v>
      </c>
      <c r="H98" s="24">
        <v>-0.96</v>
      </c>
      <c r="I98" s="24">
        <v>0.06</v>
      </c>
      <c r="J98" s="24">
        <v>-0.25</v>
      </c>
      <c r="K98" s="24">
        <v>0.06</v>
      </c>
      <c r="L98" s="24">
        <v>0.02</v>
      </c>
      <c r="M98" s="24">
        <v>0.06</v>
      </c>
      <c r="N98" s="24">
        <v>-0.18</v>
      </c>
      <c r="O98" s="17">
        <v>0.06</v>
      </c>
      <c r="P98" s="17">
        <v>-7.0000000000000007E-2</v>
      </c>
      <c r="Q98" s="17">
        <v>0.09</v>
      </c>
    </row>
    <row r="99" spans="1:17" s="10" customFormat="1" ht="14" x14ac:dyDescent="0.15">
      <c r="A99" s="3"/>
      <c r="B99" s="10" t="s">
        <v>1396</v>
      </c>
      <c r="C99" s="15" t="s">
        <v>1158</v>
      </c>
      <c r="D99" s="15" t="s">
        <v>1385</v>
      </c>
      <c r="E99" s="15" t="s">
        <v>1397</v>
      </c>
      <c r="F99" s="15" t="s">
        <v>1398</v>
      </c>
      <c r="G99" s="15">
        <v>32.700000000000003</v>
      </c>
      <c r="H99" s="24">
        <v>-0.89</v>
      </c>
      <c r="I99" s="24">
        <v>0.06</v>
      </c>
      <c r="J99" s="24">
        <v>-0.23</v>
      </c>
      <c r="K99" s="24">
        <v>0.06</v>
      </c>
      <c r="L99" s="24">
        <v>0.02</v>
      </c>
      <c r="M99" s="24">
        <v>0.06</v>
      </c>
      <c r="N99" s="24">
        <v>-0.19</v>
      </c>
      <c r="O99" s="17">
        <v>0.06</v>
      </c>
      <c r="P99" s="17">
        <v>0</v>
      </c>
      <c r="Q99" s="17">
        <v>0.09</v>
      </c>
    </row>
    <row r="100" spans="1:17" s="10" customFormat="1" ht="14" x14ac:dyDescent="0.15">
      <c r="A100" s="3"/>
      <c r="B100" s="10" t="s">
        <v>1396</v>
      </c>
      <c r="C100" s="15" t="s">
        <v>1158</v>
      </c>
      <c r="D100" s="15" t="s">
        <v>1385</v>
      </c>
      <c r="E100" s="15" t="s">
        <v>1397</v>
      </c>
      <c r="F100" s="15" t="s">
        <v>1399</v>
      </c>
      <c r="G100" s="15">
        <v>29.3</v>
      </c>
      <c r="H100" s="24">
        <v>-0.76</v>
      </c>
      <c r="I100" s="24">
        <v>0.06</v>
      </c>
      <c r="J100" s="24">
        <v>-0.2</v>
      </c>
      <c r="K100" s="24">
        <v>0.06</v>
      </c>
      <c r="L100" s="24">
        <v>0.01</v>
      </c>
      <c r="M100" s="24">
        <v>0.06</v>
      </c>
      <c r="N100" s="24">
        <v>-0.19</v>
      </c>
      <c r="O100" s="17">
        <v>0.06</v>
      </c>
      <c r="P100" s="17">
        <v>-0.03</v>
      </c>
      <c r="Q100" s="17">
        <v>0.09</v>
      </c>
    </row>
    <row r="101" spans="1:17" s="10" customFormat="1" ht="14" x14ac:dyDescent="0.15">
      <c r="A101" s="3"/>
      <c r="B101" s="10" t="s">
        <v>1396</v>
      </c>
      <c r="C101" s="15" t="s">
        <v>1158</v>
      </c>
      <c r="D101" s="15" t="s">
        <v>1385</v>
      </c>
      <c r="E101" s="15" t="s">
        <v>1397</v>
      </c>
      <c r="F101" s="15" t="s">
        <v>1400</v>
      </c>
      <c r="G101" s="15">
        <v>32.4</v>
      </c>
      <c r="H101" s="24">
        <v>-0.75</v>
      </c>
      <c r="I101" s="24">
        <v>0.06</v>
      </c>
      <c r="J101" s="24">
        <v>-0.17</v>
      </c>
      <c r="K101" s="24">
        <v>0.06</v>
      </c>
      <c r="L101" s="24">
        <v>0.03</v>
      </c>
      <c r="M101" s="24">
        <v>0.06</v>
      </c>
      <c r="N101" s="24">
        <v>-0.19</v>
      </c>
      <c r="O101" s="17">
        <v>0.06</v>
      </c>
      <c r="P101" s="17">
        <v>-0.02</v>
      </c>
      <c r="Q101" s="17">
        <v>0.09</v>
      </c>
    </row>
    <row r="102" spans="1:17" s="10" customFormat="1" ht="14" x14ac:dyDescent="0.15">
      <c r="A102" s="3"/>
      <c r="B102" s="10" t="s">
        <v>1396</v>
      </c>
      <c r="C102" s="15" t="s">
        <v>1161</v>
      </c>
      <c r="D102" s="15" t="s">
        <v>1385</v>
      </c>
      <c r="E102" s="15" t="s">
        <v>1397</v>
      </c>
      <c r="F102" s="15" t="s">
        <v>1398</v>
      </c>
      <c r="G102" s="15">
        <v>29.2</v>
      </c>
      <c r="H102" s="24">
        <v>-0.87</v>
      </c>
      <c r="I102" s="24">
        <v>0.06</v>
      </c>
      <c r="J102" s="24">
        <v>-0.19</v>
      </c>
      <c r="K102" s="24">
        <v>0.06</v>
      </c>
      <c r="L102" s="24">
        <v>0.04</v>
      </c>
      <c r="M102" s="24">
        <v>0.06</v>
      </c>
      <c r="N102" s="24">
        <v>-0.19</v>
      </c>
      <c r="O102" s="17">
        <v>0.06</v>
      </c>
      <c r="P102" s="17">
        <v>-0.02</v>
      </c>
      <c r="Q102" s="17">
        <v>0.09</v>
      </c>
    </row>
    <row r="103" spans="1:17" s="10" customFormat="1" ht="14" x14ac:dyDescent="0.15">
      <c r="A103" s="3"/>
      <c r="B103" s="10" t="s">
        <v>1396</v>
      </c>
      <c r="C103" s="15" t="s">
        <v>1161</v>
      </c>
      <c r="D103" s="15" t="s">
        <v>1385</v>
      </c>
      <c r="E103" s="15" t="s">
        <v>1397</v>
      </c>
      <c r="F103" s="15" t="s">
        <v>1399</v>
      </c>
      <c r="G103" s="15">
        <v>32.1</v>
      </c>
      <c r="H103" s="24">
        <v>-0.81</v>
      </c>
      <c r="I103" s="24">
        <v>0.06</v>
      </c>
      <c r="J103" s="24">
        <v>-0.2</v>
      </c>
      <c r="K103" s="24">
        <v>0.06</v>
      </c>
      <c r="L103" s="24">
        <v>0.05</v>
      </c>
      <c r="M103" s="24">
        <v>0.06</v>
      </c>
      <c r="N103" s="24">
        <v>-0.18</v>
      </c>
      <c r="O103" s="17">
        <v>0.06</v>
      </c>
      <c r="P103" s="17">
        <v>-0.08</v>
      </c>
      <c r="Q103" s="17">
        <v>0.09</v>
      </c>
    </row>
    <row r="104" spans="1:17" s="10" customFormat="1" ht="14" x14ac:dyDescent="0.15">
      <c r="A104" s="3"/>
      <c r="B104" s="10" t="s">
        <v>1396</v>
      </c>
      <c r="C104" s="15" t="s">
        <v>1161</v>
      </c>
      <c r="D104" s="15" t="s">
        <v>1385</v>
      </c>
      <c r="E104" s="15" t="s">
        <v>1397</v>
      </c>
      <c r="F104" s="15" t="s">
        <v>1400</v>
      </c>
      <c r="G104" s="15">
        <v>37</v>
      </c>
      <c r="H104" s="24">
        <v>-0.74</v>
      </c>
      <c r="I104" s="24">
        <v>0.06</v>
      </c>
      <c r="J104" s="24">
        <v>-0.22</v>
      </c>
      <c r="K104" s="24">
        <v>0.06</v>
      </c>
      <c r="L104" s="24">
        <v>0.02</v>
      </c>
      <c r="M104" s="24">
        <v>0.06</v>
      </c>
      <c r="N104" s="24">
        <v>-0.16</v>
      </c>
      <c r="O104" s="17">
        <v>0.06</v>
      </c>
      <c r="P104" s="17">
        <v>-0.08</v>
      </c>
      <c r="Q104" s="17">
        <v>0.09</v>
      </c>
    </row>
    <row r="105" spans="1:17" s="10" customFormat="1" ht="14" x14ac:dyDescent="0.15">
      <c r="A105" s="3"/>
      <c r="C105" s="15"/>
      <c r="D105" s="15"/>
      <c r="E105" s="15"/>
      <c r="F105" s="15"/>
      <c r="G105" s="15"/>
      <c r="H105" s="24"/>
      <c r="I105" s="24"/>
      <c r="J105" s="24"/>
      <c r="K105" s="24"/>
      <c r="L105" s="24"/>
      <c r="M105" s="24"/>
      <c r="N105" s="24"/>
      <c r="O105" s="17"/>
      <c r="P105" s="17"/>
      <c r="Q105" s="17"/>
    </row>
    <row r="106" spans="1:17" s="10" customFormat="1" ht="14" x14ac:dyDescent="0.15">
      <c r="A106" s="41" t="s">
        <v>213</v>
      </c>
      <c r="B106" s="41" t="s">
        <v>1568</v>
      </c>
      <c r="C106" s="15"/>
      <c r="D106" s="15"/>
      <c r="E106" s="15"/>
      <c r="F106" s="15"/>
      <c r="G106" s="15"/>
      <c r="H106" s="24"/>
      <c r="I106" s="24"/>
      <c r="J106" s="24"/>
      <c r="K106" s="24"/>
      <c r="L106" s="24"/>
      <c r="M106" s="24"/>
      <c r="N106" s="24"/>
      <c r="O106" s="17"/>
      <c r="P106" s="17"/>
      <c r="Q106" s="17"/>
    </row>
    <row r="107" spans="1:17" s="10" customFormat="1" ht="15" x14ac:dyDescent="0.2">
      <c r="A107" s="14" t="s">
        <v>1255</v>
      </c>
      <c r="B107" s="10" t="s">
        <v>1488</v>
      </c>
      <c r="C107" s="172" t="s">
        <v>1257</v>
      </c>
      <c r="D107" s="15"/>
      <c r="E107" s="15" t="s">
        <v>1489</v>
      </c>
      <c r="F107" s="15"/>
      <c r="G107" s="15"/>
      <c r="H107" s="24">
        <v>-1.58</v>
      </c>
      <c r="I107" s="24"/>
      <c r="J107" s="24">
        <v>-0.06</v>
      </c>
      <c r="K107" s="24"/>
      <c r="L107" s="24">
        <v>-0.05</v>
      </c>
      <c r="M107" s="24"/>
      <c r="N107" s="24">
        <v>-0.06</v>
      </c>
      <c r="O107" s="17"/>
      <c r="P107" s="17"/>
      <c r="Q107" s="17"/>
    </row>
    <row r="108" spans="1:17" s="10" customFormat="1" ht="15" x14ac:dyDescent="0.2">
      <c r="A108" s="13"/>
      <c r="B108" s="10" t="s">
        <v>1488</v>
      </c>
      <c r="C108" s="172" t="s">
        <v>1259</v>
      </c>
      <c r="D108" s="15"/>
      <c r="E108" s="15" t="s">
        <v>1489</v>
      </c>
      <c r="F108" s="15"/>
      <c r="G108" s="15"/>
      <c r="H108" s="24">
        <v>-1.33</v>
      </c>
      <c r="I108" s="24"/>
      <c r="J108" s="24">
        <v>-0.11</v>
      </c>
      <c r="K108" s="24"/>
      <c r="L108" s="24">
        <v>-0.01</v>
      </c>
      <c r="M108" s="24"/>
      <c r="N108" s="24">
        <v>-0.13</v>
      </c>
      <c r="O108" s="17"/>
      <c r="P108" s="17"/>
      <c r="Q108" s="17"/>
    </row>
    <row r="109" spans="1:17" s="10" customFormat="1" ht="15" x14ac:dyDescent="0.2">
      <c r="A109" s="13"/>
      <c r="B109" s="10" t="s">
        <v>1488</v>
      </c>
      <c r="C109" s="172" t="s">
        <v>1260</v>
      </c>
      <c r="D109" s="15"/>
      <c r="E109" s="15" t="s">
        <v>1489</v>
      </c>
      <c r="F109" s="15"/>
      <c r="G109" s="15"/>
      <c r="H109" s="24">
        <v>-1.71</v>
      </c>
      <c r="I109" s="24"/>
      <c r="J109" s="24">
        <v>-0.19</v>
      </c>
      <c r="K109" s="24"/>
      <c r="L109" s="24">
        <v>-0.03</v>
      </c>
      <c r="M109" s="24"/>
      <c r="N109" s="24">
        <v>-0.18</v>
      </c>
      <c r="O109" s="17"/>
      <c r="P109" s="17"/>
      <c r="Q109" s="17"/>
    </row>
    <row r="110" spans="1:17" s="10" customFormat="1" ht="15" x14ac:dyDescent="0.2">
      <c r="A110" s="13"/>
      <c r="B110" s="10" t="s">
        <v>1488</v>
      </c>
      <c r="C110" s="172" t="s">
        <v>1261</v>
      </c>
      <c r="D110" s="15"/>
      <c r="E110" s="15" t="s">
        <v>1489</v>
      </c>
      <c r="F110" s="15"/>
      <c r="G110" s="15"/>
      <c r="H110" s="24">
        <v>-0.85</v>
      </c>
      <c r="I110" s="24"/>
      <c r="J110" s="24">
        <v>-0.09</v>
      </c>
      <c r="K110" s="24"/>
      <c r="L110" s="24">
        <v>-0.04</v>
      </c>
      <c r="M110" s="24"/>
      <c r="N110" s="24">
        <v>-0.08</v>
      </c>
      <c r="O110" s="17"/>
      <c r="P110" s="17"/>
      <c r="Q110" s="17"/>
    </row>
    <row r="111" spans="1:17" s="10" customFormat="1" ht="15" x14ac:dyDescent="0.2">
      <c r="A111" s="13"/>
      <c r="B111" s="10" t="s">
        <v>1488</v>
      </c>
      <c r="C111" s="172" t="s">
        <v>1262</v>
      </c>
      <c r="D111" s="15"/>
      <c r="E111" s="15" t="s">
        <v>1489</v>
      </c>
      <c r="F111" s="15"/>
      <c r="G111" s="15"/>
      <c r="H111" s="24">
        <v>-1.46</v>
      </c>
      <c r="I111" s="24"/>
      <c r="J111" s="24">
        <v>-0.02</v>
      </c>
      <c r="K111" s="24"/>
      <c r="L111" s="24">
        <v>-0.03</v>
      </c>
      <c r="M111" s="24"/>
      <c r="N111" s="24">
        <v>-0.04</v>
      </c>
      <c r="O111" s="17"/>
      <c r="P111" s="17"/>
      <c r="Q111" s="17"/>
    </row>
    <row r="112" spans="1:17" s="10" customFormat="1" ht="15" x14ac:dyDescent="0.2">
      <c r="A112" s="13"/>
      <c r="B112" s="10" t="s">
        <v>1488</v>
      </c>
      <c r="C112" s="172" t="s">
        <v>1263</v>
      </c>
      <c r="D112" s="15"/>
      <c r="E112" s="15" t="s">
        <v>1489</v>
      </c>
      <c r="F112" s="15"/>
      <c r="G112" s="15"/>
      <c r="H112" s="24">
        <v>-1.06</v>
      </c>
      <c r="I112" s="24"/>
      <c r="J112" s="24">
        <v>-0.13</v>
      </c>
      <c r="K112" s="24"/>
      <c r="L112" s="24">
        <v>-0.03</v>
      </c>
      <c r="M112" s="24"/>
      <c r="N112" s="24">
        <v>-0.13</v>
      </c>
      <c r="O112" s="17"/>
      <c r="P112" s="17"/>
      <c r="Q112" s="17"/>
    </row>
    <row r="113" spans="1:17" s="10" customFormat="1" ht="15" x14ac:dyDescent="0.2">
      <c r="A113" s="13"/>
      <c r="B113" s="10" t="s">
        <v>1488</v>
      </c>
      <c r="C113" s="172" t="s">
        <v>1264</v>
      </c>
      <c r="D113" s="15"/>
      <c r="E113" s="15" t="s">
        <v>1489</v>
      </c>
      <c r="F113" s="15"/>
      <c r="G113" s="15"/>
      <c r="H113" s="24">
        <v>-1.24</v>
      </c>
      <c r="I113" s="24"/>
      <c r="J113" s="24">
        <v>-0.1</v>
      </c>
      <c r="K113" s="24"/>
      <c r="L113" s="24">
        <v>-0.02</v>
      </c>
      <c r="M113" s="24"/>
      <c r="N113" s="24">
        <v>-0.12</v>
      </c>
      <c r="O113" s="17"/>
      <c r="P113" s="17"/>
      <c r="Q113" s="17"/>
    </row>
    <row r="114" spans="1:17" s="10" customFormat="1" ht="15" x14ac:dyDescent="0.2">
      <c r="A114" s="13"/>
      <c r="B114" s="10" t="s">
        <v>1488</v>
      </c>
      <c r="C114" s="172" t="s">
        <v>1265</v>
      </c>
      <c r="D114" s="15"/>
      <c r="E114" s="15" t="s">
        <v>1489</v>
      </c>
      <c r="F114" s="15"/>
      <c r="G114" s="15"/>
      <c r="H114" s="24">
        <v>-1.78</v>
      </c>
      <c r="I114" s="24"/>
      <c r="J114" s="24">
        <v>-0.17</v>
      </c>
      <c r="K114" s="24"/>
      <c r="L114" s="24">
        <v>-0.02</v>
      </c>
      <c r="M114" s="24"/>
      <c r="N114" s="24">
        <v>-0.21</v>
      </c>
      <c r="O114" s="17"/>
      <c r="P114" s="17"/>
      <c r="Q114" s="17"/>
    </row>
    <row r="115" spans="1:17" s="10" customFormat="1" ht="15" x14ac:dyDescent="0.2">
      <c r="A115" s="13"/>
      <c r="B115" s="10" t="s">
        <v>1488</v>
      </c>
      <c r="C115" s="172" t="s">
        <v>1266</v>
      </c>
      <c r="D115" s="15"/>
      <c r="E115" s="15" t="s">
        <v>1489</v>
      </c>
      <c r="F115" s="15"/>
      <c r="G115" s="15"/>
      <c r="H115" s="24">
        <v>-0.69</v>
      </c>
      <c r="I115" s="24"/>
      <c r="J115" s="24">
        <v>-0.04</v>
      </c>
      <c r="K115" s="24"/>
      <c r="L115" s="24">
        <v>-0.05</v>
      </c>
      <c r="M115" s="24"/>
      <c r="N115" s="24">
        <v>-0.04</v>
      </c>
      <c r="O115" s="17"/>
      <c r="P115" s="17"/>
      <c r="Q115" s="17"/>
    </row>
    <row r="116" spans="1:17" s="10" customFormat="1" ht="15" x14ac:dyDescent="0.2">
      <c r="A116" s="13"/>
      <c r="B116" s="10" t="s">
        <v>1488</v>
      </c>
      <c r="C116" s="172" t="s">
        <v>1267</v>
      </c>
      <c r="D116" s="15"/>
      <c r="E116" s="15" t="s">
        <v>1489</v>
      </c>
      <c r="F116" s="15"/>
      <c r="G116" s="15"/>
      <c r="H116" s="24">
        <v>-1.51</v>
      </c>
      <c r="I116" s="24"/>
      <c r="J116" s="24">
        <v>-0.17</v>
      </c>
      <c r="K116" s="24"/>
      <c r="L116" s="24">
        <v>-0.05</v>
      </c>
      <c r="M116" s="24"/>
      <c r="N116" s="24">
        <v>-0.2</v>
      </c>
      <c r="O116" s="17"/>
      <c r="P116" s="17"/>
      <c r="Q116" s="17"/>
    </row>
    <row r="117" spans="1:17" s="10" customFormat="1" ht="15" x14ac:dyDescent="0.2">
      <c r="A117" s="13"/>
      <c r="B117" s="10" t="s">
        <v>1488</v>
      </c>
      <c r="C117" s="172" t="s">
        <v>1268</v>
      </c>
      <c r="D117" s="15"/>
      <c r="E117" s="15" t="s">
        <v>1489</v>
      </c>
      <c r="F117" s="15"/>
      <c r="G117" s="15"/>
      <c r="H117" s="24">
        <v>-1.67</v>
      </c>
      <c r="I117" s="24"/>
      <c r="J117" s="24">
        <v>-0.22</v>
      </c>
      <c r="K117" s="24"/>
      <c r="L117" s="24">
        <v>-0.04</v>
      </c>
      <c r="M117" s="24"/>
      <c r="N117" s="24">
        <v>-0.2</v>
      </c>
      <c r="O117" s="17"/>
      <c r="P117" s="17"/>
      <c r="Q117" s="17"/>
    </row>
    <row r="118" spans="1:17" s="10" customFormat="1" ht="15" x14ac:dyDescent="0.2">
      <c r="A118" s="13"/>
      <c r="B118" s="10" t="s">
        <v>1488</v>
      </c>
      <c r="C118" s="172" t="s">
        <v>1269</v>
      </c>
      <c r="D118" s="15"/>
      <c r="E118" s="15" t="s">
        <v>1489</v>
      </c>
      <c r="F118" s="15"/>
      <c r="G118" s="15"/>
      <c r="H118" s="24">
        <v>-2.1800000000000002</v>
      </c>
      <c r="I118" s="24"/>
      <c r="J118" s="24">
        <v>-0.36</v>
      </c>
      <c r="K118" s="24"/>
      <c r="L118" s="24">
        <v>-0.04</v>
      </c>
      <c r="M118" s="24"/>
      <c r="N118" s="24">
        <v>-0.33</v>
      </c>
      <c r="O118" s="17"/>
      <c r="P118" s="17"/>
      <c r="Q118" s="17"/>
    </row>
    <row r="119" spans="1:17" s="10" customFormat="1" ht="15" x14ac:dyDescent="0.2">
      <c r="A119" s="13"/>
      <c r="B119" s="10" t="s">
        <v>1488</v>
      </c>
      <c r="C119" s="172" t="s">
        <v>1270</v>
      </c>
      <c r="D119" s="15"/>
      <c r="E119" s="15" t="s">
        <v>1489</v>
      </c>
      <c r="F119" s="15"/>
      <c r="G119" s="15"/>
      <c r="H119" s="24">
        <v>-1.57</v>
      </c>
      <c r="I119" s="24"/>
      <c r="J119" s="24">
        <v>-0.35</v>
      </c>
      <c r="K119" s="24"/>
      <c r="L119" s="24">
        <v>-0.04</v>
      </c>
      <c r="M119" s="24"/>
      <c r="N119" s="24">
        <v>-0.41</v>
      </c>
      <c r="O119" s="17"/>
      <c r="P119" s="17"/>
      <c r="Q119" s="17"/>
    </row>
    <row r="120" spans="1:17" s="10" customFormat="1" ht="15" x14ac:dyDescent="0.2">
      <c r="A120" s="13"/>
      <c r="B120" s="10" t="s">
        <v>1488</v>
      </c>
      <c r="C120" s="172" t="s">
        <v>1271</v>
      </c>
      <c r="D120" s="15"/>
      <c r="E120" s="15" t="s">
        <v>1489</v>
      </c>
      <c r="F120" s="15"/>
      <c r="G120" s="15"/>
      <c r="H120" s="24">
        <v>-1.1200000000000001</v>
      </c>
      <c r="I120" s="24"/>
      <c r="J120" s="24">
        <v>-0.23</v>
      </c>
      <c r="K120" s="24"/>
      <c r="L120" s="24">
        <v>-0.04</v>
      </c>
      <c r="M120" s="24"/>
      <c r="N120" s="24">
        <v>-0.24</v>
      </c>
      <c r="O120" s="17"/>
      <c r="P120" s="17"/>
      <c r="Q120" s="17"/>
    </row>
    <row r="121" spans="1:17" s="103" customFormat="1" ht="14" x14ac:dyDescent="0.15">
      <c r="A121" s="169"/>
      <c r="B121" s="10" t="s">
        <v>1488</v>
      </c>
      <c r="C121" s="170" t="s">
        <v>1272</v>
      </c>
      <c r="D121" s="102"/>
      <c r="E121" s="15" t="s">
        <v>1489</v>
      </c>
      <c r="F121" s="102"/>
      <c r="G121" s="102"/>
      <c r="H121" s="106">
        <v>-1.38</v>
      </c>
      <c r="I121" s="106"/>
      <c r="J121" s="106">
        <v>-0.18</v>
      </c>
      <c r="K121" s="106"/>
      <c r="L121" s="178">
        <v>-0.03</v>
      </c>
      <c r="M121" s="106"/>
      <c r="N121" s="106">
        <v>-0.2</v>
      </c>
      <c r="O121" s="102"/>
      <c r="P121" s="102"/>
      <c r="Q121" s="102"/>
    </row>
    <row r="122" spans="1:17" s="10" customFormat="1" ht="14" x14ac:dyDescent="0.15">
      <c r="A122" s="13"/>
      <c r="B122" s="10" t="s">
        <v>1490</v>
      </c>
      <c r="C122" s="15" t="s">
        <v>1257</v>
      </c>
      <c r="D122" s="15"/>
      <c r="E122" s="15" t="s">
        <v>1489</v>
      </c>
      <c r="F122" s="15"/>
      <c r="G122" s="15">
        <v>11</v>
      </c>
      <c r="H122" s="24">
        <v>-1.5</v>
      </c>
      <c r="I122" s="24"/>
      <c r="J122" s="24"/>
      <c r="K122" s="24"/>
      <c r="L122" s="24">
        <v>-0.04</v>
      </c>
      <c r="M122" s="24"/>
      <c r="N122" s="24">
        <v>-0.05</v>
      </c>
      <c r="O122" s="17"/>
      <c r="P122" s="17"/>
      <c r="Q122" s="17"/>
    </row>
    <row r="123" spans="1:17" s="10" customFormat="1" ht="14" x14ac:dyDescent="0.15">
      <c r="A123" s="13"/>
      <c r="B123" s="10" t="s">
        <v>1490</v>
      </c>
      <c r="C123" s="15" t="s">
        <v>1259</v>
      </c>
      <c r="D123" s="15"/>
      <c r="E123" s="15" t="s">
        <v>1489</v>
      </c>
      <c r="F123" s="15"/>
      <c r="G123" s="15">
        <v>19</v>
      </c>
      <c r="H123" s="24">
        <v>-1.47</v>
      </c>
      <c r="I123" s="24"/>
      <c r="J123" s="24"/>
      <c r="K123" s="24"/>
      <c r="L123" s="24">
        <v>-0.01</v>
      </c>
      <c r="M123" s="24"/>
      <c r="N123" s="24">
        <v>-0.08</v>
      </c>
      <c r="O123" s="17"/>
      <c r="P123" s="17"/>
      <c r="Q123" s="17"/>
    </row>
    <row r="124" spans="1:17" s="10" customFormat="1" ht="14" x14ac:dyDescent="0.15">
      <c r="A124" s="13"/>
      <c r="B124" s="10" t="s">
        <v>1490</v>
      </c>
      <c r="C124" s="15" t="s">
        <v>1267</v>
      </c>
      <c r="D124" s="15"/>
      <c r="E124" s="15" t="s">
        <v>1489</v>
      </c>
      <c r="F124" s="15"/>
      <c r="G124" s="15">
        <v>11</v>
      </c>
      <c r="H124" s="24">
        <v>-1.2</v>
      </c>
      <c r="I124" s="24"/>
      <c r="J124" s="24"/>
      <c r="K124" s="24"/>
      <c r="L124" s="24">
        <v>-0.05</v>
      </c>
      <c r="M124" s="24"/>
      <c r="N124" s="24">
        <v>-0.05</v>
      </c>
      <c r="O124" s="17"/>
      <c r="P124" s="17"/>
      <c r="Q124" s="17"/>
    </row>
    <row r="125" spans="1:17" s="10" customFormat="1" ht="14" x14ac:dyDescent="0.15">
      <c r="A125" s="13"/>
      <c r="C125" s="15"/>
      <c r="D125" s="15"/>
      <c r="E125" s="15"/>
      <c r="F125" s="15"/>
      <c r="G125" s="15"/>
      <c r="H125" s="24"/>
      <c r="I125" s="24"/>
      <c r="J125" s="24"/>
      <c r="K125" s="24"/>
      <c r="L125" s="24"/>
      <c r="M125" s="24"/>
      <c r="N125" s="24"/>
      <c r="O125" s="17"/>
      <c r="P125" s="17"/>
      <c r="Q125" s="17"/>
    </row>
    <row r="126" spans="1:17" s="10" customFormat="1" ht="14" x14ac:dyDescent="0.15">
      <c r="A126" s="41" t="s">
        <v>1564</v>
      </c>
      <c r="B126" s="41" t="s">
        <v>1568</v>
      </c>
      <c r="C126" s="15"/>
      <c r="D126" s="15"/>
      <c r="E126" s="15"/>
      <c r="F126" s="15"/>
      <c r="G126" s="15"/>
      <c r="H126" s="24"/>
      <c r="I126" s="24"/>
      <c r="J126" s="24"/>
      <c r="K126" s="24"/>
      <c r="L126" s="24"/>
      <c r="M126" s="24"/>
      <c r="N126" s="24"/>
      <c r="O126" s="17"/>
      <c r="P126" s="17"/>
      <c r="Q126" s="17"/>
    </row>
    <row r="127" spans="1:17" s="10" customFormat="1" ht="14" x14ac:dyDescent="0.15">
      <c r="A127" s="14" t="s">
        <v>1273</v>
      </c>
      <c r="B127" s="10" t="s">
        <v>1491</v>
      </c>
      <c r="C127" s="163" t="s">
        <v>1492</v>
      </c>
      <c r="D127" s="15"/>
      <c r="E127" s="163" t="s">
        <v>1276</v>
      </c>
      <c r="F127" s="15"/>
      <c r="G127" s="163" t="s">
        <v>1493</v>
      </c>
      <c r="H127" s="200">
        <v>-1.65</v>
      </c>
      <c r="I127" s="200" t="s">
        <v>1021</v>
      </c>
      <c r="J127" s="200" t="s">
        <v>1282</v>
      </c>
      <c r="K127" s="200" t="s">
        <v>491</v>
      </c>
      <c r="L127" s="257">
        <v>0.05</v>
      </c>
      <c r="M127" s="200" t="s">
        <v>486</v>
      </c>
      <c r="N127" s="200">
        <v>-0.1</v>
      </c>
      <c r="O127" s="163" t="s">
        <v>510</v>
      </c>
      <c r="P127" s="163" t="s">
        <v>1494</v>
      </c>
      <c r="Q127" s="163" t="s">
        <v>492</v>
      </c>
    </row>
    <row r="128" spans="1:17" s="10" customFormat="1" ht="14" x14ac:dyDescent="0.15">
      <c r="A128" s="13"/>
      <c r="B128" s="10" t="s">
        <v>1491</v>
      </c>
      <c r="C128" s="163" t="s">
        <v>1495</v>
      </c>
      <c r="D128" s="15"/>
      <c r="E128" s="163" t="s">
        <v>1276</v>
      </c>
      <c r="F128" s="15"/>
      <c r="G128" s="163" t="s">
        <v>1496</v>
      </c>
      <c r="H128" s="200">
        <v>-1.69</v>
      </c>
      <c r="I128" s="200" t="s">
        <v>497</v>
      </c>
      <c r="J128" s="200" t="s">
        <v>1288</v>
      </c>
      <c r="K128" s="200" t="s">
        <v>491</v>
      </c>
      <c r="L128" s="257">
        <v>0.03</v>
      </c>
      <c r="M128" s="200" t="s">
        <v>486</v>
      </c>
      <c r="N128" s="200">
        <v>-0.1</v>
      </c>
      <c r="O128" s="163" t="s">
        <v>510</v>
      </c>
      <c r="P128" s="163" t="s">
        <v>1494</v>
      </c>
      <c r="Q128" s="163" t="s">
        <v>492</v>
      </c>
    </row>
    <row r="129" spans="1:17" s="10" customFormat="1" ht="14" x14ac:dyDescent="0.15">
      <c r="A129" s="13"/>
      <c r="B129" s="10" t="s">
        <v>1491</v>
      </c>
      <c r="C129" s="163" t="s">
        <v>1497</v>
      </c>
      <c r="D129" s="15"/>
      <c r="E129" s="163" t="s">
        <v>1280</v>
      </c>
      <c r="F129" s="15"/>
      <c r="G129" s="163" t="s">
        <v>1498</v>
      </c>
      <c r="H129" s="200">
        <v>-0.43</v>
      </c>
      <c r="I129" s="200" t="s">
        <v>497</v>
      </c>
      <c r="J129" s="200" t="s">
        <v>1316</v>
      </c>
      <c r="K129" s="200" t="s">
        <v>491</v>
      </c>
      <c r="L129" s="257">
        <v>0.06</v>
      </c>
      <c r="M129" s="200" t="s">
        <v>486</v>
      </c>
      <c r="N129" s="200">
        <v>-0.16</v>
      </c>
      <c r="O129" s="163" t="s">
        <v>510</v>
      </c>
      <c r="P129" s="163" t="s">
        <v>1282</v>
      </c>
      <c r="Q129" s="163" t="s">
        <v>492</v>
      </c>
    </row>
    <row r="130" spans="1:17" s="10" customFormat="1" ht="14" x14ac:dyDescent="0.15">
      <c r="A130" s="13"/>
      <c r="B130" s="10" t="s">
        <v>1491</v>
      </c>
      <c r="C130" s="163" t="s">
        <v>1499</v>
      </c>
      <c r="D130" s="15"/>
      <c r="E130" s="163" t="s">
        <v>1280</v>
      </c>
      <c r="F130" s="15"/>
      <c r="G130" s="163" t="s">
        <v>1500</v>
      </c>
      <c r="H130" s="200">
        <v>-0.94</v>
      </c>
      <c r="I130" s="200" t="s">
        <v>506</v>
      </c>
      <c r="J130" s="200" t="s">
        <v>1502</v>
      </c>
      <c r="K130" s="200" t="s">
        <v>491</v>
      </c>
      <c r="L130" s="257">
        <v>7.0000000000000007E-2</v>
      </c>
      <c r="M130" s="200" t="s">
        <v>486</v>
      </c>
      <c r="N130" s="200">
        <v>-0.15</v>
      </c>
      <c r="O130" s="163" t="s">
        <v>510</v>
      </c>
      <c r="P130" s="163" t="s">
        <v>1293</v>
      </c>
      <c r="Q130" s="163" t="s">
        <v>492</v>
      </c>
    </row>
    <row r="131" spans="1:17" s="10" customFormat="1" ht="14" x14ac:dyDescent="0.15">
      <c r="A131" s="13"/>
      <c r="B131" s="10" t="s">
        <v>1491</v>
      </c>
      <c r="C131" s="163" t="s">
        <v>1492</v>
      </c>
      <c r="D131" s="15"/>
      <c r="E131" s="163" t="s">
        <v>1285</v>
      </c>
      <c r="F131" s="15"/>
      <c r="G131" s="163" t="s">
        <v>1503</v>
      </c>
      <c r="H131" s="200">
        <v>-1.43</v>
      </c>
      <c r="I131" s="200" t="s">
        <v>506</v>
      </c>
      <c r="J131" s="200" t="s">
        <v>1504</v>
      </c>
      <c r="K131" s="200" t="s">
        <v>491</v>
      </c>
      <c r="L131" s="257">
        <v>0.02</v>
      </c>
      <c r="M131" s="200" t="s">
        <v>486</v>
      </c>
      <c r="N131" s="200">
        <v>-0.14000000000000001</v>
      </c>
      <c r="O131" s="163" t="s">
        <v>491</v>
      </c>
      <c r="P131" s="163" t="s">
        <v>1506</v>
      </c>
      <c r="Q131" s="163" t="s">
        <v>492</v>
      </c>
    </row>
    <row r="132" spans="1:17" s="10" customFormat="1" ht="14" x14ac:dyDescent="0.15">
      <c r="A132" s="13"/>
      <c r="B132" s="10" t="s">
        <v>1491</v>
      </c>
      <c r="C132" s="163" t="s">
        <v>1507</v>
      </c>
      <c r="D132" s="15"/>
      <c r="E132" s="163" t="s">
        <v>1285</v>
      </c>
      <c r="F132" s="15"/>
      <c r="G132" s="163" t="s">
        <v>1508</v>
      </c>
      <c r="H132" s="200">
        <v>-1.25</v>
      </c>
      <c r="I132" s="200" t="s">
        <v>1509</v>
      </c>
      <c r="J132" s="200" t="s">
        <v>1287</v>
      </c>
      <c r="K132" s="200" t="s">
        <v>491</v>
      </c>
      <c r="L132" s="257">
        <v>0.03</v>
      </c>
      <c r="M132" s="200" t="s">
        <v>486</v>
      </c>
      <c r="N132" s="200">
        <v>-0.14000000000000001</v>
      </c>
      <c r="O132" s="163" t="s">
        <v>510</v>
      </c>
      <c r="P132" s="163" t="s">
        <v>997</v>
      </c>
      <c r="Q132" s="163" t="s">
        <v>492</v>
      </c>
    </row>
    <row r="133" spans="1:17" s="10" customFormat="1" ht="14" x14ac:dyDescent="0.15">
      <c r="A133" s="13"/>
      <c r="B133" s="10" t="s">
        <v>1491</v>
      </c>
      <c r="C133" s="163" t="s">
        <v>1510</v>
      </c>
      <c r="D133" s="15"/>
      <c r="E133" s="163" t="s">
        <v>1291</v>
      </c>
      <c r="F133" s="15"/>
      <c r="G133" s="163" t="s">
        <v>1511</v>
      </c>
      <c r="H133" s="200">
        <v>-0.98</v>
      </c>
      <c r="I133" s="200" t="s">
        <v>1029</v>
      </c>
      <c r="J133" s="200" t="s">
        <v>1315</v>
      </c>
      <c r="K133" s="200" t="s">
        <v>491</v>
      </c>
      <c r="L133" s="257">
        <v>0.03</v>
      </c>
      <c r="M133" s="200" t="s">
        <v>486</v>
      </c>
      <c r="N133" s="200">
        <v>-0.19</v>
      </c>
      <c r="O133" s="163" t="s">
        <v>510</v>
      </c>
      <c r="P133" s="163" t="s">
        <v>998</v>
      </c>
      <c r="Q133" s="163" t="s">
        <v>492</v>
      </c>
    </row>
    <row r="134" spans="1:17" s="10" customFormat="1" ht="14" x14ac:dyDescent="0.15">
      <c r="A134" s="13"/>
      <c r="B134" s="10" t="s">
        <v>1491</v>
      </c>
      <c r="C134" s="163" t="s">
        <v>1512</v>
      </c>
      <c r="D134" s="15"/>
      <c r="E134" s="163" t="s">
        <v>1291</v>
      </c>
      <c r="F134" s="15"/>
      <c r="G134" s="163" t="s">
        <v>1513</v>
      </c>
      <c r="H134" s="200">
        <v>-1.03</v>
      </c>
      <c r="I134" s="200" t="s">
        <v>497</v>
      </c>
      <c r="J134" s="200" t="s">
        <v>1306</v>
      </c>
      <c r="K134" s="200" t="s">
        <v>491</v>
      </c>
      <c r="L134" s="257">
        <v>0.04</v>
      </c>
      <c r="M134" s="200" t="s">
        <v>491</v>
      </c>
      <c r="N134" s="200">
        <v>-0.33</v>
      </c>
      <c r="O134" s="163" t="s">
        <v>510</v>
      </c>
      <c r="P134" s="163" t="s">
        <v>1282</v>
      </c>
      <c r="Q134" s="163" t="s">
        <v>492</v>
      </c>
    </row>
    <row r="135" spans="1:17" s="10" customFormat="1" ht="14" x14ac:dyDescent="0.15">
      <c r="A135" s="13"/>
      <c r="B135" s="10" t="s">
        <v>1491</v>
      </c>
      <c r="C135" s="163" t="s">
        <v>1510</v>
      </c>
      <c r="D135" s="15"/>
      <c r="E135" s="163" t="s">
        <v>1303</v>
      </c>
      <c r="F135" s="15"/>
      <c r="G135" s="163" t="s">
        <v>1514</v>
      </c>
      <c r="H135" s="200">
        <v>-1.02</v>
      </c>
      <c r="I135" s="200" t="s">
        <v>497</v>
      </c>
      <c r="J135" s="200" t="s">
        <v>1309</v>
      </c>
      <c r="K135" s="200" t="s">
        <v>491</v>
      </c>
      <c r="L135" s="257">
        <v>0.06</v>
      </c>
      <c r="M135" s="200" t="s">
        <v>491</v>
      </c>
      <c r="N135" s="200">
        <v>-0.23</v>
      </c>
      <c r="O135" s="163" t="s">
        <v>510</v>
      </c>
      <c r="P135" s="163" t="s">
        <v>1001</v>
      </c>
      <c r="Q135" s="163" t="s">
        <v>492</v>
      </c>
    </row>
    <row r="136" spans="1:17" s="10" customFormat="1" ht="14" x14ac:dyDescent="0.15">
      <c r="A136" s="13"/>
      <c r="B136" s="10" t="s">
        <v>1491</v>
      </c>
      <c r="C136" s="163" t="s">
        <v>1512</v>
      </c>
      <c r="D136" s="15"/>
      <c r="E136" s="163" t="s">
        <v>1303</v>
      </c>
      <c r="F136" s="15"/>
      <c r="G136" s="163" t="s">
        <v>1516</v>
      </c>
      <c r="H136" s="200">
        <v>-1.23</v>
      </c>
      <c r="I136" s="200" t="s">
        <v>497</v>
      </c>
      <c r="J136" s="200" t="s">
        <v>1329</v>
      </c>
      <c r="K136" s="200" t="s">
        <v>491</v>
      </c>
      <c r="L136" s="257">
        <v>0.03</v>
      </c>
      <c r="M136" s="200" t="s">
        <v>486</v>
      </c>
      <c r="N136" s="200">
        <v>-0.32</v>
      </c>
      <c r="O136" s="163" t="s">
        <v>510</v>
      </c>
      <c r="P136" s="163" t="s">
        <v>998</v>
      </c>
      <c r="Q136" s="163" t="s">
        <v>492</v>
      </c>
    </row>
    <row r="137" spans="1:17" s="10" customFormat="1" ht="14" x14ac:dyDescent="0.15">
      <c r="A137" s="13"/>
      <c r="B137" s="10" t="s">
        <v>1491</v>
      </c>
      <c r="C137" s="163" t="s">
        <v>1492</v>
      </c>
      <c r="D137" s="15"/>
      <c r="E137" s="163" t="s">
        <v>1311</v>
      </c>
      <c r="F137" s="15"/>
      <c r="G137" s="163" t="s">
        <v>1517</v>
      </c>
      <c r="H137" s="200">
        <v>-1.45</v>
      </c>
      <c r="I137" s="200" t="s">
        <v>497</v>
      </c>
      <c r="J137" s="200" t="s">
        <v>1001</v>
      </c>
      <c r="K137" s="200" t="s">
        <v>491</v>
      </c>
      <c r="L137" s="257">
        <v>0.08</v>
      </c>
      <c r="M137" s="200" t="s">
        <v>486</v>
      </c>
      <c r="N137" s="200">
        <v>0</v>
      </c>
      <c r="O137" s="163" t="s">
        <v>510</v>
      </c>
      <c r="P137" s="163" t="s">
        <v>1293</v>
      </c>
      <c r="Q137" s="163" t="s">
        <v>492</v>
      </c>
    </row>
    <row r="138" spans="1:17" s="10" customFormat="1" ht="14" x14ac:dyDescent="0.15">
      <c r="A138" s="13"/>
      <c r="B138" s="10" t="s">
        <v>1491</v>
      </c>
      <c r="C138" s="163" t="s">
        <v>1495</v>
      </c>
      <c r="D138" s="15"/>
      <c r="E138" s="163" t="s">
        <v>1311</v>
      </c>
      <c r="F138" s="15"/>
      <c r="G138" s="163" t="s">
        <v>1518</v>
      </c>
      <c r="H138" s="200">
        <v>-1.3</v>
      </c>
      <c r="I138" s="200" t="s">
        <v>497</v>
      </c>
      <c r="J138" s="200" t="s">
        <v>1288</v>
      </c>
      <c r="K138" s="200" t="s">
        <v>491</v>
      </c>
      <c r="L138" s="257">
        <v>0.06</v>
      </c>
      <c r="M138" s="200" t="s">
        <v>486</v>
      </c>
      <c r="N138" s="200">
        <v>-0.1</v>
      </c>
      <c r="O138" s="163" t="s">
        <v>507</v>
      </c>
      <c r="P138" s="163" t="s">
        <v>1288</v>
      </c>
      <c r="Q138" s="163" t="s">
        <v>492</v>
      </c>
    </row>
    <row r="139" spans="1:17" s="10" customFormat="1" ht="14" x14ac:dyDescent="0.15">
      <c r="A139" s="13"/>
      <c r="B139" s="10" t="s">
        <v>1491</v>
      </c>
      <c r="C139" s="163" t="s">
        <v>1520</v>
      </c>
      <c r="D139" s="15"/>
      <c r="E139" s="163" t="s">
        <v>1311</v>
      </c>
      <c r="F139" s="15"/>
      <c r="G139" s="163" t="s">
        <v>1521</v>
      </c>
      <c r="H139" s="200">
        <v>-1.24</v>
      </c>
      <c r="I139" s="200" t="s">
        <v>497</v>
      </c>
      <c r="J139" s="200" t="s">
        <v>1505</v>
      </c>
      <c r="K139" s="200" t="s">
        <v>491</v>
      </c>
      <c r="L139" s="257">
        <v>0.06</v>
      </c>
      <c r="M139" s="200" t="s">
        <v>486</v>
      </c>
      <c r="N139" s="200">
        <v>-0.14000000000000001</v>
      </c>
      <c r="O139" s="163" t="s">
        <v>510</v>
      </c>
      <c r="P139" s="163" t="s">
        <v>1001</v>
      </c>
      <c r="Q139" s="163" t="s">
        <v>492</v>
      </c>
    </row>
    <row r="140" spans="1:17" s="10" customFormat="1" ht="14" x14ac:dyDescent="0.15">
      <c r="A140" s="13"/>
      <c r="B140" s="10" t="s">
        <v>1491</v>
      </c>
      <c r="C140" s="163" t="s">
        <v>1512</v>
      </c>
      <c r="D140" s="15"/>
      <c r="E140" s="163" t="s">
        <v>1311</v>
      </c>
      <c r="F140" s="15"/>
      <c r="G140" s="163" t="s">
        <v>1522</v>
      </c>
      <c r="H140" s="200">
        <v>-1.1100000000000001</v>
      </c>
      <c r="I140" s="200" t="s">
        <v>497</v>
      </c>
      <c r="J140" s="200" t="s">
        <v>1316</v>
      </c>
      <c r="K140" s="200" t="s">
        <v>491</v>
      </c>
      <c r="L140" s="257">
        <v>7.0000000000000007E-2</v>
      </c>
      <c r="M140" s="200" t="s">
        <v>486</v>
      </c>
      <c r="N140" s="200">
        <v>-0.17</v>
      </c>
      <c r="O140" s="163" t="s">
        <v>510</v>
      </c>
      <c r="P140" s="163" t="s">
        <v>1288</v>
      </c>
      <c r="Q140" s="163" t="s">
        <v>1010</v>
      </c>
    </row>
    <row r="141" spans="1:17" s="10" customFormat="1" ht="14" x14ac:dyDescent="0.15">
      <c r="A141" s="13"/>
      <c r="B141" s="10" t="s">
        <v>1491</v>
      </c>
      <c r="C141" s="163" t="s">
        <v>1492</v>
      </c>
      <c r="D141" s="15"/>
      <c r="E141" s="163" t="s">
        <v>1320</v>
      </c>
      <c r="F141" s="15"/>
      <c r="G141" s="163" t="s">
        <v>1523</v>
      </c>
      <c r="H141" s="200">
        <v>-1.1299999999999999</v>
      </c>
      <c r="I141" s="200" t="s">
        <v>497</v>
      </c>
      <c r="J141" s="200" t="s">
        <v>1288</v>
      </c>
      <c r="K141" s="200" t="s">
        <v>491</v>
      </c>
      <c r="L141" s="257">
        <v>7.0000000000000007E-2</v>
      </c>
      <c r="M141" s="200" t="s">
        <v>486</v>
      </c>
      <c r="N141" s="200">
        <v>-0.06</v>
      </c>
      <c r="O141" s="163" t="s">
        <v>507</v>
      </c>
      <c r="P141" s="163" t="s">
        <v>1282</v>
      </c>
      <c r="Q141" s="163" t="s">
        <v>492</v>
      </c>
    </row>
    <row r="142" spans="1:17" s="10" customFormat="1" ht="14" x14ac:dyDescent="0.15">
      <c r="A142" s="13"/>
      <c r="B142" s="10" t="s">
        <v>1491</v>
      </c>
      <c r="C142" s="163" t="s">
        <v>1495</v>
      </c>
      <c r="D142" s="15"/>
      <c r="E142" s="163" t="s">
        <v>1320</v>
      </c>
      <c r="F142" s="15"/>
      <c r="G142" s="163" t="s">
        <v>1524</v>
      </c>
      <c r="H142" s="200">
        <v>-1.21</v>
      </c>
      <c r="I142" s="200" t="s">
        <v>497</v>
      </c>
      <c r="J142" s="200" t="s">
        <v>1287</v>
      </c>
      <c r="K142" s="200" t="s">
        <v>491</v>
      </c>
      <c r="L142" s="257">
        <v>0.05</v>
      </c>
      <c r="M142" s="200" t="s">
        <v>486</v>
      </c>
      <c r="N142" s="200">
        <v>-0.15</v>
      </c>
      <c r="O142" s="163" t="s">
        <v>510</v>
      </c>
      <c r="P142" s="163" t="s">
        <v>1298</v>
      </c>
      <c r="Q142" s="163" t="s">
        <v>492</v>
      </c>
    </row>
    <row r="143" spans="1:17" s="10" customFormat="1" ht="14" x14ac:dyDescent="0.15">
      <c r="A143" s="13"/>
      <c r="B143" s="10" t="s">
        <v>1491</v>
      </c>
      <c r="C143" s="163" t="s">
        <v>1520</v>
      </c>
      <c r="D143" s="15"/>
      <c r="E143" s="163" t="s">
        <v>1320</v>
      </c>
      <c r="F143" s="15"/>
      <c r="G143" s="163" t="s">
        <v>1525</v>
      </c>
      <c r="H143" s="200">
        <v>-1.24</v>
      </c>
      <c r="I143" s="200" t="s">
        <v>497</v>
      </c>
      <c r="J143" s="200" t="s">
        <v>1504</v>
      </c>
      <c r="K143" s="200" t="s">
        <v>491</v>
      </c>
      <c r="L143" s="257">
        <v>0.05</v>
      </c>
      <c r="M143" s="200" t="s">
        <v>486</v>
      </c>
      <c r="N143" s="200">
        <v>-0.15</v>
      </c>
      <c r="O143" s="163" t="s">
        <v>510</v>
      </c>
      <c r="P143" s="163" t="s">
        <v>1293</v>
      </c>
      <c r="Q143" s="163" t="s">
        <v>506</v>
      </c>
    </row>
    <row r="144" spans="1:17" s="10" customFormat="1" ht="14" x14ac:dyDescent="0.15">
      <c r="A144" s="13"/>
      <c r="B144" s="10" t="s">
        <v>1491</v>
      </c>
      <c r="C144" s="163" t="s">
        <v>1512</v>
      </c>
      <c r="D144" s="15"/>
      <c r="E144" s="163" t="s">
        <v>1320</v>
      </c>
      <c r="F144" s="15"/>
      <c r="G144" s="163" t="s">
        <v>1526</v>
      </c>
      <c r="H144" s="200">
        <v>-1.17</v>
      </c>
      <c r="I144" s="200" t="s">
        <v>497</v>
      </c>
      <c r="J144" s="200" t="s">
        <v>1315</v>
      </c>
      <c r="K144" s="200" t="s">
        <v>491</v>
      </c>
      <c r="L144" s="257">
        <v>7.0000000000000007E-2</v>
      </c>
      <c r="M144" s="200" t="s">
        <v>510</v>
      </c>
      <c r="N144" s="200">
        <v>-0.19</v>
      </c>
      <c r="O144" s="163" t="s">
        <v>510</v>
      </c>
      <c r="P144" s="163" t="s">
        <v>1278</v>
      </c>
      <c r="Q144" s="163" t="s">
        <v>492</v>
      </c>
    </row>
    <row r="145" spans="1:17" s="10" customFormat="1" ht="14" x14ac:dyDescent="0.15">
      <c r="A145" s="13"/>
      <c r="B145" s="10" t="s">
        <v>1491</v>
      </c>
      <c r="C145" s="163" t="s">
        <v>1492</v>
      </c>
      <c r="D145" s="15"/>
      <c r="E145" s="163" t="s">
        <v>1327</v>
      </c>
      <c r="F145" s="15"/>
      <c r="G145" s="163" t="s">
        <v>1527</v>
      </c>
      <c r="H145" s="200">
        <v>-1.28</v>
      </c>
      <c r="I145" s="200" t="s">
        <v>506</v>
      </c>
      <c r="J145" s="200" t="s">
        <v>1284</v>
      </c>
      <c r="K145" s="200" t="s">
        <v>491</v>
      </c>
      <c r="L145" s="257">
        <v>0.06</v>
      </c>
      <c r="M145" s="200" t="s">
        <v>486</v>
      </c>
      <c r="N145" s="200">
        <v>-0.26</v>
      </c>
      <c r="O145" s="163" t="s">
        <v>510</v>
      </c>
      <c r="P145" s="163" t="s">
        <v>1293</v>
      </c>
      <c r="Q145" s="163" t="s">
        <v>492</v>
      </c>
    </row>
    <row r="146" spans="1:17" s="10" customFormat="1" ht="14" x14ac:dyDescent="0.15">
      <c r="A146" s="13"/>
      <c r="B146" s="10" t="s">
        <v>1491</v>
      </c>
      <c r="C146" s="163" t="s">
        <v>1495</v>
      </c>
      <c r="D146" s="15"/>
      <c r="E146" s="163" t="s">
        <v>1327</v>
      </c>
      <c r="F146" s="15"/>
      <c r="G146" s="163" t="s">
        <v>1528</v>
      </c>
      <c r="H146" s="200">
        <v>-1.1599999999999999</v>
      </c>
      <c r="I146" s="200" t="s">
        <v>506</v>
      </c>
      <c r="J146" s="200" t="s">
        <v>1319</v>
      </c>
      <c r="K146" s="200" t="s">
        <v>491</v>
      </c>
      <c r="L146" s="257">
        <v>0.06</v>
      </c>
      <c r="M146" s="200" t="s">
        <v>486</v>
      </c>
      <c r="N146" s="200">
        <v>-0.22</v>
      </c>
      <c r="O146" s="163" t="s">
        <v>510</v>
      </c>
      <c r="P146" s="163" t="s">
        <v>994</v>
      </c>
      <c r="Q146" s="163" t="s">
        <v>492</v>
      </c>
    </row>
    <row r="147" spans="1:17" s="10" customFormat="1" ht="14" x14ac:dyDescent="0.15">
      <c r="A147" s="13"/>
      <c r="B147" s="10" t="s">
        <v>1491</v>
      </c>
      <c r="C147" s="163" t="s">
        <v>1529</v>
      </c>
      <c r="D147" s="15"/>
      <c r="E147" s="163" t="s">
        <v>1331</v>
      </c>
      <c r="F147" s="15"/>
      <c r="G147" s="163" t="s">
        <v>1530</v>
      </c>
      <c r="H147" s="200">
        <v>-1.78</v>
      </c>
      <c r="I147" s="200" t="s">
        <v>497</v>
      </c>
      <c r="J147" s="200" t="s">
        <v>1501</v>
      </c>
      <c r="K147" s="200" t="s">
        <v>491</v>
      </c>
      <c r="L147" s="257">
        <v>0</v>
      </c>
      <c r="M147" s="200" t="s">
        <v>486</v>
      </c>
      <c r="N147" s="200">
        <v>-0.4</v>
      </c>
      <c r="O147" s="163" t="s">
        <v>510</v>
      </c>
      <c r="P147" s="163" t="s">
        <v>1002</v>
      </c>
      <c r="Q147" s="163" t="s">
        <v>492</v>
      </c>
    </row>
    <row r="148" spans="1:17" s="10" customFormat="1" ht="14" x14ac:dyDescent="0.15">
      <c r="A148" s="13"/>
      <c r="B148" s="10" t="s">
        <v>1491</v>
      </c>
      <c r="C148" s="163" t="s">
        <v>1531</v>
      </c>
      <c r="D148" s="15"/>
      <c r="E148" s="163" t="s">
        <v>1331</v>
      </c>
      <c r="F148" s="15"/>
      <c r="G148" s="163" t="s">
        <v>1532</v>
      </c>
      <c r="H148" s="200">
        <v>-1.85</v>
      </c>
      <c r="I148" s="200" t="s">
        <v>497</v>
      </c>
      <c r="J148" s="200" t="s">
        <v>1519</v>
      </c>
      <c r="K148" s="200" t="s">
        <v>491</v>
      </c>
      <c r="L148" s="257"/>
      <c r="M148" s="200" t="s">
        <v>486</v>
      </c>
      <c r="N148" s="200">
        <v>-0.44</v>
      </c>
      <c r="O148" s="163" t="s">
        <v>510</v>
      </c>
      <c r="P148" s="163" t="s">
        <v>1003</v>
      </c>
      <c r="Q148" s="163" t="s">
        <v>492</v>
      </c>
    </row>
    <row r="149" spans="1:17" s="10" customFormat="1" ht="14" x14ac:dyDescent="0.15">
      <c r="A149" s="13"/>
      <c r="B149" s="10" t="s">
        <v>1491</v>
      </c>
      <c r="C149" s="163" t="s">
        <v>1492</v>
      </c>
      <c r="D149" s="15"/>
      <c r="E149" s="163" t="s">
        <v>1334</v>
      </c>
      <c r="F149" s="15"/>
      <c r="G149" s="163" t="s">
        <v>1533</v>
      </c>
      <c r="H149" s="200">
        <v>-1.64</v>
      </c>
      <c r="I149" s="200" t="s">
        <v>497</v>
      </c>
      <c r="J149" s="200" t="s">
        <v>1326</v>
      </c>
      <c r="K149" s="200" t="s">
        <v>491</v>
      </c>
      <c r="L149" s="257">
        <v>-0.05</v>
      </c>
      <c r="M149" s="200" t="s">
        <v>486</v>
      </c>
      <c r="N149" s="200">
        <v>-0.56000000000000005</v>
      </c>
      <c r="O149" s="163" t="s">
        <v>510</v>
      </c>
      <c r="P149" s="163" t="s">
        <v>491</v>
      </c>
      <c r="Q149" s="163" t="s">
        <v>507</v>
      </c>
    </row>
    <row r="150" spans="1:17" s="10" customFormat="1" ht="14" x14ac:dyDescent="0.15">
      <c r="A150" s="13"/>
      <c r="B150" s="10" t="s">
        <v>1491</v>
      </c>
      <c r="C150" s="163" t="s">
        <v>1534</v>
      </c>
      <c r="D150" s="15"/>
      <c r="E150" s="163" t="s">
        <v>1334</v>
      </c>
      <c r="F150" s="15"/>
      <c r="G150" s="163" t="s">
        <v>1535</v>
      </c>
      <c r="H150" s="200">
        <v>-1.8</v>
      </c>
      <c r="I150" s="200" t="s">
        <v>497</v>
      </c>
      <c r="J150" s="200" t="s">
        <v>1302</v>
      </c>
      <c r="K150" s="200" t="s">
        <v>491</v>
      </c>
      <c r="L150" s="257">
        <v>-0.03</v>
      </c>
      <c r="M150" s="200" t="s">
        <v>510</v>
      </c>
      <c r="N150" s="200">
        <v>-0.54</v>
      </c>
      <c r="O150" s="163" t="s">
        <v>510</v>
      </c>
      <c r="P150" s="163" t="s">
        <v>510</v>
      </c>
      <c r="Q150" s="163" t="s">
        <v>492</v>
      </c>
    </row>
    <row r="151" spans="1:17" s="10" customFormat="1" ht="14" x14ac:dyDescent="0.15">
      <c r="A151" s="13"/>
      <c r="B151" s="10" t="s">
        <v>1491</v>
      </c>
      <c r="C151" s="163" t="s">
        <v>1536</v>
      </c>
      <c r="D151" s="15"/>
      <c r="E151" s="163" t="s">
        <v>1334</v>
      </c>
      <c r="F151" s="15"/>
      <c r="G151" s="163" t="s">
        <v>1537</v>
      </c>
      <c r="H151" s="200">
        <v>-1.6</v>
      </c>
      <c r="I151" s="200" t="s">
        <v>497</v>
      </c>
      <c r="J151" s="200" t="s">
        <v>1515</v>
      </c>
      <c r="K151" s="200" t="s">
        <v>491</v>
      </c>
      <c r="L151" s="257">
        <v>-0.01</v>
      </c>
      <c r="M151" s="200" t="s">
        <v>486</v>
      </c>
      <c r="N151" s="200">
        <v>-0.49</v>
      </c>
      <c r="O151" s="163" t="s">
        <v>510</v>
      </c>
      <c r="P151" s="163" t="s">
        <v>1003</v>
      </c>
      <c r="Q151" s="163" t="s">
        <v>492</v>
      </c>
    </row>
    <row r="152" spans="1:17" s="10" customFormat="1" ht="14" x14ac:dyDescent="0.15">
      <c r="A152" s="13"/>
      <c r="B152" s="10" t="s">
        <v>1491</v>
      </c>
      <c r="C152" s="163" t="s">
        <v>1492</v>
      </c>
      <c r="D152" s="15"/>
      <c r="E152" s="163" t="s">
        <v>1339</v>
      </c>
      <c r="F152" s="15"/>
      <c r="G152" s="163" t="s">
        <v>1538</v>
      </c>
      <c r="H152" s="200">
        <v>-1.98</v>
      </c>
      <c r="I152" s="200" t="s">
        <v>497</v>
      </c>
      <c r="J152" s="200" t="s">
        <v>1338</v>
      </c>
      <c r="K152" s="200" t="s">
        <v>491</v>
      </c>
      <c r="L152" s="257">
        <v>-0.01</v>
      </c>
      <c r="M152" s="200" t="s">
        <v>486</v>
      </c>
      <c r="N152" s="200">
        <v>-0.54</v>
      </c>
      <c r="O152" s="163" t="s">
        <v>510</v>
      </c>
      <c r="P152" s="163" t="s">
        <v>491</v>
      </c>
      <c r="Q152" s="163" t="s">
        <v>492</v>
      </c>
    </row>
    <row r="153" spans="1:17" s="10" customFormat="1" ht="14" x14ac:dyDescent="0.15">
      <c r="A153" s="13"/>
      <c r="B153" s="10" t="s">
        <v>1491</v>
      </c>
      <c r="C153" s="163" t="s">
        <v>1534</v>
      </c>
      <c r="D153" s="15"/>
      <c r="E153" s="163" t="s">
        <v>1339</v>
      </c>
      <c r="F153" s="15"/>
      <c r="G153" s="163" t="s">
        <v>1539</v>
      </c>
      <c r="H153" s="200">
        <v>-1.81</v>
      </c>
      <c r="I153" s="200" t="s">
        <v>497</v>
      </c>
      <c r="J153" s="200" t="s">
        <v>1302</v>
      </c>
      <c r="K153" s="200" t="s">
        <v>491</v>
      </c>
      <c r="L153" s="257">
        <v>-0.02</v>
      </c>
      <c r="M153" s="200" t="s">
        <v>486</v>
      </c>
      <c r="N153" s="200">
        <v>-0.51</v>
      </c>
      <c r="O153" s="163" t="s">
        <v>510</v>
      </c>
      <c r="P153" s="163" t="s">
        <v>998</v>
      </c>
      <c r="Q153" s="163" t="s">
        <v>492</v>
      </c>
    </row>
    <row r="154" spans="1:17" s="10" customFormat="1" ht="14" x14ac:dyDescent="0.15">
      <c r="A154" s="13"/>
      <c r="B154" s="10" t="s">
        <v>1491</v>
      </c>
      <c r="C154" s="163" t="s">
        <v>1536</v>
      </c>
      <c r="D154" s="15"/>
      <c r="E154" s="163" t="s">
        <v>1339</v>
      </c>
      <c r="F154" s="15"/>
      <c r="G154" s="163" t="s">
        <v>1540</v>
      </c>
      <c r="H154" s="200">
        <v>-1.74</v>
      </c>
      <c r="I154" s="200" t="s">
        <v>497</v>
      </c>
      <c r="J154" s="200" t="s">
        <v>1302</v>
      </c>
      <c r="K154" s="200" t="s">
        <v>491</v>
      </c>
      <c r="L154" s="257">
        <v>-0.03</v>
      </c>
      <c r="M154" s="200" t="s">
        <v>486</v>
      </c>
      <c r="N154" s="200">
        <v>-0.53</v>
      </c>
      <c r="O154" s="163" t="s">
        <v>491</v>
      </c>
      <c r="P154" s="163" t="s">
        <v>487</v>
      </c>
      <c r="Q154" s="163" t="s">
        <v>492</v>
      </c>
    </row>
    <row r="155" spans="1:17" s="10" customFormat="1" ht="14" x14ac:dyDescent="0.15">
      <c r="A155" s="13"/>
      <c r="B155" s="10" t="s">
        <v>1491</v>
      </c>
      <c r="C155" s="163" t="s">
        <v>1497</v>
      </c>
      <c r="D155" s="15"/>
      <c r="E155" s="163" t="s">
        <v>1344</v>
      </c>
      <c r="F155" s="15"/>
      <c r="G155" s="163" t="s">
        <v>1541</v>
      </c>
      <c r="H155" s="200">
        <v>-1.72</v>
      </c>
      <c r="I155" s="200" t="s">
        <v>497</v>
      </c>
      <c r="J155" s="200" t="s">
        <v>1306</v>
      </c>
      <c r="K155" s="200" t="s">
        <v>491</v>
      </c>
      <c r="L155" s="257">
        <v>0</v>
      </c>
      <c r="M155" s="200" t="s">
        <v>486</v>
      </c>
      <c r="N155" s="200">
        <v>-0.37</v>
      </c>
      <c r="O155" s="163" t="s">
        <v>510</v>
      </c>
      <c r="P155" s="163" t="s">
        <v>1003</v>
      </c>
      <c r="Q155" s="163" t="s">
        <v>1029</v>
      </c>
    </row>
    <row r="156" spans="1:17" s="10" customFormat="1" ht="14" x14ac:dyDescent="0.15">
      <c r="A156" s="13"/>
      <c r="B156" s="10" t="s">
        <v>1491</v>
      </c>
      <c r="C156" s="163" t="s">
        <v>1542</v>
      </c>
      <c r="D156" s="15"/>
      <c r="E156" s="163" t="s">
        <v>1344</v>
      </c>
      <c r="F156" s="15"/>
      <c r="G156" s="163" t="s">
        <v>1543</v>
      </c>
      <c r="H156" s="200">
        <v>-1.79</v>
      </c>
      <c r="I156" s="200" t="s">
        <v>497</v>
      </c>
      <c r="J156" s="200" t="s">
        <v>1501</v>
      </c>
      <c r="K156" s="200" t="s">
        <v>491</v>
      </c>
      <c r="L156" s="257">
        <v>-0.03</v>
      </c>
      <c r="M156" s="200" t="s">
        <v>486</v>
      </c>
      <c r="N156" s="200">
        <v>-0.42</v>
      </c>
      <c r="O156" s="163" t="s">
        <v>510</v>
      </c>
      <c r="P156" s="163" t="s">
        <v>1029</v>
      </c>
      <c r="Q156" s="163" t="s">
        <v>492</v>
      </c>
    </row>
    <row r="157" spans="1:17" s="10" customFormat="1" ht="14" x14ac:dyDescent="0.15">
      <c r="A157" s="13"/>
      <c r="B157" s="10" t="s">
        <v>1491</v>
      </c>
      <c r="C157" s="163" t="s">
        <v>1544</v>
      </c>
      <c r="D157" s="15"/>
      <c r="E157" s="163" t="s">
        <v>1344</v>
      </c>
      <c r="F157" s="15"/>
      <c r="G157" s="163" t="s">
        <v>1545</v>
      </c>
      <c r="H157" s="200">
        <v>-1.85</v>
      </c>
      <c r="I157" s="200" t="s">
        <v>497</v>
      </c>
      <c r="J157" s="200" t="s">
        <v>1501</v>
      </c>
      <c r="K157" s="200" t="s">
        <v>491</v>
      </c>
      <c r="L157" s="257">
        <v>-0.01</v>
      </c>
      <c r="M157" s="200" t="s">
        <v>491</v>
      </c>
      <c r="N157" s="200">
        <v>-0.4</v>
      </c>
      <c r="O157" s="163" t="s">
        <v>510</v>
      </c>
      <c r="P157" s="163" t="s">
        <v>1029</v>
      </c>
      <c r="Q157" s="163" t="s">
        <v>492</v>
      </c>
    </row>
    <row r="158" spans="1:17" s="10" customFormat="1" ht="14" x14ac:dyDescent="0.15">
      <c r="A158" s="13"/>
      <c r="B158" s="10" t="s">
        <v>1491</v>
      </c>
      <c r="C158" s="163" t="s">
        <v>1546</v>
      </c>
      <c r="D158" s="15"/>
      <c r="E158" s="163" t="s">
        <v>1344</v>
      </c>
      <c r="F158" s="15"/>
      <c r="G158" s="163" t="s">
        <v>1547</v>
      </c>
      <c r="H158" s="200">
        <v>-1.89</v>
      </c>
      <c r="I158" s="200" t="s">
        <v>497</v>
      </c>
      <c r="J158" s="200" t="s">
        <v>1501</v>
      </c>
      <c r="K158" s="200" t="s">
        <v>491</v>
      </c>
      <c r="L158" s="257">
        <v>-0.04</v>
      </c>
      <c r="M158" s="200" t="s">
        <v>486</v>
      </c>
      <c r="N158" s="200">
        <v>-0.41</v>
      </c>
      <c r="O158" s="163" t="s">
        <v>510</v>
      </c>
      <c r="P158" s="163" t="s">
        <v>486</v>
      </c>
      <c r="Q158" s="163" t="s">
        <v>492</v>
      </c>
    </row>
    <row r="159" spans="1:17" s="10" customFormat="1" ht="14" x14ac:dyDescent="0.15">
      <c r="A159" s="13"/>
      <c r="B159" s="10" t="s">
        <v>1491</v>
      </c>
      <c r="C159" s="163" t="s">
        <v>1497</v>
      </c>
      <c r="D159" s="15"/>
      <c r="E159" s="163" t="s">
        <v>1349</v>
      </c>
      <c r="F159" s="15"/>
      <c r="G159" s="163" t="s">
        <v>1548</v>
      </c>
      <c r="H159" s="200">
        <v>-1.57</v>
      </c>
      <c r="I159" s="200" t="s">
        <v>497</v>
      </c>
      <c r="J159" s="200" t="s">
        <v>1352</v>
      </c>
      <c r="K159" s="200" t="s">
        <v>491</v>
      </c>
      <c r="L159" s="257">
        <v>-0.01</v>
      </c>
      <c r="M159" s="200" t="s">
        <v>510</v>
      </c>
      <c r="N159" s="200">
        <v>-0.4</v>
      </c>
      <c r="O159" s="163" t="s">
        <v>497</v>
      </c>
      <c r="P159" s="163" t="s">
        <v>507</v>
      </c>
      <c r="Q159" s="163" t="s">
        <v>492</v>
      </c>
    </row>
    <row r="160" spans="1:17" s="10" customFormat="1" ht="14" x14ac:dyDescent="0.15">
      <c r="A160" s="13"/>
      <c r="B160" s="10" t="s">
        <v>1491</v>
      </c>
      <c r="C160" s="163" t="s">
        <v>1542</v>
      </c>
      <c r="D160" s="15"/>
      <c r="E160" s="163" t="s">
        <v>1349</v>
      </c>
      <c r="F160" s="15"/>
      <c r="G160" s="163" t="s">
        <v>1549</v>
      </c>
      <c r="H160" s="200">
        <v>-1.84</v>
      </c>
      <c r="I160" s="200" t="s">
        <v>497</v>
      </c>
      <c r="J160" s="200" t="s">
        <v>1501</v>
      </c>
      <c r="K160" s="200" t="s">
        <v>507</v>
      </c>
      <c r="L160" s="257">
        <v>-0.01</v>
      </c>
      <c r="M160" s="200" t="s">
        <v>486</v>
      </c>
      <c r="N160" s="200">
        <v>-0.39</v>
      </c>
      <c r="O160" s="163" t="s">
        <v>510</v>
      </c>
      <c r="P160" s="163" t="s">
        <v>1003</v>
      </c>
      <c r="Q160" s="163" t="s">
        <v>1010</v>
      </c>
    </row>
    <row r="161" spans="1:17" s="10" customFormat="1" ht="14" x14ac:dyDescent="0.15">
      <c r="A161" s="13"/>
      <c r="B161" s="10" t="s">
        <v>1491</v>
      </c>
      <c r="C161" s="163" t="s">
        <v>1544</v>
      </c>
      <c r="D161" s="15"/>
      <c r="E161" s="163" t="s">
        <v>1349</v>
      </c>
      <c r="F161" s="15"/>
      <c r="G161" s="163" t="s">
        <v>1550</v>
      </c>
      <c r="H161" s="200">
        <v>-1.98</v>
      </c>
      <c r="I161" s="200" t="s">
        <v>497</v>
      </c>
      <c r="J161" s="200" t="s">
        <v>1356</v>
      </c>
      <c r="K161" s="200" t="s">
        <v>491</v>
      </c>
      <c r="L161" s="257">
        <v>-0.05</v>
      </c>
      <c r="M161" s="200" t="s">
        <v>491</v>
      </c>
      <c r="N161" s="200">
        <v>-0.43</v>
      </c>
      <c r="O161" s="163" t="s">
        <v>510</v>
      </c>
      <c r="P161" s="163" t="s">
        <v>507</v>
      </c>
      <c r="Q161" s="163" t="s">
        <v>492</v>
      </c>
    </row>
    <row r="162" spans="1:17" s="10" customFormat="1" ht="14" x14ac:dyDescent="0.15">
      <c r="A162" s="13"/>
      <c r="B162" s="10" t="s">
        <v>1491</v>
      </c>
      <c r="C162" s="163" t="s">
        <v>1546</v>
      </c>
      <c r="D162" s="15"/>
      <c r="E162" s="163" t="s">
        <v>1349</v>
      </c>
      <c r="F162" s="15"/>
      <c r="G162" s="163" t="s">
        <v>1551</v>
      </c>
      <c r="H162" s="200">
        <v>-1.8</v>
      </c>
      <c r="I162" s="200" t="s">
        <v>497</v>
      </c>
      <c r="J162" s="200" t="s">
        <v>1352</v>
      </c>
      <c r="K162" s="200" t="s">
        <v>491</v>
      </c>
      <c r="L162" s="257">
        <v>-0.03</v>
      </c>
      <c r="M162" s="200" t="s">
        <v>486</v>
      </c>
      <c r="N162" s="200">
        <v>-0.35</v>
      </c>
      <c r="O162" s="163" t="s">
        <v>510</v>
      </c>
      <c r="P162" s="163" t="s">
        <v>492</v>
      </c>
      <c r="Q162" s="163" t="s">
        <v>492</v>
      </c>
    </row>
    <row r="163" spans="1:17" s="10" customFormat="1" ht="14" x14ac:dyDescent="0.15">
      <c r="A163" s="13"/>
      <c r="B163" s="10" t="s">
        <v>1491</v>
      </c>
      <c r="C163" s="163" t="s">
        <v>1497</v>
      </c>
      <c r="D163" s="15"/>
      <c r="E163" s="163" t="s">
        <v>1357</v>
      </c>
      <c r="F163" s="15"/>
      <c r="G163" s="163" t="s">
        <v>1552</v>
      </c>
      <c r="H163" s="200">
        <v>-2.15</v>
      </c>
      <c r="I163" s="200" t="s">
        <v>497</v>
      </c>
      <c r="J163" s="200" t="s">
        <v>1313</v>
      </c>
      <c r="K163" s="200" t="s">
        <v>491</v>
      </c>
      <c r="L163" s="257">
        <v>-0.02</v>
      </c>
      <c r="M163" s="200" t="s">
        <v>510</v>
      </c>
      <c r="N163" s="200">
        <v>-0.39</v>
      </c>
      <c r="O163" s="163" t="s">
        <v>510</v>
      </c>
      <c r="P163" s="163" t="s">
        <v>491</v>
      </c>
      <c r="Q163" s="163" t="s">
        <v>492</v>
      </c>
    </row>
    <row r="164" spans="1:17" s="10" customFormat="1" ht="14" x14ac:dyDescent="0.15">
      <c r="A164" s="13"/>
      <c r="B164" s="10" t="s">
        <v>1491</v>
      </c>
      <c r="C164" s="163" t="s">
        <v>1542</v>
      </c>
      <c r="D164" s="15"/>
      <c r="E164" s="163" t="s">
        <v>1357</v>
      </c>
      <c r="F164" s="15"/>
      <c r="G164" s="163" t="s">
        <v>1553</v>
      </c>
      <c r="H164" s="200">
        <v>-1.95</v>
      </c>
      <c r="I164" s="200" t="s">
        <v>1039</v>
      </c>
      <c r="J164" s="200" t="s">
        <v>1354</v>
      </c>
      <c r="K164" s="200" t="s">
        <v>491</v>
      </c>
      <c r="L164" s="257">
        <v>-0.04</v>
      </c>
      <c r="M164" s="200" t="s">
        <v>486</v>
      </c>
      <c r="N164" s="200">
        <v>-0.47</v>
      </c>
      <c r="O164" s="163" t="s">
        <v>510</v>
      </c>
      <c r="P164" s="163" t="s">
        <v>491</v>
      </c>
      <c r="Q164" s="163" t="s">
        <v>492</v>
      </c>
    </row>
  </sheetData>
  <phoneticPr fontId="3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7"/>
  <sheetViews>
    <sheetView tabSelected="1" zoomScale="90" zoomScaleNormal="90" zoomScalePageLayoutView="90" workbookViewId="0">
      <selection activeCell="A908" sqref="A908:XFD913"/>
    </sheetView>
  </sheetViews>
  <sheetFormatPr baseColWidth="10" defaultColWidth="11.5" defaultRowHeight="16" x14ac:dyDescent="0.2"/>
  <cols>
    <col min="1" max="1" width="22.5" style="189" customWidth="1"/>
    <col min="2" max="2" width="25.33203125" style="189" customWidth="1"/>
    <col min="3" max="3" width="21.33203125" style="189" customWidth="1"/>
    <col min="4" max="4" width="45.5" style="189" customWidth="1"/>
    <col min="5" max="5" width="49.1640625" style="189" customWidth="1"/>
    <col min="6" max="6" width="8.5" style="189" customWidth="1"/>
    <col min="7" max="7" width="8" style="189" customWidth="1"/>
    <col min="8" max="8" width="10.1640625" style="189" customWidth="1"/>
    <col min="9" max="9" width="8.6640625" style="193" customWidth="1"/>
    <col min="10" max="10" width="6" style="193" customWidth="1"/>
    <col min="11" max="11" width="9.33203125" style="193" customWidth="1"/>
    <col min="12" max="12" width="6.1640625" style="193" customWidth="1"/>
    <col min="13" max="13" width="9" style="193" customWidth="1"/>
    <col min="14" max="14" width="5.6640625" style="193" customWidth="1"/>
    <col min="15" max="15" width="8.83203125" style="193" customWidth="1"/>
    <col min="16" max="16" width="5.5" style="194" customWidth="1"/>
    <col min="17" max="17" width="11.5" style="189"/>
  </cols>
  <sheetData>
    <row r="1" spans="1:17" s="1" customFormat="1" ht="43" customHeight="1" thickBot="1" x14ac:dyDescent="0.25">
      <c r="A1" s="258" t="s">
        <v>51</v>
      </c>
      <c r="B1" s="25" t="s">
        <v>52</v>
      </c>
      <c r="C1" s="25" t="s">
        <v>734</v>
      </c>
      <c r="D1" s="25" t="s">
        <v>735</v>
      </c>
      <c r="E1" s="25" t="s">
        <v>50</v>
      </c>
      <c r="F1" s="25" t="s">
        <v>1151</v>
      </c>
      <c r="G1" s="25" t="s">
        <v>27</v>
      </c>
      <c r="H1" s="25" t="s">
        <v>28</v>
      </c>
      <c r="I1" s="37" t="s">
        <v>216</v>
      </c>
      <c r="J1" s="37" t="s">
        <v>15</v>
      </c>
      <c r="K1" s="37" t="s">
        <v>217</v>
      </c>
      <c r="L1" s="37" t="s">
        <v>15</v>
      </c>
      <c r="M1" s="37" t="s">
        <v>218</v>
      </c>
      <c r="N1" s="37" t="s">
        <v>15</v>
      </c>
      <c r="O1" s="37" t="s">
        <v>219</v>
      </c>
      <c r="P1" s="37" t="s">
        <v>15</v>
      </c>
      <c r="Q1" s="57"/>
    </row>
    <row r="2" spans="1:17" s="219" customFormat="1" ht="15" customHeight="1" x14ac:dyDescent="0.2">
      <c r="A2" s="220" t="s">
        <v>2422</v>
      </c>
      <c r="B2" s="217"/>
      <c r="C2" s="217"/>
      <c r="D2" s="217"/>
      <c r="E2" s="217"/>
      <c r="F2" s="217"/>
      <c r="G2" s="217"/>
      <c r="H2" s="217"/>
      <c r="I2" s="99"/>
      <c r="J2" s="99"/>
      <c r="K2" s="99"/>
      <c r="L2" s="99"/>
      <c r="M2" s="99"/>
      <c r="N2" s="99"/>
      <c r="O2" s="99"/>
      <c r="P2" s="99"/>
      <c r="Q2" s="218"/>
    </row>
    <row r="3" spans="1:17" s="11" customFormat="1" ht="14" x14ac:dyDescent="0.15">
      <c r="A3" s="259" t="s">
        <v>1607</v>
      </c>
      <c r="B3" s="11" t="s">
        <v>2062</v>
      </c>
      <c r="C3" s="23" t="s">
        <v>2063</v>
      </c>
      <c r="D3" s="23" t="s">
        <v>2064</v>
      </c>
      <c r="E3" s="23" t="s">
        <v>2065</v>
      </c>
      <c r="F3" s="23"/>
      <c r="G3" s="23"/>
      <c r="H3" s="110">
        <v>95.6</v>
      </c>
      <c r="I3" s="190">
        <v>-1.6</v>
      </c>
      <c r="J3" s="190">
        <v>0.19</v>
      </c>
      <c r="K3" s="190">
        <v>-0.17</v>
      </c>
      <c r="L3" s="190">
        <v>0.06</v>
      </c>
      <c r="M3" s="24">
        <v>-2.6799999999999935E-2</v>
      </c>
      <c r="N3" s="24"/>
      <c r="O3" s="24">
        <v>-0.20400000000000001</v>
      </c>
      <c r="P3" s="24">
        <v>0.14872793954062574</v>
      </c>
    </row>
    <row r="4" spans="1:17" s="11" customFormat="1" ht="14" x14ac:dyDescent="0.15">
      <c r="A4" s="246"/>
      <c r="B4" s="11" t="s">
        <v>2062</v>
      </c>
      <c r="C4" s="23" t="s">
        <v>2066</v>
      </c>
      <c r="D4" s="23" t="s">
        <v>2064</v>
      </c>
      <c r="E4" s="23" t="s">
        <v>1610</v>
      </c>
      <c r="F4" s="23"/>
      <c r="G4" s="23"/>
      <c r="H4" s="110">
        <v>46.75</v>
      </c>
      <c r="I4" s="190">
        <v>-1.27</v>
      </c>
      <c r="J4" s="190">
        <v>0.24</v>
      </c>
      <c r="K4" s="190">
        <v>-0.15</v>
      </c>
      <c r="L4" s="190">
        <v>0.08</v>
      </c>
      <c r="M4" s="24">
        <v>-3.2460000000000044E-2</v>
      </c>
      <c r="N4" s="24"/>
      <c r="O4" s="24">
        <v>-0.18625</v>
      </c>
      <c r="P4" s="24">
        <v>0.20083753206438856</v>
      </c>
    </row>
    <row r="5" spans="1:17" s="11" customFormat="1" ht="14" customHeight="1" x14ac:dyDescent="0.15">
      <c r="A5" s="260"/>
      <c r="B5" s="11" t="s">
        <v>2062</v>
      </c>
      <c r="C5" s="23" t="s">
        <v>2067</v>
      </c>
      <c r="D5" s="23" t="s">
        <v>2064</v>
      </c>
      <c r="E5" s="23" t="s">
        <v>1610</v>
      </c>
      <c r="F5" s="23"/>
      <c r="G5" s="23"/>
      <c r="H5" s="110">
        <v>64.25</v>
      </c>
      <c r="I5" s="190">
        <v>-1.63</v>
      </c>
      <c r="J5" s="190">
        <v>0.3</v>
      </c>
      <c r="K5" s="190">
        <v>-0.16</v>
      </c>
      <c r="L5" s="190">
        <v>0.02</v>
      </c>
      <c r="M5" s="24">
        <v>-3.173999999999999E-2</v>
      </c>
      <c r="N5" s="24"/>
      <c r="O5" s="24">
        <v>-0.21</v>
      </c>
      <c r="P5" s="24">
        <v>8.6409875978771852E-2</v>
      </c>
    </row>
    <row r="6" spans="1:17" s="11" customFormat="1" ht="14" x14ac:dyDescent="0.15">
      <c r="A6" s="260"/>
      <c r="B6" s="11" t="s">
        <v>2062</v>
      </c>
      <c r="C6" s="23" t="s">
        <v>2068</v>
      </c>
      <c r="D6" s="23" t="s">
        <v>2064</v>
      </c>
      <c r="E6" s="23" t="s">
        <v>1610</v>
      </c>
      <c r="F6" s="23"/>
      <c r="G6" s="23"/>
      <c r="H6" s="110">
        <v>71.666666666666671</v>
      </c>
      <c r="I6" s="190">
        <v>-1.51</v>
      </c>
      <c r="J6" s="190">
        <v>0.21</v>
      </c>
      <c r="K6" s="190">
        <v>-0.16</v>
      </c>
      <c r="L6" s="190">
        <v>0.01</v>
      </c>
      <c r="M6" s="24">
        <v>-9.1979999999999951E-2</v>
      </c>
      <c r="N6" s="24"/>
      <c r="O6" s="24">
        <v>-0.20666666666666667</v>
      </c>
      <c r="P6" s="24">
        <v>9.8657657246324859E-2</v>
      </c>
    </row>
    <row r="7" spans="1:17" s="11" customFormat="1" ht="14" x14ac:dyDescent="0.15">
      <c r="A7" s="260"/>
      <c r="B7" s="11" t="s">
        <v>2062</v>
      </c>
      <c r="C7" s="23" t="s">
        <v>2069</v>
      </c>
      <c r="D7" s="23" t="s">
        <v>2064</v>
      </c>
      <c r="E7" s="23" t="s">
        <v>1610</v>
      </c>
      <c r="F7" s="23"/>
      <c r="G7" s="23"/>
      <c r="H7" s="110">
        <v>72.250000000000014</v>
      </c>
      <c r="I7" s="190">
        <v>-1.32</v>
      </c>
      <c r="J7" s="190">
        <v>0.33</v>
      </c>
      <c r="K7" s="190">
        <v>-0.12</v>
      </c>
      <c r="L7" s="190">
        <v>0.06</v>
      </c>
      <c r="M7" s="24">
        <v>-5.7359999999999967E-2</v>
      </c>
      <c r="N7" s="24"/>
      <c r="O7" s="24">
        <v>-0.185</v>
      </c>
      <c r="P7" s="24">
        <v>0.17984119979264251</v>
      </c>
    </row>
    <row r="8" spans="1:17" s="11" customFormat="1" ht="14" x14ac:dyDescent="0.15">
      <c r="A8" s="260"/>
      <c r="B8" s="11" t="s">
        <v>2062</v>
      </c>
      <c r="C8" s="23" t="s">
        <v>2070</v>
      </c>
      <c r="D8" s="23" t="s">
        <v>2064</v>
      </c>
      <c r="E8" s="23" t="s">
        <v>2071</v>
      </c>
      <c r="F8" s="23"/>
      <c r="G8" s="23"/>
      <c r="H8" s="110">
        <v>280.28571428571422</v>
      </c>
      <c r="I8" s="190">
        <v>-0.4</v>
      </c>
      <c r="J8" s="190">
        <v>0.09</v>
      </c>
      <c r="K8" s="190">
        <v>-0.09</v>
      </c>
      <c r="L8" s="190">
        <v>0.01</v>
      </c>
      <c r="M8" s="24">
        <v>-1.9199999999999995E-2</v>
      </c>
      <c r="N8" s="24"/>
      <c r="O8" s="24">
        <v>-0.12142857142857143</v>
      </c>
      <c r="P8" s="24">
        <v>6.6761836831702462E-2</v>
      </c>
    </row>
    <row r="9" spans="1:17" s="11" customFormat="1" ht="14" x14ac:dyDescent="0.15">
      <c r="A9" s="260"/>
      <c r="B9" s="11" t="s">
        <v>2062</v>
      </c>
      <c r="C9" s="23" t="s">
        <v>2072</v>
      </c>
      <c r="D9" s="23" t="s">
        <v>2064</v>
      </c>
      <c r="E9" s="23" t="s">
        <v>2071</v>
      </c>
      <c r="F9" s="23"/>
      <c r="G9" s="23"/>
      <c r="H9" s="110">
        <v>695.33333333333326</v>
      </c>
      <c r="I9" s="190">
        <v>-0.1</v>
      </c>
      <c r="J9" s="190">
        <v>0.18</v>
      </c>
      <c r="K9" s="190">
        <v>-7.0000000000000007E-2</v>
      </c>
      <c r="L9" s="190">
        <v>0.03</v>
      </c>
      <c r="M9" s="24">
        <v>1.9999999999999879E-4</v>
      </c>
      <c r="N9" s="24"/>
      <c r="O9" s="24">
        <v>-0.11222222222222222</v>
      </c>
      <c r="P9" s="24">
        <v>4.0960685758148534E-2</v>
      </c>
    </row>
    <row r="10" spans="1:17" s="11" customFormat="1" ht="14" x14ac:dyDescent="0.15">
      <c r="A10" s="260"/>
      <c r="B10" s="11" t="s">
        <v>2062</v>
      </c>
      <c r="C10" s="23" t="s">
        <v>2073</v>
      </c>
      <c r="D10" s="23" t="s">
        <v>2064</v>
      </c>
      <c r="E10" s="23" t="s">
        <v>2071</v>
      </c>
      <c r="F10" s="23"/>
      <c r="G10" s="23"/>
      <c r="H10" s="110">
        <v>380</v>
      </c>
      <c r="I10" s="190">
        <v>-0.21</v>
      </c>
      <c r="J10" s="190">
        <v>0.12</v>
      </c>
      <c r="K10" s="190">
        <v>0</v>
      </c>
      <c r="L10" s="190">
        <v>0.06</v>
      </c>
      <c r="M10" s="24">
        <v>6.5420000000000006E-2</v>
      </c>
      <c r="N10" s="24"/>
      <c r="O10" s="24">
        <v>-0.03</v>
      </c>
      <c r="P10" s="24"/>
    </row>
    <row r="11" spans="1:17" s="11" customFormat="1" ht="14" x14ac:dyDescent="0.15">
      <c r="A11" s="260"/>
      <c r="B11" s="11" t="s">
        <v>2062</v>
      </c>
      <c r="C11" s="23" t="s">
        <v>2074</v>
      </c>
      <c r="D11" s="23" t="s">
        <v>2064</v>
      </c>
      <c r="E11" s="23" t="s">
        <v>2071</v>
      </c>
      <c r="F11" s="23"/>
      <c r="G11" s="23"/>
      <c r="H11" s="110">
        <v>328.99999999999994</v>
      </c>
      <c r="I11" s="190">
        <v>-0.39</v>
      </c>
      <c r="J11" s="190">
        <v>0.35</v>
      </c>
      <c r="K11" s="190">
        <v>-0.08</v>
      </c>
      <c r="L11" s="190">
        <v>0.01</v>
      </c>
      <c r="M11" s="24">
        <v>-4.4219999999999982E-2</v>
      </c>
      <c r="N11" s="24"/>
      <c r="O11" s="24">
        <v>-0.12200000000000003</v>
      </c>
      <c r="P11" s="24">
        <v>0.13145341380123987</v>
      </c>
    </row>
    <row r="12" spans="1:17" s="11" customFormat="1" ht="15" x14ac:dyDescent="0.2">
      <c r="A12" s="260" t="s">
        <v>2240</v>
      </c>
      <c r="B12" s="11" t="s">
        <v>2130</v>
      </c>
      <c r="C12" s="198" t="s">
        <v>2278</v>
      </c>
      <c r="D12" s="11" t="s">
        <v>2279</v>
      </c>
      <c r="E12" s="100" t="s">
        <v>2280</v>
      </c>
      <c r="F12" s="123" t="s">
        <v>2281</v>
      </c>
      <c r="G12" s="123"/>
      <c r="H12" s="123">
        <v>5010</v>
      </c>
      <c r="I12" s="24">
        <v>-0.23</v>
      </c>
      <c r="J12" s="24"/>
      <c r="K12" s="24">
        <v>-0.06</v>
      </c>
      <c r="L12" s="24"/>
      <c r="M12" s="24">
        <v>0.02</v>
      </c>
      <c r="N12" s="24"/>
      <c r="O12" s="24">
        <v>-0.03</v>
      </c>
      <c r="P12" s="24"/>
    </row>
    <row r="13" spans="1:17" s="11" customFormat="1" ht="15" x14ac:dyDescent="0.2">
      <c r="A13" s="260"/>
      <c r="B13" s="11" t="s">
        <v>2130</v>
      </c>
      <c r="C13" s="198" t="s">
        <v>2282</v>
      </c>
      <c r="D13" s="11" t="s">
        <v>2277</v>
      </c>
      <c r="E13" s="100" t="s">
        <v>2280</v>
      </c>
      <c r="F13" s="123" t="s">
        <v>2281</v>
      </c>
      <c r="G13" s="123"/>
      <c r="H13" s="123">
        <v>34400</v>
      </c>
      <c r="I13" s="24">
        <v>0.22</v>
      </c>
      <c r="J13" s="24"/>
      <c r="K13" s="24">
        <v>-0.05</v>
      </c>
      <c r="L13" s="24"/>
      <c r="M13" s="24">
        <v>-0.01</v>
      </c>
      <c r="N13" s="24"/>
      <c r="O13" s="24">
        <v>-0.08</v>
      </c>
      <c r="P13" s="24"/>
    </row>
    <row r="14" spans="1:17" s="11" customFormat="1" ht="14" x14ac:dyDescent="0.15">
      <c r="A14" s="260" t="s">
        <v>974</v>
      </c>
      <c r="B14" s="4" t="s">
        <v>2021</v>
      </c>
      <c r="C14" s="199" t="s">
        <v>973</v>
      </c>
      <c r="D14" s="4" t="s">
        <v>1146</v>
      </c>
      <c r="E14" s="23" t="s">
        <v>979</v>
      </c>
      <c r="F14" s="196"/>
      <c r="G14" s="23"/>
      <c r="H14" s="199">
        <v>2962</v>
      </c>
      <c r="I14" s="230">
        <v>-0.4</v>
      </c>
      <c r="J14" s="24"/>
      <c r="K14" s="232">
        <v>0.01</v>
      </c>
      <c r="L14" s="232"/>
      <c r="M14" s="24"/>
      <c r="N14" s="24"/>
      <c r="O14" s="230">
        <v>-0.02</v>
      </c>
      <c r="P14" s="24"/>
      <c r="Q14" s="4"/>
    </row>
    <row r="15" spans="1:17" s="11" customFormat="1" ht="14" x14ac:dyDescent="0.15">
      <c r="A15" s="260"/>
      <c r="B15" s="4" t="s">
        <v>2021</v>
      </c>
      <c r="C15" s="199" t="s">
        <v>973</v>
      </c>
      <c r="D15" s="4" t="s">
        <v>1146</v>
      </c>
      <c r="E15" s="23" t="s">
        <v>979</v>
      </c>
      <c r="F15" s="196"/>
      <c r="G15" s="23"/>
      <c r="H15" s="199">
        <v>2962</v>
      </c>
      <c r="I15" s="230">
        <v>-0.38</v>
      </c>
      <c r="J15" s="24"/>
      <c r="K15" s="232">
        <v>0.02</v>
      </c>
      <c r="L15" s="232"/>
      <c r="M15" s="24"/>
      <c r="N15" s="24"/>
      <c r="O15" s="230">
        <v>-0.04</v>
      </c>
      <c r="P15" s="24"/>
      <c r="Q15" s="4"/>
    </row>
    <row r="16" spans="1:17" s="11" customFormat="1" ht="14" x14ac:dyDescent="0.15">
      <c r="A16" s="260"/>
      <c r="B16" s="4" t="s">
        <v>2021</v>
      </c>
      <c r="C16" s="199" t="s">
        <v>973</v>
      </c>
      <c r="D16" s="4" t="s">
        <v>1146</v>
      </c>
      <c r="E16" s="23" t="s">
        <v>979</v>
      </c>
      <c r="F16" s="196"/>
      <c r="G16" s="23"/>
      <c r="H16" s="23"/>
      <c r="I16" s="24"/>
      <c r="J16" s="24"/>
      <c r="K16" s="24"/>
      <c r="L16" s="24"/>
      <c r="M16" s="24"/>
      <c r="N16" s="24"/>
      <c r="O16" s="24"/>
      <c r="P16" s="24"/>
      <c r="Q16" s="4"/>
    </row>
    <row r="17" spans="1:16" s="11" customFormat="1" ht="14" x14ac:dyDescent="0.15">
      <c r="A17" s="260" t="s">
        <v>1452</v>
      </c>
      <c r="B17" s="11" t="s">
        <v>1743</v>
      </c>
      <c r="C17" s="200" t="s">
        <v>1457</v>
      </c>
      <c r="D17" s="23" t="s">
        <v>1458</v>
      </c>
      <c r="E17" s="23" t="s">
        <v>1456</v>
      </c>
      <c r="F17" s="123"/>
      <c r="G17" s="123"/>
      <c r="H17" s="123">
        <v>2810</v>
      </c>
      <c r="I17" s="24">
        <v>-0.6</v>
      </c>
      <c r="J17" s="24"/>
      <c r="K17" s="24">
        <v>-0.01</v>
      </c>
      <c r="L17" s="24"/>
      <c r="M17" s="24">
        <v>0</v>
      </c>
      <c r="N17" s="24"/>
      <c r="O17" s="24">
        <v>0.04</v>
      </c>
      <c r="P17" s="24"/>
    </row>
    <row r="18" spans="1:16" s="11" customFormat="1" ht="14" x14ac:dyDescent="0.15">
      <c r="A18" s="246"/>
      <c r="B18" s="11" t="s">
        <v>1743</v>
      </c>
      <c r="C18" s="200" t="s">
        <v>1459</v>
      </c>
      <c r="D18" s="23" t="s">
        <v>1458</v>
      </c>
      <c r="E18" s="23" t="s">
        <v>1456</v>
      </c>
      <c r="F18" s="123"/>
      <c r="G18" s="123"/>
      <c r="H18" s="123">
        <v>11080</v>
      </c>
      <c r="I18" s="24">
        <v>-0.6</v>
      </c>
      <c r="J18" s="24"/>
      <c r="K18" s="24">
        <v>0.02</v>
      </c>
      <c r="L18" s="24"/>
      <c r="M18" s="24">
        <v>-0.02</v>
      </c>
      <c r="N18" s="24"/>
      <c r="O18" s="24">
        <v>0.04</v>
      </c>
      <c r="P18" s="24"/>
    </row>
    <row r="19" spans="1:16" s="11" customFormat="1" ht="14" x14ac:dyDescent="0.15">
      <c r="A19" s="260"/>
      <c r="B19" s="11" t="s">
        <v>1743</v>
      </c>
      <c r="C19" s="200" t="s">
        <v>1460</v>
      </c>
      <c r="D19" s="23" t="s">
        <v>1458</v>
      </c>
      <c r="E19" s="23" t="s">
        <v>1456</v>
      </c>
      <c r="F19" s="123"/>
      <c r="G19" s="123"/>
      <c r="H19" s="123">
        <v>7730</v>
      </c>
      <c r="I19" s="24">
        <v>-0.69</v>
      </c>
      <c r="J19" s="24"/>
      <c r="K19" s="24">
        <v>-0.02</v>
      </c>
      <c r="L19" s="24"/>
      <c r="M19" s="24">
        <v>-0.02</v>
      </c>
      <c r="N19" s="24"/>
      <c r="O19" s="24">
        <v>-0.01</v>
      </c>
      <c r="P19" s="24"/>
    </row>
    <row r="20" spans="1:16" s="11" customFormat="1" ht="14" x14ac:dyDescent="0.15">
      <c r="A20" s="260"/>
      <c r="B20" s="11" t="s">
        <v>1743</v>
      </c>
      <c r="C20" s="200" t="s">
        <v>1461</v>
      </c>
      <c r="D20" s="23" t="s">
        <v>1458</v>
      </c>
      <c r="E20" s="23" t="s">
        <v>1456</v>
      </c>
      <c r="F20" s="123"/>
      <c r="G20" s="123"/>
      <c r="H20" s="123">
        <v>45560</v>
      </c>
      <c r="I20" s="24">
        <v>-0.42</v>
      </c>
      <c r="J20" s="24"/>
      <c r="K20" s="24">
        <v>0</v>
      </c>
      <c r="L20" s="24"/>
      <c r="M20" s="24">
        <v>0</v>
      </c>
      <c r="N20" s="24"/>
      <c r="O20" s="24">
        <v>0.02</v>
      </c>
      <c r="P20" s="24"/>
    </row>
    <row r="21" spans="1:16" s="11" customFormat="1" ht="14" x14ac:dyDescent="0.15">
      <c r="A21" s="260"/>
      <c r="B21" s="11" t="s">
        <v>1743</v>
      </c>
      <c r="C21" s="200" t="s">
        <v>1462</v>
      </c>
      <c r="D21" s="23" t="s">
        <v>1458</v>
      </c>
      <c r="E21" s="23" t="s">
        <v>1456</v>
      </c>
      <c r="F21" s="123"/>
      <c r="G21" s="123"/>
      <c r="H21" s="123">
        <v>13650</v>
      </c>
      <c r="I21" s="24">
        <v>-0.68</v>
      </c>
      <c r="J21" s="24"/>
      <c r="K21" s="24">
        <v>0.02</v>
      </c>
      <c r="L21" s="24"/>
      <c r="M21" s="24">
        <v>0.03</v>
      </c>
      <c r="N21" s="24"/>
      <c r="O21" s="24">
        <v>-0.02</v>
      </c>
      <c r="P21" s="24"/>
    </row>
    <row r="22" spans="1:16" s="11" customFormat="1" ht="14" x14ac:dyDescent="0.15">
      <c r="A22" s="260"/>
      <c r="B22" s="11" t="s">
        <v>1743</v>
      </c>
      <c r="C22" s="200" t="s">
        <v>1463</v>
      </c>
      <c r="D22" s="23" t="s">
        <v>1458</v>
      </c>
      <c r="E22" s="23" t="s">
        <v>1456</v>
      </c>
      <c r="F22" s="123"/>
      <c r="G22" s="123"/>
      <c r="H22" s="123">
        <v>13780</v>
      </c>
      <c r="I22" s="24">
        <v>-0.44</v>
      </c>
      <c r="J22" s="24"/>
      <c r="K22" s="24">
        <v>0.01</v>
      </c>
      <c r="L22" s="24"/>
      <c r="M22" s="24">
        <v>0.01</v>
      </c>
      <c r="N22" s="24"/>
      <c r="O22" s="24">
        <v>0.05</v>
      </c>
      <c r="P22" s="24"/>
    </row>
    <row r="23" spans="1:16" s="11" customFormat="1" ht="14" x14ac:dyDescent="0.15">
      <c r="A23" s="246"/>
      <c r="B23" s="11" t="s">
        <v>1743</v>
      </c>
      <c r="C23" s="200" t="s">
        <v>1464</v>
      </c>
      <c r="D23" s="23" t="s">
        <v>1458</v>
      </c>
      <c r="E23" s="23" t="s">
        <v>1456</v>
      </c>
      <c r="F23" s="123"/>
      <c r="G23" s="123"/>
      <c r="H23" s="123">
        <v>5130</v>
      </c>
      <c r="I23" s="24">
        <v>-0.68</v>
      </c>
      <c r="J23" s="24"/>
      <c r="K23" s="24">
        <v>0</v>
      </c>
      <c r="L23" s="24"/>
      <c r="M23" s="24">
        <v>-0.03</v>
      </c>
      <c r="N23" s="24"/>
      <c r="O23" s="24">
        <v>0.01</v>
      </c>
      <c r="P23" s="24"/>
    </row>
    <row r="24" spans="1:16" s="11" customFormat="1" ht="14" x14ac:dyDescent="0.15">
      <c r="A24" s="246"/>
      <c r="B24" s="11" t="s">
        <v>1743</v>
      </c>
      <c r="C24" s="200" t="s">
        <v>1465</v>
      </c>
      <c r="D24" s="23" t="s">
        <v>1458</v>
      </c>
      <c r="E24" s="23" t="s">
        <v>1456</v>
      </c>
      <c r="F24" s="123"/>
      <c r="G24" s="123"/>
      <c r="H24" s="123">
        <v>10740</v>
      </c>
      <c r="I24" s="24">
        <v>-0.57999999999999996</v>
      </c>
      <c r="J24" s="24"/>
      <c r="K24" s="24">
        <v>0.03</v>
      </c>
      <c r="L24" s="24"/>
      <c r="M24" s="24">
        <v>0.01</v>
      </c>
      <c r="N24" s="24"/>
      <c r="O24" s="24">
        <v>0.04</v>
      </c>
      <c r="P24" s="24"/>
    </row>
    <row r="25" spans="1:16" s="11" customFormat="1" ht="15" x14ac:dyDescent="0.2">
      <c r="A25" s="260" t="s">
        <v>1433</v>
      </c>
      <c r="B25" s="11" t="s">
        <v>2062</v>
      </c>
      <c r="C25" s="200" t="s">
        <v>2351</v>
      </c>
      <c r="D25" s="100" t="s">
        <v>2352</v>
      </c>
      <c r="E25" s="100" t="s">
        <v>1437</v>
      </c>
      <c r="F25" s="123"/>
      <c r="G25" s="123"/>
      <c r="H25" s="123"/>
      <c r="I25" s="24">
        <v>-0.35</v>
      </c>
      <c r="J25" s="24">
        <v>0.13</v>
      </c>
      <c r="K25" s="24">
        <v>7.0000000000000007E-2</v>
      </c>
      <c r="L25" s="24">
        <v>0.15</v>
      </c>
      <c r="M25" s="24">
        <v>0.02</v>
      </c>
      <c r="N25" s="24">
        <v>0.03</v>
      </c>
      <c r="O25" s="24">
        <v>0.05</v>
      </c>
      <c r="P25" s="24">
        <v>0.05</v>
      </c>
    </row>
    <row r="26" spans="1:16" s="11" customFormat="1" ht="15" x14ac:dyDescent="0.2">
      <c r="A26" s="260"/>
      <c r="B26" s="11" t="s">
        <v>2062</v>
      </c>
      <c r="C26" s="200" t="s">
        <v>2353</v>
      </c>
      <c r="D26" s="100" t="s">
        <v>2354</v>
      </c>
      <c r="E26" s="100" t="s">
        <v>1437</v>
      </c>
      <c r="F26" s="123"/>
      <c r="G26" s="123"/>
      <c r="H26" s="123"/>
      <c r="I26" s="24">
        <v>-0.34</v>
      </c>
      <c r="J26" s="24">
        <v>0.2</v>
      </c>
      <c r="K26" s="24">
        <v>0.02</v>
      </c>
      <c r="L26" s="24">
        <v>0.04</v>
      </c>
      <c r="M26" s="24">
        <v>0.01</v>
      </c>
      <c r="N26" s="24">
        <v>0.04</v>
      </c>
      <c r="O26" s="24">
        <v>0.03</v>
      </c>
      <c r="P26" s="24">
        <v>0.05</v>
      </c>
    </row>
    <row r="27" spans="1:16" s="11" customFormat="1" ht="15" x14ac:dyDescent="0.2">
      <c r="A27" s="260"/>
      <c r="B27" s="11" t="s">
        <v>2062</v>
      </c>
      <c r="C27" s="200" t="s">
        <v>2355</v>
      </c>
      <c r="D27" s="100" t="s">
        <v>2356</v>
      </c>
      <c r="E27" s="100" t="s">
        <v>1437</v>
      </c>
      <c r="F27" s="123"/>
      <c r="G27" s="123"/>
      <c r="H27" s="123"/>
      <c r="I27" s="24">
        <v>-0.71</v>
      </c>
      <c r="J27" s="24">
        <v>0.28000000000000003</v>
      </c>
      <c r="K27" s="24">
        <v>0.04</v>
      </c>
      <c r="L27" s="24">
        <v>0.04</v>
      </c>
      <c r="M27" s="24">
        <v>0.03</v>
      </c>
      <c r="N27" s="24">
        <v>0.03</v>
      </c>
      <c r="O27" s="24">
        <v>0.05</v>
      </c>
      <c r="P27" s="24">
        <v>0.03</v>
      </c>
    </row>
    <row r="28" spans="1:16" s="11" customFormat="1" ht="15" x14ac:dyDescent="0.2">
      <c r="A28" s="260"/>
      <c r="B28" s="11" t="s">
        <v>2062</v>
      </c>
      <c r="C28" s="200" t="s">
        <v>2357</v>
      </c>
      <c r="D28" s="100" t="s">
        <v>2358</v>
      </c>
      <c r="E28" s="100" t="s">
        <v>1437</v>
      </c>
      <c r="F28" s="123"/>
      <c r="G28" s="123"/>
      <c r="H28" s="123"/>
      <c r="I28" s="24">
        <v>-0.35</v>
      </c>
      <c r="J28" s="24">
        <v>0.13</v>
      </c>
      <c r="K28" s="24">
        <v>0.01</v>
      </c>
      <c r="L28" s="24">
        <v>0.04</v>
      </c>
      <c r="M28" s="24">
        <v>0.01</v>
      </c>
      <c r="N28" s="24">
        <v>0.04</v>
      </c>
      <c r="O28" s="24">
        <v>0</v>
      </c>
      <c r="P28" s="24">
        <v>0.03</v>
      </c>
    </row>
    <row r="29" spans="1:16" s="11" customFormat="1" ht="15" x14ac:dyDescent="0.2">
      <c r="A29" s="260"/>
      <c r="B29" s="11" t="s">
        <v>2062</v>
      </c>
      <c r="C29" s="200" t="s">
        <v>2359</v>
      </c>
      <c r="D29" s="100" t="s">
        <v>2360</v>
      </c>
      <c r="E29" s="100" t="s">
        <v>1437</v>
      </c>
      <c r="F29" s="123"/>
      <c r="G29" s="123"/>
      <c r="H29" s="123"/>
      <c r="I29" s="24">
        <v>-0.27</v>
      </c>
      <c r="J29" s="24">
        <v>0.13</v>
      </c>
      <c r="K29" s="24">
        <v>0.08</v>
      </c>
      <c r="L29" s="24">
        <v>0.1</v>
      </c>
      <c r="M29" s="24">
        <v>0.03</v>
      </c>
      <c r="N29" s="24">
        <v>0.06</v>
      </c>
      <c r="O29" s="24">
        <v>0.08</v>
      </c>
      <c r="P29" s="24">
        <v>0.03</v>
      </c>
    </row>
    <row r="30" spans="1:16" s="11" customFormat="1" ht="15" x14ac:dyDescent="0.2">
      <c r="A30" s="260"/>
      <c r="B30" s="246" t="s">
        <v>2361</v>
      </c>
      <c r="C30" s="200" t="s">
        <v>2362</v>
      </c>
      <c r="D30" s="100" t="s">
        <v>2363</v>
      </c>
      <c r="E30" s="100" t="s">
        <v>1437</v>
      </c>
      <c r="F30" s="123"/>
      <c r="G30" s="123"/>
      <c r="H30" s="123"/>
      <c r="I30" s="24">
        <v>-0.59</v>
      </c>
      <c r="J30" s="24">
        <v>0.13</v>
      </c>
      <c r="K30" s="24">
        <v>-0.03</v>
      </c>
      <c r="L30" s="24">
        <v>0.08</v>
      </c>
      <c r="M30" s="24">
        <v>0</v>
      </c>
      <c r="N30" s="24">
        <v>0.04</v>
      </c>
      <c r="O30" s="24">
        <v>0</v>
      </c>
      <c r="P30" s="24">
        <v>7.0000000000000007E-2</v>
      </c>
    </row>
    <row r="31" spans="1:16" s="11" customFormat="1" ht="15" x14ac:dyDescent="0.2">
      <c r="A31" s="260"/>
      <c r="B31" s="246" t="s">
        <v>2361</v>
      </c>
      <c r="C31" s="200" t="s">
        <v>2364</v>
      </c>
      <c r="D31" s="100" t="s">
        <v>2365</v>
      </c>
      <c r="E31" s="100" t="s">
        <v>1437</v>
      </c>
      <c r="F31" s="123"/>
      <c r="G31" s="123"/>
      <c r="H31" s="123"/>
      <c r="I31" s="24">
        <v>-0.3</v>
      </c>
      <c r="J31" s="24">
        <v>0.13</v>
      </c>
      <c r="K31" s="24">
        <v>-0.02</v>
      </c>
      <c r="L31" s="24">
        <v>0.06</v>
      </c>
      <c r="M31" s="24">
        <v>-0.01</v>
      </c>
      <c r="N31" s="24">
        <v>0.06</v>
      </c>
      <c r="O31" s="24">
        <v>0</v>
      </c>
      <c r="P31" s="24">
        <v>0.06</v>
      </c>
    </row>
    <row r="32" spans="1:16" s="11" customFormat="1" ht="15" x14ac:dyDescent="0.2">
      <c r="A32" s="260"/>
      <c r="B32" s="246" t="s">
        <v>2361</v>
      </c>
      <c r="C32" s="200" t="s">
        <v>2366</v>
      </c>
      <c r="D32" s="100" t="s">
        <v>2367</v>
      </c>
      <c r="E32" s="100" t="s">
        <v>1437</v>
      </c>
      <c r="F32" s="123"/>
      <c r="G32" s="123"/>
      <c r="H32" s="123"/>
      <c r="I32" s="24">
        <v>-0.53</v>
      </c>
      <c r="J32" s="24">
        <v>0.14000000000000001</v>
      </c>
      <c r="K32" s="24">
        <v>0</v>
      </c>
      <c r="L32" s="24">
        <v>0.09</v>
      </c>
      <c r="M32" s="24">
        <v>0.01</v>
      </c>
      <c r="N32" s="24">
        <v>0.02</v>
      </c>
      <c r="O32" s="24">
        <v>0.04</v>
      </c>
      <c r="P32" s="24">
        <v>0.06</v>
      </c>
    </row>
    <row r="33" spans="1:16" s="11" customFormat="1" ht="14" x14ac:dyDescent="0.15">
      <c r="A33" s="261" t="s">
        <v>2084</v>
      </c>
      <c r="B33" s="11" t="s">
        <v>2062</v>
      </c>
      <c r="C33" s="104" t="s">
        <v>2085</v>
      </c>
      <c r="D33" s="23" t="s">
        <v>2078</v>
      </c>
      <c r="E33" s="104" t="s">
        <v>2086</v>
      </c>
      <c r="F33" s="23">
        <v>10</v>
      </c>
      <c r="G33" s="23"/>
      <c r="H33" s="23">
        <v>60</v>
      </c>
      <c r="I33" s="24">
        <v>-0.45</v>
      </c>
      <c r="J33" s="24">
        <v>0.26</v>
      </c>
      <c r="K33" s="24">
        <v>-6.1599999999999988E-2</v>
      </c>
      <c r="L33" s="24"/>
      <c r="M33" s="24">
        <v>-1.4099999999999974E-2</v>
      </c>
      <c r="N33" s="24"/>
      <c r="O33" s="24">
        <v>-5.6600000000000011E-2</v>
      </c>
      <c r="P33" s="24"/>
    </row>
    <row r="34" spans="1:16" s="11" customFormat="1" ht="14" x14ac:dyDescent="0.15">
      <c r="A34" s="260"/>
      <c r="B34" s="11" t="s">
        <v>2062</v>
      </c>
      <c r="C34" s="104" t="s">
        <v>2087</v>
      </c>
      <c r="D34" s="23" t="s">
        <v>2078</v>
      </c>
      <c r="E34" s="104" t="s">
        <v>2088</v>
      </c>
      <c r="F34" s="23">
        <v>75.2</v>
      </c>
      <c r="G34" s="23"/>
      <c r="H34" s="23">
        <v>3</v>
      </c>
      <c r="I34" s="24">
        <v>-0.13</v>
      </c>
      <c r="J34" s="24">
        <v>0.18</v>
      </c>
      <c r="K34" s="24">
        <v>-5.2239999999999995E-2</v>
      </c>
      <c r="L34" s="24"/>
      <c r="M34" s="24">
        <v>-4.7400000000000081E-3</v>
      </c>
      <c r="N34" s="24"/>
      <c r="O34" s="24">
        <v>-6.7239999999999994E-2</v>
      </c>
      <c r="P34" s="24"/>
    </row>
    <row r="35" spans="1:16" s="11" customFormat="1" ht="14" x14ac:dyDescent="0.15">
      <c r="A35" s="260"/>
      <c r="B35" s="11" t="s">
        <v>2062</v>
      </c>
      <c r="C35" s="104" t="s">
        <v>2089</v>
      </c>
      <c r="D35" s="23" t="s">
        <v>2078</v>
      </c>
      <c r="E35" s="104" t="s">
        <v>2088</v>
      </c>
      <c r="F35" s="23">
        <v>89.6</v>
      </c>
      <c r="G35" s="23"/>
      <c r="H35" s="23">
        <v>3</v>
      </c>
      <c r="I35" s="24">
        <v>-0.36</v>
      </c>
      <c r="J35" s="24">
        <v>0.18</v>
      </c>
      <c r="K35" s="24">
        <v>-4.927999999999999E-2</v>
      </c>
      <c r="L35" s="24"/>
      <c r="M35" s="24">
        <v>7.1999999999999842E-4</v>
      </c>
      <c r="N35" s="24"/>
      <c r="O35" s="24">
        <v>-2.928E-2</v>
      </c>
      <c r="P35" s="24"/>
    </row>
    <row r="36" spans="1:16" s="11" customFormat="1" ht="14" x14ac:dyDescent="0.15">
      <c r="A36" s="261" t="s">
        <v>1659</v>
      </c>
      <c r="B36" s="11" t="s">
        <v>2105</v>
      </c>
      <c r="C36" s="23" t="s">
        <v>2106</v>
      </c>
      <c r="D36" s="23" t="s">
        <v>2078</v>
      </c>
      <c r="E36" s="23" t="s">
        <v>2107</v>
      </c>
      <c r="F36" s="23">
        <v>115</v>
      </c>
      <c r="G36" s="201">
        <v>37742</v>
      </c>
      <c r="H36" s="23">
        <v>1640</v>
      </c>
      <c r="I36" s="24">
        <v>-0.15</v>
      </c>
      <c r="J36" s="24">
        <v>0.14000000000000001</v>
      </c>
      <c r="K36" s="24">
        <v>-0.06</v>
      </c>
      <c r="L36" s="24">
        <v>0.06</v>
      </c>
      <c r="M36" s="24">
        <v>0.02</v>
      </c>
      <c r="N36" s="24">
        <v>0.08</v>
      </c>
      <c r="O36" s="24">
        <v>-0.01</v>
      </c>
      <c r="P36" s="24">
        <v>0.06</v>
      </c>
    </row>
    <row r="37" spans="1:16" s="11" customFormat="1" ht="14" x14ac:dyDescent="0.15">
      <c r="A37" s="260"/>
      <c r="B37" s="11" t="s">
        <v>2105</v>
      </c>
      <c r="C37" s="23" t="s">
        <v>2108</v>
      </c>
      <c r="D37" s="23" t="s">
        <v>2078</v>
      </c>
      <c r="E37" s="23" t="s">
        <v>2107</v>
      </c>
      <c r="F37" s="23">
        <v>355</v>
      </c>
      <c r="G37" s="201">
        <v>37742</v>
      </c>
      <c r="H37" s="23">
        <v>285</v>
      </c>
      <c r="I37" s="24">
        <v>-0.3</v>
      </c>
      <c r="J37" s="24">
        <v>0.1</v>
      </c>
      <c r="K37" s="24">
        <v>0</v>
      </c>
      <c r="L37" s="24">
        <v>0.06</v>
      </c>
      <c r="M37" s="24">
        <v>0.04</v>
      </c>
      <c r="N37" s="24">
        <v>0.12</v>
      </c>
      <c r="O37" s="24">
        <v>0.02</v>
      </c>
      <c r="P37" s="24">
        <v>0.14000000000000001</v>
      </c>
    </row>
    <row r="38" spans="1:16" s="11" customFormat="1" ht="14" x14ac:dyDescent="0.15">
      <c r="A38" s="260"/>
      <c r="B38" s="11" t="s">
        <v>2105</v>
      </c>
      <c r="C38" s="23" t="s">
        <v>2109</v>
      </c>
      <c r="D38" s="23" t="s">
        <v>2078</v>
      </c>
      <c r="E38" s="23" t="s">
        <v>2107</v>
      </c>
      <c r="F38" s="23">
        <v>465</v>
      </c>
      <c r="G38" s="201">
        <v>37742</v>
      </c>
      <c r="H38" s="23">
        <v>230</v>
      </c>
      <c r="I38" s="24">
        <v>0.02</v>
      </c>
      <c r="J38" s="24">
        <v>0.1</v>
      </c>
      <c r="K38" s="24">
        <v>0.01</v>
      </c>
      <c r="L38" s="24">
        <v>0.12</v>
      </c>
      <c r="M38" s="24">
        <v>0.04</v>
      </c>
      <c r="N38" s="24">
        <v>0.14000000000000001</v>
      </c>
      <c r="O38" s="24">
        <v>0.03</v>
      </c>
      <c r="P38" s="24">
        <v>0.2</v>
      </c>
    </row>
    <row r="39" spans="1:16" s="11" customFormat="1" ht="14" x14ac:dyDescent="0.15">
      <c r="A39" s="260"/>
      <c r="B39" s="11" t="s">
        <v>2105</v>
      </c>
      <c r="C39" s="23" t="s">
        <v>2110</v>
      </c>
      <c r="D39" s="23" t="s">
        <v>2078</v>
      </c>
      <c r="E39" s="23" t="s">
        <v>2107</v>
      </c>
      <c r="F39" s="23">
        <v>565</v>
      </c>
      <c r="G39" s="201">
        <v>37742</v>
      </c>
      <c r="H39" s="23">
        <v>635</v>
      </c>
      <c r="I39" s="24">
        <v>0.05</v>
      </c>
      <c r="J39" s="24">
        <v>0.08</v>
      </c>
      <c r="K39" s="24">
        <v>-0.02</v>
      </c>
      <c r="L39" s="24">
        <v>0.12</v>
      </c>
      <c r="M39" s="24">
        <v>0.03</v>
      </c>
      <c r="N39" s="24">
        <v>0.14000000000000001</v>
      </c>
      <c r="O39" s="24">
        <v>0.01</v>
      </c>
      <c r="P39" s="24">
        <v>0.24</v>
      </c>
    </row>
    <row r="40" spans="1:16" s="11" customFormat="1" ht="14" x14ac:dyDescent="0.15">
      <c r="A40" s="260"/>
      <c r="B40" s="11" t="s">
        <v>2105</v>
      </c>
      <c r="C40" s="23" t="s">
        <v>2111</v>
      </c>
      <c r="D40" s="23" t="s">
        <v>2078</v>
      </c>
      <c r="E40" s="23" t="s">
        <v>2107</v>
      </c>
      <c r="F40" s="23">
        <v>675</v>
      </c>
      <c r="G40" s="201">
        <v>37742</v>
      </c>
      <c r="H40" s="23">
        <v>405</v>
      </c>
      <c r="I40" s="24">
        <v>-0.14000000000000001</v>
      </c>
      <c r="J40" s="24">
        <v>0.12</v>
      </c>
      <c r="K40" s="24">
        <v>-0.02</v>
      </c>
      <c r="L40" s="24">
        <v>0.1</v>
      </c>
      <c r="M40" s="24">
        <v>0.01</v>
      </c>
      <c r="N40" s="24">
        <v>0.12</v>
      </c>
      <c r="O40" s="24">
        <v>-0.01</v>
      </c>
      <c r="P40" s="24">
        <v>0.08</v>
      </c>
    </row>
    <row r="41" spans="1:16" s="11" customFormat="1" ht="14" x14ac:dyDescent="0.15">
      <c r="A41" s="260"/>
      <c r="B41" s="11" t="s">
        <v>2105</v>
      </c>
      <c r="C41" s="23" t="s">
        <v>2112</v>
      </c>
      <c r="D41" s="23" t="s">
        <v>2078</v>
      </c>
      <c r="E41" s="23" t="s">
        <v>2107</v>
      </c>
      <c r="F41" s="23">
        <v>775</v>
      </c>
      <c r="G41" s="201">
        <v>37742</v>
      </c>
      <c r="H41" s="23">
        <v>195</v>
      </c>
      <c r="I41" s="24">
        <v>0.08</v>
      </c>
      <c r="J41" s="24">
        <v>0.1</v>
      </c>
      <c r="K41" s="24">
        <v>0.02</v>
      </c>
      <c r="L41" s="24">
        <v>0.08</v>
      </c>
      <c r="M41" s="24">
        <v>0.08</v>
      </c>
      <c r="N41" s="24">
        <v>0.08</v>
      </c>
      <c r="O41" s="24">
        <v>0.03</v>
      </c>
      <c r="P41" s="24">
        <v>0.1</v>
      </c>
    </row>
    <row r="42" spans="1:16" s="11" customFormat="1" ht="14" x14ac:dyDescent="0.15">
      <c r="A42" s="260"/>
      <c r="B42" s="11" t="s">
        <v>2105</v>
      </c>
      <c r="C42" s="23" t="s">
        <v>2113</v>
      </c>
      <c r="D42" s="23" t="s">
        <v>2078</v>
      </c>
      <c r="E42" s="23" t="s">
        <v>2107</v>
      </c>
      <c r="F42" s="23">
        <v>865</v>
      </c>
      <c r="G42" s="201">
        <v>37742</v>
      </c>
      <c r="H42" s="23">
        <v>555</v>
      </c>
      <c r="I42" s="24">
        <v>0.04</v>
      </c>
      <c r="J42" s="24">
        <v>0.08</v>
      </c>
      <c r="K42" s="24">
        <v>0</v>
      </c>
      <c r="L42" s="24">
        <v>0.06</v>
      </c>
      <c r="M42" s="24">
        <v>0.06</v>
      </c>
      <c r="N42" s="24">
        <v>0.08</v>
      </c>
      <c r="O42" s="24">
        <v>0.04</v>
      </c>
      <c r="P42" s="24">
        <v>0.16</v>
      </c>
    </row>
    <row r="43" spans="1:16" s="11" customFormat="1" ht="14" x14ac:dyDescent="0.15">
      <c r="A43" s="260"/>
      <c r="B43" s="11" t="s">
        <v>2105</v>
      </c>
      <c r="C43" s="23" t="s">
        <v>2114</v>
      </c>
      <c r="D43" s="23" t="s">
        <v>2078</v>
      </c>
      <c r="E43" s="23" t="s">
        <v>2107</v>
      </c>
      <c r="F43" s="23">
        <v>984</v>
      </c>
      <c r="G43" s="201">
        <v>37742</v>
      </c>
      <c r="H43" s="23">
        <v>690</v>
      </c>
      <c r="I43" s="24">
        <v>-0.01</v>
      </c>
      <c r="J43" s="24">
        <v>0.14000000000000001</v>
      </c>
      <c r="K43" s="24">
        <v>0.01</v>
      </c>
      <c r="L43" s="24">
        <v>0.28000000000000003</v>
      </c>
      <c r="M43" s="24">
        <v>0.04</v>
      </c>
      <c r="N43" s="24">
        <v>0.22</v>
      </c>
      <c r="O43" s="24">
        <v>0.02</v>
      </c>
      <c r="P43" s="24">
        <v>0.32</v>
      </c>
    </row>
    <row r="44" spans="1:16" s="11" customFormat="1" ht="14" x14ac:dyDescent="0.15">
      <c r="A44" s="260"/>
      <c r="B44" s="11" t="s">
        <v>2105</v>
      </c>
      <c r="C44" s="23" t="s">
        <v>2115</v>
      </c>
      <c r="D44" s="23" t="s">
        <v>2078</v>
      </c>
      <c r="E44" s="23" t="s">
        <v>2107</v>
      </c>
      <c r="F44" s="23">
        <v>1144</v>
      </c>
      <c r="G44" s="201">
        <v>37742</v>
      </c>
      <c r="H44" s="23">
        <v>1230</v>
      </c>
      <c r="I44" s="24">
        <v>0.22</v>
      </c>
      <c r="J44" s="24">
        <v>0.1</v>
      </c>
      <c r="K44" s="24">
        <v>0.04</v>
      </c>
      <c r="L44" s="24">
        <v>0.12</v>
      </c>
      <c r="M44" s="24">
        <v>0.08</v>
      </c>
      <c r="N44" s="24">
        <v>0.2</v>
      </c>
      <c r="O44" s="24">
        <v>0.1</v>
      </c>
      <c r="P44" s="24">
        <v>0.2</v>
      </c>
    </row>
    <row r="45" spans="1:16" s="11" customFormat="1" ht="14" x14ac:dyDescent="0.15">
      <c r="A45" s="260"/>
      <c r="B45" s="11" t="s">
        <v>2105</v>
      </c>
      <c r="C45" s="23" t="s">
        <v>2116</v>
      </c>
      <c r="D45" s="23" t="s">
        <v>2078</v>
      </c>
      <c r="E45" s="23" t="s">
        <v>2107</v>
      </c>
      <c r="F45" s="23">
        <v>1384</v>
      </c>
      <c r="G45" s="201">
        <v>37742</v>
      </c>
      <c r="H45" s="23">
        <v>495</v>
      </c>
      <c r="I45" s="24">
        <v>0.33</v>
      </c>
      <c r="J45" s="24">
        <v>0.1</v>
      </c>
      <c r="K45" s="24">
        <v>-0.05</v>
      </c>
      <c r="L45" s="24">
        <v>0.08</v>
      </c>
      <c r="M45" s="24">
        <v>0.01</v>
      </c>
      <c r="N45" s="24">
        <v>0.08</v>
      </c>
      <c r="O45" s="24">
        <v>-0.05</v>
      </c>
      <c r="P45" s="24">
        <v>0.08</v>
      </c>
    </row>
    <row r="46" spans="1:16" s="11" customFormat="1" ht="14" x14ac:dyDescent="0.15">
      <c r="A46" s="260"/>
      <c r="B46" s="11" t="s">
        <v>2105</v>
      </c>
      <c r="C46" s="23" t="s">
        <v>2117</v>
      </c>
      <c r="D46" s="23" t="s">
        <v>2078</v>
      </c>
      <c r="E46" s="23" t="s">
        <v>2107</v>
      </c>
      <c r="F46" s="23">
        <v>1594</v>
      </c>
      <c r="G46" s="201">
        <v>37742</v>
      </c>
      <c r="H46" s="23">
        <v>135</v>
      </c>
      <c r="I46" s="24">
        <v>0.25</v>
      </c>
      <c r="J46" s="24">
        <v>0.12</v>
      </c>
      <c r="K46" s="24">
        <v>-0.01</v>
      </c>
      <c r="L46" s="24">
        <v>0.24</v>
      </c>
      <c r="M46" s="24">
        <v>0.05</v>
      </c>
      <c r="N46" s="24">
        <v>0.24</v>
      </c>
      <c r="O46" s="24">
        <v>0.02</v>
      </c>
      <c r="P46" s="24">
        <v>0.3</v>
      </c>
    </row>
    <row r="47" spans="1:16" s="11" customFormat="1" ht="14" x14ac:dyDescent="0.15">
      <c r="A47" s="260"/>
      <c r="B47" s="11" t="s">
        <v>2105</v>
      </c>
      <c r="C47" s="23" t="s">
        <v>2118</v>
      </c>
      <c r="D47" s="23" t="s">
        <v>2078</v>
      </c>
      <c r="E47" s="23" t="s">
        <v>2107</v>
      </c>
      <c r="F47" s="23">
        <v>1994</v>
      </c>
      <c r="G47" s="201">
        <v>37742</v>
      </c>
      <c r="H47" s="23">
        <v>295</v>
      </c>
      <c r="I47" s="24">
        <v>0.51</v>
      </c>
      <c r="J47" s="24">
        <v>0.1</v>
      </c>
      <c r="K47" s="24">
        <v>-0.06</v>
      </c>
      <c r="L47" s="24">
        <v>0.08</v>
      </c>
      <c r="M47" s="24">
        <v>0.01</v>
      </c>
      <c r="N47" s="24">
        <v>0.08</v>
      </c>
      <c r="O47" s="24">
        <v>-0.06</v>
      </c>
      <c r="P47" s="24">
        <v>0.1</v>
      </c>
    </row>
    <row r="48" spans="1:16" s="11" customFormat="1" ht="14" x14ac:dyDescent="0.15">
      <c r="A48" s="260"/>
      <c r="B48" s="11" t="s">
        <v>2105</v>
      </c>
      <c r="C48" s="23" t="s">
        <v>2119</v>
      </c>
      <c r="D48" s="23" t="s">
        <v>2078</v>
      </c>
      <c r="E48" s="23" t="s">
        <v>2107</v>
      </c>
      <c r="F48" s="23">
        <v>2344</v>
      </c>
      <c r="G48" s="201">
        <v>37742</v>
      </c>
      <c r="H48" s="23">
        <v>610</v>
      </c>
      <c r="I48" s="24">
        <v>0.47</v>
      </c>
      <c r="J48" s="24">
        <v>0.1</v>
      </c>
      <c r="K48" s="24">
        <v>-0.05</v>
      </c>
      <c r="L48" s="24">
        <v>0.24</v>
      </c>
      <c r="M48" s="24">
        <v>0</v>
      </c>
      <c r="N48" s="24">
        <v>0.24</v>
      </c>
      <c r="O48" s="24">
        <v>-0.06</v>
      </c>
      <c r="P48" s="24">
        <v>0.34</v>
      </c>
    </row>
    <row r="49" spans="1:16" s="11" customFormat="1" ht="14" x14ac:dyDescent="0.15">
      <c r="A49" s="260"/>
      <c r="B49" s="11" t="s">
        <v>2105</v>
      </c>
      <c r="C49" s="23" t="s">
        <v>2120</v>
      </c>
      <c r="D49" s="23" t="s">
        <v>2078</v>
      </c>
      <c r="E49" s="23" t="s">
        <v>2107</v>
      </c>
      <c r="F49" s="23">
        <v>2644</v>
      </c>
      <c r="G49" s="201">
        <v>37803</v>
      </c>
      <c r="H49" s="23">
        <v>230</v>
      </c>
      <c r="I49" s="24">
        <v>0.54</v>
      </c>
      <c r="J49" s="24">
        <v>0.08</v>
      </c>
      <c r="K49" s="24">
        <v>-0.06</v>
      </c>
      <c r="L49" s="24">
        <v>0.08</v>
      </c>
      <c r="M49" s="24">
        <v>0.01</v>
      </c>
      <c r="N49" s="24">
        <v>0.08</v>
      </c>
      <c r="O49" s="24">
        <v>-0.05</v>
      </c>
      <c r="P49" s="24">
        <v>0.1</v>
      </c>
    </row>
    <row r="50" spans="1:16" s="11" customFormat="1" ht="14" x14ac:dyDescent="0.15">
      <c r="A50" s="260"/>
      <c r="B50" s="11" t="s">
        <v>2105</v>
      </c>
      <c r="C50" s="23" t="s">
        <v>2121</v>
      </c>
      <c r="D50" s="23" t="s">
        <v>2078</v>
      </c>
      <c r="E50" s="23" t="s">
        <v>2107</v>
      </c>
      <c r="F50" s="23">
        <v>3044</v>
      </c>
      <c r="G50" s="201">
        <v>37803</v>
      </c>
      <c r="H50" s="23">
        <v>170</v>
      </c>
      <c r="I50" s="24">
        <v>0.71</v>
      </c>
      <c r="J50" s="24">
        <v>0.12</v>
      </c>
      <c r="K50" s="24">
        <v>-0.05</v>
      </c>
      <c r="L50" s="24">
        <v>0.12</v>
      </c>
      <c r="M50" s="24">
        <v>0.04</v>
      </c>
      <c r="N50" s="24">
        <v>0.1</v>
      </c>
      <c r="O50" s="24">
        <v>-0.03</v>
      </c>
      <c r="P50" s="24">
        <v>0.12</v>
      </c>
    </row>
    <row r="51" spans="1:16" s="11" customFormat="1" ht="14" x14ac:dyDescent="0.15">
      <c r="A51" s="260"/>
      <c r="B51" s="11" t="s">
        <v>2105</v>
      </c>
      <c r="C51" s="23" t="s">
        <v>2122</v>
      </c>
      <c r="D51" s="23" t="s">
        <v>2078</v>
      </c>
      <c r="E51" s="23" t="s">
        <v>1667</v>
      </c>
      <c r="F51" s="23">
        <v>3110</v>
      </c>
      <c r="G51" s="201">
        <v>37803</v>
      </c>
      <c r="H51" s="23">
        <v>2.25</v>
      </c>
      <c r="I51" s="24">
        <v>0.34</v>
      </c>
      <c r="J51" s="24">
        <v>0.16</v>
      </c>
      <c r="K51" s="24">
        <v>-0.09</v>
      </c>
      <c r="L51" s="24">
        <v>0.08</v>
      </c>
      <c r="M51" s="24">
        <v>0</v>
      </c>
      <c r="N51" s="24">
        <v>0.06</v>
      </c>
      <c r="O51" s="24">
        <v>-0.08</v>
      </c>
      <c r="P51" s="24">
        <v>0.1</v>
      </c>
    </row>
    <row r="52" spans="1:16" s="11" customFormat="1" ht="14" x14ac:dyDescent="0.15">
      <c r="A52" s="260"/>
      <c r="B52" s="11" t="s">
        <v>2105</v>
      </c>
      <c r="C52" s="23" t="s">
        <v>2123</v>
      </c>
      <c r="D52" s="23" t="s">
        <v>2078</v>
      </c>
      <c r="E52" s="23" t="s">
        <v>1667</v>
      </c>
      <c r="F52" s="23">
        <v>3165</v>
      </c>
      <c r="G52" s="201">
        <v>37803</v>
      </c>
      <c r="H52" s="23">
        <v>2.2599999999999998</v>
      </c>
      <c r="I52" s="24">
        <v>0.38</v>
      </c>
      <c r="J52" s="24">
        <v>0.1</v>
      </c>
      <c r="K52" s="24">
        <v>-0.09</v>
      </c>
      <c r="L52" s="24">
        <v>0.1</v>
      </c>
      <c r="M52" s="24">
        <v>0.01</v>
      </c>
      <c r="N52" s="24">
        <v>0.08</v>
      </c>
      <c r="O52" s="24">
        <v>-7.0000000000000007E-2</v>
      </c>
      <c r="P52" s="24">
        <v>0.1</v>
      </c>
    </row>
    <row r="53" spans="1:16" s="11" customFormat="1" ht="14" x14ac:dyDescent="0.15">
      <c r="A53" s="260"/>
      <c r="B53" s="11" t="s">
        <v>2105</v>
      </c>
      <c r="C53" s="23" t="s">
        <v>2124</v>
      </c>
      <c r="D53" s="23" t="s">
        <v>2078</v>
      </c>
      <c r="E53" s="23" t="s">
        <v>1664</v>
      </c>
      <c r="F53" s="23">
        <v>7765</v>
      </c>
      <c r="G53" s="201">
        <v>37803</v>
      </c>
      <c r="H53" s="23">
        <v>0.7</v>
      </c>
      <c r="I53" s="24">
        <v>0.1</v>
      </c>
      <c r="J53" s="24">
        <v>0.22</v>
      </c>
      <c r="K53" s="24">
        <v>-0.11</v>
      </c>
      <c r="L53" s="24">
        <v>0.08</v>
      </c>
      <c r="M53" s="24">
        <v>-0.01</v>
      </c>
      <c r="N53" s="24">
        <v>0.08</v>
      </c>
      <c r="O53" s="24">
        <v>-0.09</v>
      </c>
      <c r="P53" s="24">
        <v>0.08</v>
      </c>
    </row>
    <row r="54" spans="1:16" s="11" customFormat="1" ht="14" x14ac:dyDescent="0.15">
      <c r="A54" s="259" t="s">
        <v>1819</v>
      </c>
      <c r="B54" s="11" t="s">
        <v>2130</v>
      </c>
      <c r="C54" s="23" t="s">
        <v>2025</v>
      </c>
      <c r="D54" s="23" t="s">
        <v>2078</v>
      </c>
      <c r="E54" s="23" t="s">
        <v>1822</v>
      </c>
      <c r="F54" s="23">
        <v>0.5</v>
      </c>
      <c r="G54" s="5"/>
      <c r="H54" s="23">
        <v>25000</v>
      </c>
      <c r="I54" s="24">
        <v>0.12</v>
      </c>
      <c r="J54" s="24">
        <v>0.02</v>
      </c>
      <c r="K54" s="24">
        <v>0.03</v>
      </c>
      <c r="L54" s="24">
        <v>0.02</v>
      </c>
      <c r="M54" s="24">
        <v>0.03</v>
      </c>
      <c r="N54" s="24">
        <v>0.01</v>
      </c>
      <c r="O54" s="24">
        <v>0.02</v>
      </c>
      <c r="P54" s="24">
        <v>0.06</v>
      </c>
    </row>
    <row r="55" spans="1:16" s="11" customFormat="1" ht="14" x14ac:dyDescent="0.15">
      <c r="A55" s="260"/>
      <c r="B55" s="11" t="s">
        <v>2130</v>
      </c>
      <c r="C55" s="23" t="s">
        <v>2026</v>
      </c>
      <c r="D55" s="23" t="s">
        <v>2078</v>
      </c>
      <c r="E55" s="23" t="s">
        <v>1822</v>
      </c>
      <c r="F55" s="23">
        <v>2.6</v>
      </c>
      <c r="G55" s="5"/>
      <c r="H55" s="23">
        <v>85000</v>
      </c>
      <c r="I55" s="24">
        <v>0.21</v>
      </c>
      <c r="J55" s="24">
        <v>0.19</v>
      </c>
      <c r="K55" s="24">
        <v>-0.03</v>
      </c>
      <c r="L55" s="24">
        <v>7.0000000000000007E-2</v>
      </c>
      <c r="M55" s="24">
        <v>7.0000000000000007E-2</v>
      </c>
      <c r="N55" s="24">
        <v>0.01</v>
      </c>
      <c r="O55" s="24">
        <v>-0.05</v>
      </c>
      <c r="P55" s="24">
        <v>0.03</v>
      </c>
    </row>
    <row r="56" spans="1:16" s="11" customFormat="1" ht="14" x14ac:dyDescent="0.15">
      <c r="A56" s="260"/>
      <c r="B56" s="11" t="s">
        <v>2130</v>
      </c>
      <c r="C56" s="23" t="s">
        <v>2034</v>
      </c>
      <c r="D56" s="23" t="s">
        <v>2078</v>
      </c>
      <c r="E56" s="23" t="s">
        <v>1822</v>
      </c>
      <c r="F56" s="23">
        <v>3.7</v>
      </c>
      <c r="G56" s="5"/>
      <c r="H56" s="23">
        <v>82000</v>
      </c>
      <c r="I56" s="24">
        <v>0.05</v>
      </c>
      <c r="J56" s="24">
        <v>0.16</v>
      </c>
      <c r="K56" s="24">
        <v>-0.02</v>
      </c>
      <c r="L56" s="24">
        <v>0.03</v>
      </c>
      <c r="M56" s="24">
        <v>0.08</v>
      </c>
      <c r="N56" s="24">
        <v>0.05</v>
      </c>
      <c r="O56" s="24">
        <v>0.03</v>
      </c>
      <c r="P56" s="24">
        <v>7.0000000000000007E-2</v>
      </c>
    </row>
    <row r="57" spans="1:16" s="11" customFormat="1" ht="14" x14ac:dyDescent="0.15">
      <c r="A57" s="260"/>
      <c r="B57" s="11" t="s">
        <v>2130</v>
      </c>
      <c r="C57" s="23" t="s">
        <v>2125</v>
      </c>
      <c r="D57" s="23" t="s">
        <v>2078</v>
      </c>
      <c r="E57" s="23" t="s">
        <v>1822</v>
      </c>
      <c r="F57" s="23">
        <v>4.9000000000000004</v>
      </c>
      <c r="G57" s="5"/>
      <c r="H57" s="23">
        <v>53000</v>
      </c>
      <c r="I57" s="24">
        <v>0.11</v>
      </c>
      <c r="J57" s="24">
        <v>0.16</v>
      </c>
      <c r="K57" s="24">
        <v>0.02</v>
      </c>
      <c r="L57" s="24">
        <v>0.03</v>
      </c>
      <c r="M57" s="24">
        <v>0.05</v>
      </c>
      <c r="N57" s="24">
        <v>0.05</v>
      </c>
      <c r="O57" s="24">
        <v>0.02</v>
      </c>
      <c r="P57" s="24">
        <v>0.02</v>
      </c>
    </row>
    <row r="58" spans="1:16" s="11" customFormat="1" ht="14" x14ac:dyDescent="0.15">
      <c r="A58" s="260"/>
      <c r="B58" s="11" t="s">
        <v>2130</v>
      </c>
      <c r="C58" s="23" t="s">
        <v>2126</v>
      </c>
      <c r="D58" s="23" t="s">
        <v>2078</v>
      </c>
      <c r="E58" s="23" t="s">
        <v>1822</v>
      </c>
      <c r="F58" s="23">
        <v>6.3</v>
      </c>
      <c r="G58" s="5"/>
      <c r="H58" s="23">
        <v>18000</v>
      </c>
      <c r="I58" s="24">
        <v>0.04</v>
      </c>
      <c r="J58" s="24">
        <v>0.08</v>
      </c>
      <c r="K58" s="24">
        <v>0.02</v>
      </c>
      <c r="L58" s="24">
        <v>0.02</v>
      </c>
      <c r="M58" s="24">
        <v>-0.04</v>
      </c>
      <c r="N58" s="24">
        <v>0.04</v>
      </c>
      <c r="O58" s="24">
        <v>-0.02</v>
      </c>
      <c r="P58" s="24">
        <v>0.04</v>
      </c>
    </row>
    <row r="59" spans="1:16" s="11" customFormat="1" ht="14" x14ac:dyDescent="0.15">
      <c r="A59" s="260"/>
      <c r="B59" s="11" t="s">
        <v>2130</v>
      </c>
      <c r="C59" s="23" t="s">
        <v>2127</v>
      </c>
      <c r="D59" s="23" t="s">
        <v>2078</v>
      </c>
      <c r="E59" s="23" t="s">
        <v>1822</v>
      </c>
      <c r="F59" s="23">
        <v>9.5</v>
      </c>
      <c r="G59" s="5"/>
      <c r="H59" s="23">
        <v>19000</v>
      </c>
      <c r="I59" s="24">
        <v>-0.09</v>
      </c>
      <c r="J59" s="24">
        <v>0.16</v>
      </c>
      <c r="K59" s="24">
        <v>0.02</v>
      </c>
      <c r="L59" s="24">
        <v>0.03</v>
      </c>
      <c r="M59" s="24">
        <v>0.02</v>
      </c>
      <c r="N59" s="24">
        <v>0.03</v>
      </c>
      <c r="O59" s="24">
        <v>0.02</v>
      </c>
      <c r="P59" s="24">
        <v>0.02</v>
      </c>
    </row>
    <row r="60" spans="1:16" s="11" customFormat="1" ht="14" x14ac:dyDescent="0.15">
      <c r="A60" s="260"/>
      <c r="B60" s="11" t="s">
        <v>2130</v>
      </c>
      <c r="C60" s="23" t="s">
        <v>2128</v>
      </c>
      <c r="D60" s="23" t="s">
        <v>2078</v>
      </c>
      <c r="E60" s="23" t="s">
        <v>1822</v>
      </c>
      <c r="F60" s="23">
        <v>13</v>
      </c>
      <c r="G60" s="5"/>
      <c r="H60" s="23">
        <v>12000</v>
      </c>
      <c r="I60" s="24">
        <v>-0.15</v>
      </c>
      <c r="J60" s="24">
        <v>0.08</v>
      </c>
      <c r="K60" s="24">
        <v>-0.02</v>
      </c>
      <c r="L60" s="24">
        <v>0.01</v>
      </c>
      <c r="M60" s="24">
        <v>0.05</v>
      </c>
      <c r="N60" s="24">
        <v>0.03</v>
      </c>
      <c r="O60" s="24">
        <v>-0.01</v>
      </c>
      <c r="P60" s="24">
        <v>0.02</v>
      </c>
    </row>
    <row r="61" spans="1:16" s="11" customFormat="1" ht="14" x14ac:dyDescent="0.15">
      <c r="A61" s="260"/>
      <c r="B61" s="11" t="s">
        <v>2130</v>
      </c>
      <c r="C61" s="23" t="s">
        <v>2129</v>
      </c>
      <c r="D61" s="23" t="s">
        <v>2078</v>
      </c>
      <c r="E61" s="23" t="s">
        <v>1822</v>
      </c>
      <c r="F61" s="23">
        <v>15</v>
      </c>
      <c r="G61" s="5"/>
      <c r="H61" s="23">
        <v>10000</v>
      </c>
      <c r="I61" s="24">
        <v>-0.34</v>
      </c>
      <c r="J61" s="24">
        <v>0.02</v>
      </c>
      <c r="K61" s="24">
        <v>-0.01</v>
      </c>
      <c r="L61" s="24">
        <v>0.01</v>
      </c>
      <c r="M61" s="24">
        <v>0.06</v>
      </c>
      <c r="N61" s="24">
        <v>0.01</v>
      </c>
      <c r="O61" s="24">
        <v>0.01</v>
      </c>
      <c r="P61" s="24">
        <v>0.04</v>
      </c>
    </row>
    <row r="62" spans="1:16" s="11" customFormat="1" ht="14" x14ac:dyDescent="0.15">
      <c r="A62" s="260"/>
      <c r="B62" s="11" t="s">
        <v>2130</v>
      </c>
      <c r="C62" s="23" t="s">
        <v>2131</v>
      </c>
      <c r="D62" s="23" t="s">
        <v>2078</v>
      </c>
      <c r="E62" s="23" t="s">
        <v>1822</v>
      </c>
      <c r="F62" s="23">
        <v>17</v>
      </c>
      <c r="G62" s="5"/>
      <c r="H62" s="23">
        <v>15000</v>
      </c>
      <c r="I62" s="24">
        <v>-0.45</v>
      </c>
      <c r="J62" s="24">
        <v>0.16</v>
      </c>
      <c r="K62" s="24">
        <v>0.02</v>
      </c>
      <c r="L62" s="24">
        <v>0.03</v>
      </c>
      <c r="M62" s="24">
        <v>0.03</v>
      </c>
      <c r="N62" s="24">
        <v>0.04</v>
      </c>
      <c r="O62" s="24">
        <v>0.04</v>
      </c>
      <c r="P62" s="24">
        <v>0.03</v>
      </c>
    </row>
    <row r="63" spans="1:16" s="11" customFormat="1" ht="14" x14ac:dyDescent="0.15">
      <c r="A63" s="260"/>
      <c r="B63" s="11" t="s">
        <v>2130</v>
      </c>
      <c r="C63" s="23" t="s">
        <v>2132</v>
      </c>
      <c r="D63" s="23" t="s">
        <v>2078</v>
      </c>
      <c r="E63" s="23" t="s">
        <v>1822</v>
      </c>
      <c r="F63" s="23">
        <v>20</v>
      </c>
      <c r="G63" s="5"/>
      <c r="H63" s="23">
        <v>4000</v>
      </c>
      <c r="I63" s="24">
        <v>-0.65</v>
      </c>
      <c r="J63" s="24">
        <v>0.02</v>
      </c>
      <c r="K63" s="24">
        <v>0.04</v>
      </c>
      <c r="L63" s="24">
        <v>0.01</v>
      </c>
      <c r="M63" s="24">
        <v>0.01</v>
      </c>
      <c r="N63" s="24">
        <v>0.05</v>
      </c>
      <c r="O63" s="24">
        <v>0.03</v>
      </c>
      <c r="P63" s="24">
        <v>0.03</v>
      </c>
    </row>
    <row r="64" spans="1:16" s="11" customFormat="1" ht="14" x14ac:dyDescent="0.15">
      <c r="A64" s="260"/>
      <c r="B64" s="11" t="s">
        <v>2130</v>
      </c>
      <c r="C64" s="23" t="s">
        <v>2133</v>
      </c>
      <c r="D64" s="23" t="s">
        <v>2078</v>
      </c>
      <c r="E64" s="23" t="s">
        <v>1822</v>
      </c>
      <c r="F64" s="23">
        <v>23</v>
      </c>
      <c r="G64" s="5"/>
      <c r="H64" s="23">
        <v>13000</v>
      </c>
      <c r="I64" s="24">
        <v>-0.56999999999999995</v>
      </c>
      <c r="J64" s="24">
        <v>0.08</v>
      </c>
      <c r="K64" s="24">
        <v>-0.03</v>
      </c>
      <c r="L64" s="24">
        <v>0.02</v>
      </c>
      <c r="M64" s="24">
        <v>0.06</v>
      </c>
      <c r="N64" s="24">
        <v>0.02</v>
      </c>
      <c r="O64" s="24">
        <v>0</v>
      </c>
      <c r="P64" s="24">
        <v>0.04</v>
      </c>
    </row>
    <row r="65" spans="1:16" s="11" customFormat="1" ht="14" x14ac:dyDescent="0.15">
      <c r="A65" s="260"/>
      <c r="B65" s="11" t="s">
        <v>2130</v>
      </c>
      <c r="C65" s="23" t="s">
        <v>2134</v>
      </c>
      <c r="D65" s="23" t="s">
        <v>2078</v>
      </c>
      <c r="E65" s="23" t="s">
        <v>1822</v>
      </c>
      <c r="F65" s="23">
        <v>29</v>
      </c>
      <c r="G65" s="5"/>
      <c r="H65" s="23">
        <v>2000</v>
      </c>
      <c r="I65" s="24">
        <v>-0.53</v>
      </c>
      <c r="J65" s="24">
        <v>0.08</v>
      </c>
      <c r="K65" s="24">
        <v>0.01</v>
      </c>
      <c r="L65" s="24">
        <v>0.02</v>
      </c>
      <c r="M65" s="24">
        <v>7.0000000000000007E-2</v>
      </c>
      <c r="N65" s="24">
        <v>0.04</v>
      </c>
      <c r="O65" s="24">
        <v>0.02</v>
      </c>
      <c r="P65" s="24">
        <v>0.04</v>
      </c>
    </row>
    <row r="66" spans="1:16" s="11" customFormat="1" ht="15" x14ac:dyDescent="0.2">
      <c r="A66" s="260" t="s">
        <v>473</v>
      </c>
      <c r="B66" s="11" t="s">
        <v>2130</v>
      </c>
      <c r="C66" s="198" t="s">
        <v>2307</v>
      </c>
      <c r="D66" s="100" t="s">
        <v>2308</v>
      </c>
      <c r="E66" s="100" t="s">
        <v>2309</v>
      </c>
      <c r="G66" s="123"/>
      <c r="H66" s="123">
        <v>23683</v>
      </c>
      <c r="I66" s="24">
        <v>-0.11</v>
      </c>
      <c r="J66" s="24"/>
      <c r="K66" s="24">
        <v>0.02</v>
      </c>
      <c r="L66" s="24"/>
      <c r="M66" s="24">
        <v>0.02</v>
      </c>
      <c r="N66" s="24"/>
      <c r="O66" s="24">
        <v>0.08</v>
      </c>
      <c r="P66" s="24"/>
    </row>
    <row r="67" spans="1:16" s="11" customFormat="1" ht="15" x14ac:dyDescent="0.2">
      <c r="A67" s="260"/>
      <c r="B67" s="11" t="s">
        <v>2130</v>
      </c>
      <c r="C67" s="198" t="s">
        <v>2307</v>
      </c>
      <c r="D67" s="100" t="s">
        <v>2308</v>
      </c>
      <c r="E67" s="100" t="s">
        <v>2309</v>
      </c>
      <c r="G67" s="123"/>
      <c r="H67" s="123">
        <v>26052</v>
      </c>
      <c r="I67" s="24">
        <v>-0.4</v>
      </c>
      <c r="J67" s="24"/>
      <c r="K67" s="24">
        <v>0.06</v>
      </c>
      <c r="L67" s="24"/>
      <c r="M67" s="24">
        <v>0</v>
      </c>
      <c r="N67" s="24"/>
      <c r="O67" s="24">
        <v>0.09</v>
      </c>
      <c r="P67" s="24"/>
    </row>
    <row r="68" spans="1:16" s="11" customFormat="1" ht="15" x14ac:dyDescent="0.2">
      <c r="A68" s="260"/>
      <c r="B68" s="11" t="s">
        <v>2130</v>
      </c>
      <c r="C68" s="198" t="s">
        <v>2310</v>
      </c>
      <c r="D68" s="100" t="s">
        <v>2308</v>
      </c>
      <c r="E68" s="100" t="s">
        <v>2309</v>
      </c>
      <c r="G68" s="123"/>
      <c r="H68" s="4">
        <v>467600</v>
      </c>
      <c r="I68" s="24">
        <v>-0.41</v>
      </c>
      <c r="J68" s="24"/>
      <c r="K68" s="24">
        <v>0.02</v>
      </c>
      <c r="L68" s="24"/>
      <c r="M68" s="24">
        <v>0.01</v>
      </c>
      <c r="N68" s="24"/>
      <c r="O68" s="24">
        <v>7.0000000000000007E-2</v>
      </c>
      <c r="P68" s="24"/>
    </row>
    <row r="69" spans="1:16" s="11" customFormat="1" ht="15" x14ac:dyDescent="0.2">
      <c r="A69" s="260"/>
      <c r="B69" s="11" t="s">
        <v>2130</v>
      </c>
      <c r="C69" s="198" t="s">
        <v>2311</v>
      </c>
      <c r="D69" s="100" t="s">
        <v>2308</v>
      </c>
      <c r="E69" s="100" t="s">
        <v>2309</v>
      </c>
      <c r="G69" s="123"/>
      <c r="H69" s="4">
        <v>1480.8</v>
      </c>
      <c r="I69" s="24">
        <v>-1.1299999999999999</v>
      </c>
      <c r="J69" s="24"/>
      <c r="K69" s="24">
        <v>0.04</v>
      </c>
      <c r="L69" s="24"/>
      <c r="M69" s="24">
        <v>0</v>
      </c>
      <c r="N69" s="24"/>
      <c r="O69" s="24">
        <v>0.01</v>
      </c>
      <c r="P69" s="24"/>
    </row>
    <row r="70" spans="1:16" s="11" customFormat="1" ht="15" x14ac:dyDescent="0.2">
      <c r="A70" s="260"/>
      <c r="B70" s="11" t="s">
        <v>2130</v>
      </c>
      <c r="C70" s="198" t="s">
        <v>2312</v>
      </c>
      <c r="D70" s="100" t="s">
        <v>2313</v>
      </c>
      <c r="E70" s="100" t="s">
        <v>2309</v>
      </c>
      <c r="G70" s="123"/>
      <c r="H70" s="123">
        <v>97.6</v>
      </c>
      <c r="I70" s="24">
        <v>-0.78</v>
      </c>
      <c r="J70" s="24"/>
      <c r="K70" s="24">
        <v>0.05</v>
      </c>
      <c r="L70" s="24"/>
      <c r="M70" s="24">
        <v>-0.02</v>
      </c>
      <c r="N70" s="24"/>
      <c r="O70" s="24">
        <v>0.06</v>
      </c>
      <c r="P70" s="24"/>
    </row>
    <row r="71" spans="1:16" s="11" customFormat="1" ht="15" x14ac:dyDescent="0.2">
      <c r="A71" s="260"/>
      <c r="B71" s="11" t="s">
        <v>2130</v>
      </c>
      <c r="C71" s="198" t="s">
        <v>2312</v>
      </c>
      <c r="D71" s="100" t="s">
        <v>2313</v>
      </c>
      <c r="E71" s="100" t="s">
        <v>2309</v>
      </c>
      <c r="G71" s="123"/>
      <c r="H71" s="123">
        <v>1060</v>
      </c>
      <c r="I71" s="24">
        <v>-0.2</v>
      </c>
      <c r="J71" s="24"/>
      <c r="K71" s="24">
        <v>0.01</v>
      </c>
      <c r="L71" s="24"/>
      <c r="M71" s="24">
        <v>-0.02</v>
      </c>
      <c r="N71" s="24"/>
      <c r="O71" s="24">
        <v>0</v>
      </c>
      <c r="P71" s="24"/>
    </row>
    <row r="72" spans="1:16" s="11" customFormat="1" ht="15" x14ac:dyDescent="0.2">
      <c r="A72" s="260"/>
      <c r="B72" s="11" t="s">
        <v>2130</v>
      </c>
      <c r="C72" s="198" t="s">
        <v>2312</v>
      </c>
      <c r="D72" s="100" t="s">
        <v>2313</v>
      </c>
      <c r="E72" s="100" t="s">
        <v>2309</v>
      </c>
      <c r="G72" s="123"/>
      <c r="H72" s="123">
        <v>584.79999999999995</v>
      </c>
      <c r="I72" s="24">
        <v>-1.42</v>
      </c>
      <c r="J72" s="24"/>
      <c r="K72" s="24">
        <v>0.09</v>
      </c>
      <c r="L72" s="24"/>
      <c r="M72" s="24">
        <v>0.03</v>
      </c>
      <c r="N72" s="24"/>
      <c r="O72" s="24">
        <v>0.19</v>
      </c>
      <c r="P72" s="24"/>
    </row>
    <row r="73" spans="1:16" s="11" customFormat="1" ht="15" x14ac:dyDescent="0.2">
      <c r="A73" s="260"/>
      <c r="B73" s="11" t="s">
        <v>2130</v>
      </c>
      <c r="C73" s="198" t="s">
        <v>2314</v>
      </c>
      <c r="D73" s="100" t="s">
        <v>2313</v>
      </c>
      <c r="E73" s="100" t="s">
        <v>2309</v>
      </c>
      <c r="G73" s="123"/>
      <c r="H73" s="123">
        <v>830.5</v>
      </c>
      <c r="I73" s="24">
        <v>-0.51</v>
      </c>
      <c r="J73" s="24"/>
      <c r="K73" s="24">
        <v>0.02</v>
      </c>
      <c r="L73" s="24"/>
      <c r="M73" s="24">
        <v>-0.01</v>
      </c>
      <c r="N73" s="24"/>
      <c r="O73" s="24">
        <v>0.09</v>
      </c>
      <c r="P73" s="24"/>
    </row>
    <row r="74" spans="1:16" s="11" customFormat="1" ht="15" x14ac:dyDescent="0.2">
      <c r="A74" s="260"/>
      <c r="B74" s="11" t="s">
        <v>2130</v>
      </c>
      <c r="C74" s="198" t="s">
        <v>2314</v>
      </c>
      <c r="D74" s="100" t="s">
        <v>2313</v>
      </c>
      <c r="E74" s="100" t="s">
        <v>2309</v>
      </c>
      <c r="G74" s="123"/>
      <c r="H74" s="123">
        <v>3867.7</v>
      </c>
      <c r="I74" s="24">
        <v>-1.1000000000000001</v>
      </c>
      <c r="J74" s="24"/>
      <c r="K74" s="24">
        <v>0.06</v>
      </c>
      <c r="L74" s="24"/>
      <c r="M74" s="24">
        <v>-0.02</v>
      </c>
      <c r="N74" s="24"/>
      <c r="O74" s="24">
        <v>0.11</v>
      </c>
      <c r="P74" s="24"/>
    </row>
    <row r="75" spans="1:16" s="11" customFormat="1" ht="15" x14ac:dyDescent="0.2">
      <c r="A75" s="260"/>
      <c r="B75" s="11" t="s">
        <v>2130</v>
      </c>
      <c r="C75" s="198" t="s">
        <v>2314</v>
      </c>
      <c r="D75" s="100" t="s">
        <v>2313</v>
      </c>
      <c r="E75" s="100" t="s">
        <v>2309</v>
      </c>
      <c r="G75" s="123"/>
      <c r="H75" s="123">
        <v>158</v>
      </c>
      <c r="I75" s="24">
        <v>-1.08</v>
      </c>
      <c r="J75" s="24"/>
      <c r="K75" s="24">
        <v>0.05</v>
      </c>
      <c r="L75" s="24"/>
      <c r="M75" s="24">
        <v>0.02</v>
      </c>
      <c r="N75" s="24"/>
      <c r="O75" s="24">
        <v>0.15</v>
      </c>
      <c r="P75" s="24"/>
    </row>
    <row r="76" spans="1:16" s="11" customFormat="1" ht="15" x14ac:dyDescent="0.2">
      <c r="A76" s="260"/>
      <c r="B76" s="11" t="s">
        <v>2130</v>
      </c>
      <c r="C76" s="198" t="s">
        <v>2315</v>
      </c>
      <c r="D76" s="100" t="s">
        <v>2313</v>
      </c>
      <c r="E76" s="100" t="s">
        <v>2309</v>
      </c>
      <c r="G76" s="123"/>
      <c r="H76" s="123">
        <v>56.7</v>
      </c>
      <c r="I76" s="24">
        <v>-0.85</v>
      </c>
      <c r="J76" s="24"/>
      <c r="K76" s="24">
        <v>7.0000000000000007E-2</v>
      </c>
      <c r="L76" s="24"/>
      <c r="M76" s="24">
        <v>0.02</v>
      </c>
      <c r="N76" s="24"/>
      <c r="O76" s="24">
        <v>0.06</v>
      </c>
      <c r="P76" s="24"/>
    </row>
    <row r="77" spans="1:16" s="11" customFormat="1" ht="15" x14ac:dyDescent="0.2">
      <c r="A77" s="260"/>
      <c r="B77" s="11" t="s">
        <v>2130</v>
      </c>
      <c r="C77" s="198" t="s">
        <v>2316</v>
      </c>
      <c r="D77" s="100" t="s">
        <v>2313</v>
      </c>
      <c r="E77" s="100" t="s">
        <v>2309</v>
      </c>
      <c r="G77" s="123"/>
      <c r="H77" s="123">
        <v>253.7</v>
      </c>
      <c r="I77" s="24">
        <v>-0.54</v>
      </c>
      <c r="J77" s="24"/>
      <c r="K77" s="24">
        <v>7.0000000000000007E-2</v>
      </c>
      <c r="L77" s="24"/>
      <c r="M77" s="24">
        <v>0.02</v>
      </c>
      <c r="N77" s="24"/>
      <c r="O77" s="24">
        <v>0.1</v>
      </c>
      <c r="P77" s="24"/>
    </row>
    <row r="78" spans="1:16" s="11" customFormat="1" ht="15" x14ac:dyDescent="0.2">
      <c r="A78" s="260" t="s">
        <v>1558</v>
      </c>
      <c r="B78" s="11" t="s">
        <v>2130</v>
      </c>
      <c r="C78" s="198" t="s">
        <v>2317</v>
      </c>
      <c r="D78" s="100" t="s">
        <v>2318</v>
      </c>
      <c r="E78" s="100" t="s">
        <v>2319</v>
      </c>
      <c r="G78" s="123"/>
      <c r="H78" s="123">
        <v>29600</v>
      </c>
      <c r="I78" s="24">
        <v>-0.41</v>
      </c>
      <c r="J78" s="24"/>
      <c r="K78" s="24">
        <v>-0.03</v>
      </c>
      <c r="L78" s="24"/>
      <c r="M78" s="24">
        <v>0.01</v>
      </c>
      <c r="N78" s="24"/>
      <c r="O78" s="24">
        <v>-0.02</v>
      </c>
      <c r="P78" s="24"/>
    </row>
    <row r="79" spans="1:16" s="11" customFormat="1" ht="15" x14ac:dyDescent="0.2">
      <c r="A79" s="260"/>
      <c r="B79" s="11" t="s">
        <v>2130</v>
      </c>
      <c r="C79" s="198" t="s">
        <v>2320</v>
      </c>
      <c r="D79" s="100" t="s">
        <v>2318</v>
      </c>
      <c r="E79" s="100" t="s">
        <v>2319</v>
      </c>
      <c r="G79" s="123"/>
      <c r="H79" s="123">
        <v>51900</v>
      </c>
      <c r="I79" s="24">
        <v>-0.56000000000000005</v>
      </c>
      <c r="J79" s="24"/>
      <c r="K79" s="24">
        <v>0</v>
      </c>
      <c r="L79" s="24"/>
      <c r="M79" s="24">
        <v>0.02</v>
      </c>
      <c r="N79" s="24"/>
      <c r="O79" s="24">
        <v>-0.01</v>
      </c>
      <c r="P79" s="24"/>
    </row>
    <row r="80" spans="1:16" s="11" customFormat="1" ht="15" x14ac:dyDescent="0.2">
      <c r="A80" s="260"/>
      <c r="B80" s="11" t="s">
        <v>2130</v>
      </c>
      <c r="C80" s="198" t="s">
        <v>2321</v>
      </c>
      <c r="D80" s="100" t="s">
        <v>2318</v>
      </c>
      <c r="E80" s="100" t="s">
        <v>2319</v>
      </c>
      <c r="G80" s="123"/>
      <c r="H80" s="123">
        <v>237000</v>
      </c>
      <c r="I80" s="24">
        <v>-7.0000000000000007E-2</v>
      </c>
      <c r="J80" s="24"/>
      <c r="K80" s="24">
        <v>-7.0000000000000007E-2</v>
      </c>
      <c r="L80" s="24"/>
      <c r="M80" s="24">
        <v>0.02</v>
      </c>
      <c r="N80" s="24"/>
      <c r="O80" s="24">
        <v>-0.03</v>
      </c>
      <c r="P80" s="24"/>
    </row>
    <row r="81" spans="1:16" s="11" customFormat="1" ht="15" x14ac:dyDescent="0.2">
      <c r="A81" s="260"/>
      <c r="B81" s="11" t="s">
        <v>2130</v>
      </c>
      <c r="C81" s="198" t="s">
        <v>2322</v>
      </c>
      <c r="D81" s="100" t="s">
        <v>2318</v>
      </c>
      <c r="E81" s="100" t="s">
        <v>2319</v>
      </c>
      <c r="G81" s="123"/>
      <c r="H81" s="123">
        <v>16000</v>
      </c>
      <c r="I81" s="24">
        <v>-0.33</v>
      </c>
      <c r="J81" s="24"/>
      <c r="K81" s="24">
        <v>-0.03</v>
      </c>
      <c r="L81" s="24"/>
      <c r="M81" s="24">
        <v>0.02</v>
      </c>
      <c r="N81" s="24"/>
      <c r="O81" s="24">
        <v>-0.02</v>
      </c>
      <c r="P81" s="24"/>
    </row>
    <row r="82" spans="1:16" s="11" customFormat="1" ht="15" x14ac:dyDescent="0.2">
      <c r="A82" s="260"/>
      <c r="B82" s="11" t="s">
        <v>2130</v>
      </c>
      <c r="C82" s="198" t="s">
        <v>2323</v>
      </c>
      <c r="D82" s="100" t="s">
        <v>2318</v>
      </c>
      <c r="E82" s="100" t="s">
        <v>2319</v>
      </c>
      <c r="G82" s="123"/>
      <c r="H82" s="123">
        <v>9160</v>
      </c>
      <c r="I82" s="24">
        <v>-0.13</v>
      </c>
      <c r="J82" s="24"/>
      <c r="K82" s="24">
        <v>-0.09</v>
      </c>
      <c r="L82" s="24"/>
      <c r="M82" s="24">
        <v>-0.03</v>
      </c>
      <c r="N82" s="24"/>
      <c r="O82" s="24">
        <v>-0.09</v>
      </c>
      <c r="P82" s="24"/>
    </row>
    <row r="83" spans="1:16" s="11" customFormat="1" ht="15" x14ac:dyDescent="0.2">
      <c r="A83" s="260"/>
      <c r="B83" s="11" t="s">
        <v>2130</v>
      </c>
      <c r="C83" s="198" t="s">
        <v>2324</v>
      </c>
      <c r="D83" s="100" t="s">
        <v>2318</v>
      </c>
      <c r="E83" s="100" t="s">
        <v>2319</v>
      </c>
      <c r="G83" s="123"/>
      <c r="H83" s="123">
        <v>7350</v>
      </c>
      <c r="I83" s="24">
        <v>-0.19</v>
      </c>
      <c r="J83" s="24"/>
      <c r="K83" s="24">
        <v>-0.06</v>
      </c>
      <c r="L83" s="24"/>
      <c r="M83" s="24">
        <v>-0.01</v>
      </c>
      <c r="N83" s="24"/>
      <c r="O83" s="24">
        <v>-0.15</v>
      </c>
      <c r="P83" s="24"/>
    </row>
    <row r="84" spans="1:16" s="11" customFormat="1" ht="15" x14ac:dyDescent="0.2">
      <c r="A84" s="260" t="s">
        <v>2368</v>
      </c>
      <c r="B84" s="11" t="s">
        <v>2369</v>
      </c>
      <c r="C84" s="11" t="s">
        <v>2370</v>
      </c>
      <c r="D84" s="100" t="s">
        <v>2371</v>
      </c>
      <c r="E84" s="100" t="s">
        <v>2372</v>
      </c>
      <c r="F84" s="123"/>
      <c r="G84" s="123"/>
      <c r="H84" s="123"/>
      <c r="I84" s="24">
        <v>-0.31</v>
      </c>
      <c r="J84" s="24"/>
      <c r="K84" s="24">
        <v>0.03</v>
      </c>
      <c r="L84" s="24"/>
      <c r="M84" s="24">
        <v>0.01</v>
      </c>
      <c r="N84" s="24"/>
      <c r="O84" s="11">
        <v>0.03</v>
      </c>
      <c r="P84" s="24"/>
    </row>
    <row r="85" spans="1:16" s="11" customFormat="1" ht="15" x14ac:dyDescent="0.2">
      <c r="A85" s="260"/>
      <c r="B85" s="11" t="s">
        <v>2369</v>
      </c>
      <c r="C85" s="198" t="s">
        <v>2373</v>
      </c>
      <c r="D85" s="100" t="s">
        <v>2371</v>
      </c>
      <c r="E85" s="100" t="s">
        <v>2372</v>
      </c>
      <c r="F85" s="123"/>
      <c r="G85" s="123"/>
      <c r="H85" s="123"/>
      <c r="I85" s="24">
        <v>-0.32</v>
      </c>
      <c r="J85" s="24"/>
      <c r="K85" s="24">
        <v>0.02</v>
      </c>
      <c r="L85" s="24"/>
      <c r="M85" s="24">
        <v>0</v>
      </c>
      <c r="N85" s="24"/>
      <c r="O85" s="11">
        <v>0.06</v>
      </c>
      <c r="P85" s="24"/>
    </row>
    <row r="86" spans="1:16" s="11" customFormat="1" ht="15" x14ac:dyDescent="0.2">
      <c r="A86" s="260"/>
      <c r="B86" s="11" t="s">
        <v>2369</v>
      </c>
      <c r="C86" s="198" t="s">
        <v>2374</v>
      </c>
      <c r="D86" s="100" t="s">
        <v>2371</v>
      </c>
      <c r="E86" s="100" t="s">
        <v>2372</v>
      </c>
      <c r="F86" s="123"/>
      <c r="G86" s="123"/>
      <c r="H86" s="123"/>
      <c r="I86" s="24">
        <v>-0.12</v>
      </c>
      <c r="J86" s="24"/>
      <c r="K86" s="24">
        <v>0</v>
      </c>
      <c r="L86" s="24"/>
      <c r="M86" s="24">
        <v>0.01</v>
      </c>
      <c r="N86" s="24"/>
      <c r="O86" s="11">
        <v>0.01</v>
      </c>
      <c r="P86" s="24"/>
    </row>
    <row r="87" spans="1:16" s="11" customFormat="1" ht="15" x14ac:dyDescent="0.2">
      <c r="A87" s="260"/>
      <c r="B87" s="11" t="s">
        <v>2369</v>
      </c>
      <c r="C87" s="11" t="s">
        <v>2375</v>
      </c>
      <c r="D87" s="100" t="s">
        <v>2371</v>
      </c>
      <c r="E87" s="100" t="s">
        <v>2372</v>
      </c>
      <c r="F87" s="123"/>
      <c r="G87" s="123"/>
      <c r="H87" s="123"/>
      <c r="I87" s="24">
        <v>0.23</v>
      </c>
      <c r="J87" s="24"/>
      <c r="K87" s="24">
        <v>-0.01</v>
      </c>
      <c r="L87" s="24"/>
      <c r="M87" s="24">
        <v>0.02</v>
      </c>
      <c r="N87" s="24"/>
      <c r="O87" s="11">
        <v>0.02</v>
      </c>
      <c r="P87" s="24"/>
    </row>
    <row r="88" spans="1:16" s="11" customFormat="1" ht="15" x14ac:dyDescent="0.2">
      <c r="A88" s="260"/>
      <c r="B88" s="11" t="s">
        <v>2369</v>
      </c>
      <c r="C88" s="198" t="s">
        <v>2376</v>
      </c>
      <c r="D88" s="100" t="s">
        <v>2371</v>
      </c>
      <c r="E88" s="100" t="s">
        <v>2372</v>
      </c>
      <c r="F88" s="123"/>
      <c r="G88" s="123"/>
      <c r="H88" s="123"/>
      <c r="I88" s="24">
        <v>0.22</v>
      </c>
      <c r="J88" s="24"/>
      <c r="K88" s="24">
        <v>-0.05</v>
      </c>
      <c r="L88" s="24"/>
      <c r="M88" s="24">
        <v>0</v>
      </c>
      <c r="N88" s="24"/>
      <c r="O88" s="11">
        <v>-0.01</v>
      </c>
      <c r="P88" s="24"/>
    </row>
    <row r="89" spans="1:16" s="11" customFormat="1" ht="15" x14ac:dyDescent="0.2">
      <c r="A89" s="260"/>
      <c r="B89" s="11" t="s">
        <v>2369</v>
      </c>
      <c r="C89" s="198" t="s">
        <v>2377</v>
      </c>
      <c r="D89" s="100" t="s">
        <v>2371</v>
      </c>
      <c r="E89" s="100" t="s">
        <v>2372</v>
      </c>
      <c r="F89" s="123"/>
      <c r="G89" s="123"/>
      <c r="H89" s="123"/>
      <c r="I89" s="24">
        <v>0.08</v>
      </c>
      <c r="J89" s="24"/>
      <c r="K89" s="24">
        <v>0.03</v>
      </c>
      <c r="L89" s="24"/>
      <c r="M89" s="24">
        <v>-0.02</v>
      </c>
      <c r="N89" s="24"/>
      <c r="O89" s="11">
        <v>0</v>
      </c>
      <c r="P89" s="24"/>
    </row>
    <row r="90" spans="1:16" s="11" customFormat="1" ht="15" x14ac:dyDescent="0.2">
      <c r="A90" s="260"/>
      <c r="B90" s="11" t="s">
        <v>2369</v>
      </c>
      <c r="C90" s="11" t="s">
        <v>2378</v>
      </c>
      <c r="D90" s="100" t="s">
        <v>2371</v>
      </c>
      <c r="E90" s="100" t="s">
        <v>2372</v>
      </c>
      <c r="F90" s="123"/>
      <c r="G90" s="123"/>
      <c r="H90" s="123"/>
      <c r="I90" s="24">
        <v>-0.57999999999999996</v>
      </c>
      <c r="J90" s="24"/>
      <c r="K90" s="24">
        <v>0.04</v>
      </c>
      <c r="L90" s="24"/>
      <c r="M90" s="24">
        <v>0</v>
      </c>
      <c r="N90" s="24"/>
      <c r="O90" s="11">
        <v>0.03</v>
      </c>
      <c r="P90" s="24"/>
    </row>
    <row r="91" spans="1:16" s="11" customFormat="1" ht="15" x14ac:dyDescent="0.2">
      <c r="A91" s="260"/>
      <c r="B91" s="11" t="s">
        <v>2369</v>
      </c>
      <c r="C91" s="198" t="s">
        <v>2379</v>
      </c>
      <c r="D91" s="100" t="s">
        <v>2371</v>
      </c>
      <c r="E91" s="100" t="s">
        <v>2372</v>
      </c>
      <c r="F91" s="123"/>
      <c r="G91" s="123"/>
      <c r="H91" s="123"/>
      <c r="I91" s="24">
        <v>-0.28999999999999998</v>
      </c>
      <c r="J91" s="24"/>
      <c r="K91" s="24">
        <v>0</v>
      </c>
      <c r="L91" s="24"/>
      <c r="M91" s="24">
        <v>0.01</v>
      </c>
      <c r="N91" s="24"/>
      <c r="O91" s="11">
        <v>0.04</v>
      </c>
      <c r="P91" s="24"/>
    </row>
    <row r="92" spans="1:16" s="11" customFormat="1" ht="15" x14ac:dyDescent="0.2">
      <c r="A92" s="260"/>
      <c r="B92" s="11" t="s">
        <v>2369</v>
      </c>
      <c r="C92" s="198" t="s">
        <v>2380</v>
      </c>
      <c r="D92" s="100" t="s">
        <v>2371</v>
      </c>
      <c r="E92" s="100" t="s">
        <v>2372</v>
      </c>
      <c r="F92" s="123"/>
      <c r="G92" s="123"/>
      <c r="H92" s="123"/>
      <c r="I92" s="24">
        <v>-0.34</v>
      </c>
      <c r="J92" s="24"/>
      <c r="K92" s="24">
        <v>-0.02</v>
      </c>
      <c r="L92" s="24"/>
      <c r="M92" s="24">
        <v>-0.01</v>
      </c>
      <c r="N92" s="24"/>
      <c r="O92" s="11">
        <v>0.03</v>
      </c>
      <c r="P92" s="24"/>
    </row>
    <row r="93" spans="1:16" s="11" customFormat="1" ht="15" x14ac:dyDescent="0.2">
      <c r="A93" s="260"/>
      <c r="B93" s="11" t="s">
        <v>2369</v>
      </c>
      <c r="C93" s="11" t="s">
        <v>2381</v>
      </c>
      <c r="D93" s="100" t="s">
        <v>2371</v>
      </c>
      <c r="E93" s="100" t="s">
        <v>2372</v>
      </c>
      <c r="F93" s="123"/>
      <c r="G93" s="123"/>
      <c r="H93" s="123"/>
      <c r="I93" s="24">
        <v>-0.28000000000000003</v>
      </c>
      <c r="J93" s="24"/>
      <c r="K93" s="24">
        <v>0.01</v>
      </c>
      <c r="L93" s="24"/>
      <c r="M93" s="24">
        <v>-0.01</v>
      </c>
      <c r="N93" s="24"/>
      <c r="O93" s="11">
        <v>0.01</v>
      </c>
      <c r="P93" s="24"/>
    </row>
    <row r="94" spans="1:16" s="11" customFormat="1" ht="15" x14ac:dyDescent="0.2">
      <c r="A94" s="260"/>
      <c r="B94" s="11" t="s">
        <v>2369</v>
      </c>
      <c r="C94" s="198" t="s">
        <v>2382</v>
      </c>
      <c r="D94" s="100" t="s">
        <v>2371</v>
      </c>
      <c r="E94" s="100" t="s">
        <v>2372</v>
      </c>
      <c r="F94" s="123"/>
      <c r="G94" s="123"/>
      <c r="H94" s="123"/>
      <c r="I94" s="24">
        <v>-0.13</v>
      </c>
      <c r="J94" s="24"/>
      <c r="K94" s="24">
        <v>-0.01</v>
      </c>
      <c r="L94" s="24"/>
      <c r="M94" s="24">
        <v>-0.03</v>
      </c>
      <c r="N94" s="24"/>
      <c r="O94" s="11">
        <v>-0.02</v>
      </c>
      <c r="P94" s="24"/>
    </row>
    <row r="95" spans="1:16" s="11" customFormat="1" ht="15" x14ac:dyDescent="0.2">
      <c r="A95" s="260"/>
      <c r="B95" s="11" t="s">
        <v>2369</v>
      </c>
      <c r="C95" s="198" t="s">
        <v>2383</v>
      </c>
      <c r="D95" s="100" t="s">
        <v>2371</v>
      </c>
      <c r="E95" s="100" t="s">
        <v>2372</v>
      </c>
      <c r="F95" s="123"/>
      <c r="G95" s="123"/>
      <c r="H95" s="123"/>
      <c r="I95" s="24">
        <v>-0.15</v>
      </c>
      <c r="J95" s="24"/>
      <c r="K95" s="24">
        <v>-0.02</v>
      </c>
      <c r="L95" s="24"/>
      <c r="M95" s="24">
        <v>-0.03</v>
      </c>
      <c r="N95" s="24"/>
      <c r="O95" s="11">
        <v>-0.03</v>
      </c>
      <c r="P95" s="24"/>
    </row>
    <row r="96" spans="1:16" s="11" customFormat="1" ht="15" x14ac:dyDescent="0.2">
      <c r="A96" s="260"/>
      <c r="B96" s="11" t="s">
        <v>2369</v>
      </c>
      <c r="C96" s="11" t="s">
        <v>2384</v>
      </c>
      <c r="D96" s="100" t="s">
        <v>2371</v>
      </c>
      <c r="E96" s="100" t="s">
        <v>2372</v>
      </c>
      <c r="F96" s="123"/>
      <c r="G96" s="123"/>
      <c r="H96" s="123"/>
      <c r="I96" s="24">
        <v>0.24</v>
      </c>
      <c r="J96" s="24"/>
      <c r="K96" s="24">
        <v>0.04</v>
      </c>
      <c r="L96" s="24"/>
      <c r="M96" s="24">
        <v>0.01</v>
      </c>
      <c r="N96" s="24"/>
      <c r="O96" s="11">
        <v>0.02</v>
      </c>
      <c r="P96" s="24"/>
    </row>
    <row r="97" spans="1:16" s="11" customFormat="1" ht="15" x14ac:dyDescent="0.2">
      <c r="A97" s="260"/>
      <c r="B97" s="11" t="s">
        <v>2369</v>
      </c>
      <c r="C97" s="198" t="s">
        <v>2385</v>
      </c>
      <c r="D97" s="100" t="s">
        <v>2371</v>
      </c>
      <c r="E97" s="100" t="s">
        <v>2372</v>
      </c>
      <c r="F97" s="123"/>
      <c r="G97" s="123"/>
      <c r="H97" s="123"/>
      <c r="I97" s="24">
        <v>0.34</v>
      </c>
      <c r="J97" s="24"/>
      <c r="K97" s="24">
        <v>-0.01</v>
      </c>
      <c r="L97" s="24"/>
      <c r="M97" s="24">
        <v>-0.01</v>
      </c>
      <c r="N97" s="24"/>
      <c r="O97" s="11">
        <v>0.01</v>
      </c>
      <c r="P97" s="24"/>
    </row>
    <row r="98" spans="1:16" s="11" customFormat="1" ht="15" x14ac:dyDescent="0.2">
      <c r="A98" s="260"/>
      <c r="B98" s="11" t="s">
        <v>2369</v>
      </c>
      <c r="C98" s="198" t="s">
        <v>2386</v>
      </c>
      <c r="D98" s="100" t="s">
        <v>2371</v>
      </c>
      <c r="E98" s="100" t="s">
        <v>2372</v>
      </c>
      <c r="F98" s="123"/>
      <c r="G98" s="123"/>
      <c r="H98" s="123"/>
      <c r="I98" s="24">
        <v>-0.12</v>
      </c>
      <c r="J98" s="24"/>
      <c r="K98" s="24">
        <v>0.01</v>
      </c>
      <c r="L98" s="24"/>
      <c r="M98" s="24">
        <v>-0.01</v>
      </c>
      <c r="N98" s="24"/>
      <c r="O98" s="11">
        <v>-0.02</v>
      </c>
      <c r="P98" s="24"/>
    </row>
    <row r="99" spans="1:16" s="11" customFormat="1" ht="15" x14ac:dyDescent="0.2">
      <c r="A99" s="260"/>
      <c r="B99" s="11" t="s">
        <v>2369</v>
      </c>
      <c r="C99" s="11" t="s">
        <v>2387</v>
      </c>
      <c r="D99" s="100" t="s">
        <v>2371</v>
      </c>
      <c r="E99" s="100" t="s">
        <v>2372</v>
      </c>
      <c r="F99" s="123"/>
      <c r="G99" s="123"/>
      <c r="H99" s="123"/>
      <c r="I99" s="24">
        <v>-0.25</v>
      </c>
      <c r="J99" s="24"/>
      <c r="K99" s="24">
        <v>0.02</v>
      </c>
      <c r="L99" s="24"/>
      <c r="M99" s="24">
        <v>0.01</v>
      </c>
      <c r="N99" s="24"/>
      <c r="O99" s="11">
        <v>0.06</v>
      </c>
      <c r="P99" s="24"/>
    </row>
    <row r="100" spans="1:16" s="11" customFormat="1" ht="15" x14ac:dyDescent="0.2">
      <c r="A100" s="260"/>
      <c r="B100" s="11" t="s">
        <v>2369</v>
      </c>
      <c r="C100" s="11" t="s">
        <v>2388</v>
      </c>
      <c r="D100" s="100" t="s">
        <v>2371</v>
      </c>
      <c r="E100" s="100" t="s">
        <v>2372</v>
      </c>
      <c r="F100" s="123"/>
      <c r="G100" s="123"/>
      <c r="H100" s="123"/>
      <c r="I100" s="24">
        <v>-0.19</v>
      </c>
      <c r="J100" s="24"/>
      <c r="K100" s="24">
        <v>0.04</v>
      </c>
      <c r="L100" s="24"/>
      <c r="M100" s="24">
        <v>0.03</v>
      </c>
      <c r="N100" s="24"/>
      <c r="O100" s="11">
        <v>0.06</v>
      </c>
      <c r="P100" s="24"/>
    </row>
    <row r="101" spans="1:16" s="11" customFormat="1" ht="15" x14ac:dyDescent="0.2">
      <c r="A101" s="260"/>
      <c r="B101" s="11" t="s">
        <v>2369</v>
      </c>
      <c r="C101" s="198" t="s">
        <v>2389</v>
      </c>
      <c r="D101" s="100" t="s">
        <v>2371</v>
      </c>
      <c r="E101" s="100" t="s">
        <v>2372</v>
      </c>
      <c r="F101" s="123"/>
      <c r="G101" s="123"/>
      <c r="H101" s="123"/>
      <c r="I101" s="24">
        <v>-0.28000000000000003</v>
      </c>
      <c r="J101" s="24"/>
      <c r="K101" s="24">
        <v>0.06</v>
      </c>
      <c r="L101" s="24"/>
      <c r="M101" s="24">
        <v>0.02</v>
      </c>
      <c r="N101" s="24"/>
      <c r="O101" s="11">
        <v>0.04</v>
      </c>
      <c r="P101" s="24"/>
    </row>
    <row r="102" spans="1:16" s="11" customFormat="1" ht="15" x14ac:dyDescent="0.2">
      <c r="A102" s="260"/>
      <c r="B102" s="11" t="s">
        <v>2369</v>
      </c>
      <c r="C102" s="198" t="s">
        <v>2390</v>
      </c>
      <c r="D102" s="100" t="s">
        <v>2371</v>
      </c>
      <c r="E102" s="100" t="s">
        <v>2372</v>
      </c>
      <c r="F102" s="123"/>
      <c r="G102" s="123"/>
      <c r="H102" s="123"/>
      <c r="I102" s="24">
        <v>0.16</v>
      </c>
      <c r="J102" s="24"/>
      <c r="K102" s="24">
        <v>0</v>
      </c>
      <c r="L102" s="24"/>
      <c r="M102" s="24">
        <v>-0.01</v>
      </c>
      <c r="N102" s="24"/>
      <c r="O102" s="11">
        <v>-0.04</v>
      </c>
      <c r="P102" s="24"/>
    </row>
    <row r="103" spans="1:16" s="11" customFormat="1" ht="15" x14ac:dyDescent="0.2">
      <c r="A103" s="260"/>
      <c r="B103" s="11" t="s">
        <v>2369</v>
      </c>
      <c r="C103" s="11" t="s">
        <v>2391</v>
      </c>
      <c r="D103" s="100" t="s">
        <v>2371</v>
      </c>
      <c r="E103" s="100" t="s">
        <v>2372</v>
      </c>
      <c r="F103" s="123"/>
      <c r="G103" s="123"/>
      <c r="H103" s="123"/>
      <c r="I103" s="24">
        <v>-0.13</v>
      </c>
      <c r="J103" s="24"/>
      <c r="K103" s="24">
        <v>-0.01</v>
      </c>
      <c r="L103" s="24"/>
      <c r="M103" s="24">
        <v>0.01</v>
      </c>
      <c r="N103" s="24"/>
      <c r="O103" s="11">
        <v>7.0000000000000007E-2</v>
      </c>
      <c r="P103" s="24"/>
    </row>
    <row r="104" spans="1:16" s="11" customFormat="1" ht="15" x14ac:dyDescent="0.2">
      <c r="A104" s="260"/>
      <c r="B104" s="11" t="s">
        <v>2369</v>
      </c>
      <c r="C104" s="11" t="s">
        <v>2392</v>
      </c>
      <c r="D104" s="100" t="s">
        <v>2371</v>
      </c>
      <c r="E104" s="100" t="s">
        <v>2372</v>
      </c>
      <c r="F104" s="123"/>
      <c r="G104" s="123"/>
      <c r="H104" s="123"/>
      <c r="I104" s="24">
        <v>-0.1</v>
      </c>
      <c r="J104" s="24"/>
      <c r="K104" s="24">
        <v>0.01</v>
      </c>
      <c r="L104" s="24"/>
      <c r="M104" s="24">
        <v>0</v>
      </c>
      <c r="N104" s="24"/>
      <c r="O104" s="11">
        <v>-0.01</v>
      </c>
      <c r="P104" s="24"/>
    </row>
    <row r="105" spans="1:16" s="11" customFormat="1" ht="15" x14ac:dyDescent="0.2">
      <c r="A105" s="260"/>
      <c r="B105" s="11" t="s">
        <v>2369</v>
      </c>
      <c r="C105" s="198" t="s">
        <v>2393</v>
      </c>
      <c r="D105" s="100" t="s">
        <v>2371</v>
      </c>
      <c r="E105" s="100" t="s">
        <v>2372</v>
      </c>
      <c r="F105" s="123"/>
      <c r="G105" s="123"/>
      <c r="H105" s="123"/>
      <c r="I105" s="24">
        <v>-0.11</v>
      </c>
      <c r="J105" s="24"/>
      <c r="K105" s="24">
        <v>-0.01</v>
      </c>
      <c r="L105" s="24"/>
      <c r="M105" s="24">
        <v>-0.02</v>
      </c>
      <c r="N105" s="24"/>
      <c r="O105" s="11">
        <v>0.01</v>
      </c>
      <c r="P105" s="24"/>
    </row>
    <row r="106" spans="1:16" s="11" customFormat="1" ht="15" x14ac:dyDescent="0.2">
      <c r="A106" s="260"/>
      <c r="B106" s="11" t="s">
        <v>2369</v>
      </c>
      <c r="C106" s="198" t="s">
        <v>2394</v>
      </c>
      <c r="D106" s="100" t="s">
        <v>2371</v>
      </c>
      <c r="E106" s="100" t="s">
        <v>2372</v>
      </c>
      <c r="F106" s="123"/>
      <c r="G106" s="123"/>
      <c r="H106" s="123"/>
      <c r="I106" s="24">
        <v>0.05</v>
      </c>
      <c r="J106" s="24"/>
      <c r="K106" s="24">
        <v>0.02</v>
      </c>
      <c r="L106" s="24"/>
      <c r="M106" s="24">
        <v>0.04</v>
      </c>
      <c r="N106" s="24"/>
      <c r="O106" s="11">
        <v>0.01</v>
      </c>
      <c r="P106" s="24"/>
    </row>
    <row r="107" spans="1:16" s="11" customFormat="1" ht="15" x14ac:dyDescent="0.2">
      <c r="A107" s="260"/>
      <c r="B107" s="11" t="s">
        <v>2369</v>
      </c>
      <c r="C107" s="11" t="s">
        <v>2395</v>
      </c>
      <c r="D107" s="100" t="s">
        <v>2371</v>
      </c>
      <c r="E107" s="100" t="s">
        <v>2372</v>
      </c>
      <c r="F107" s="123"/>
      <c r="G107" s="123"/>
      <c r="H107" s="123"/>
      <c r="I107" s="24">
        <v>-0.01</v>
      </c>
      <c r="J107" s="24"/>
      <c r="K107" s="24">
        <v>0.01</v>
      </c>
      <c r="L107" s="24"/>
      <c r="M107" s="24">
        <v>0.02</v>
      </c>
      <c r="N107" s="24"/>
      <c r="O107" s="11">
        <v>0.03</v>
      </c>
      <c r="P107" s="24"/>
    </row>
    <row r="108" spans="1:16" s="11" customFormat="1" ht="15" x14ac:dyDescent="0.2">
      <c r="A108" s="260"/>
      <c r="B108" s="11" t="s">
        <v>2369</v>
      </c>
      <c r="C108" s="11" t="s">
        <v>2396</v>
      </c>
      <c r="D108" s="100" t="s">
        <v>2371</v>
      </c>
      <c r="E108" s="100" t="s">
        <v>2372</v>
      </c>
      <c r="F108" s="123"/>
      <c r="G108" s="123"/>
      <c r="H108" s="123"/>
      <c r="I108" s="24">
        <v>0.39</v>
      </c>
      <c r="J108" s="24"/>
      <c r="K108" s="24">
        <v>0.03</v>
      </c>
      <c r="L108" s="24"/>
      <c r="M108" s="24">
        <v>0.02</v>
      </c>
      <c r="N108" s="24"/>
      <c r="O108" s="11">
        <v>0</v>
      </c>
      <c r="P108" s="24"/>
    </row>
    <row r="109" spans="1:16" s="11" customFormat="1" ht="15" x14ac:dyDescent="0.2">
      <c r="A109" s="260"/>
      <c r="B109" s="11" t="s">
        <v>2369</v>
      </c>
      <c r="C109" s="198" t="s">
        <v>2397</v>
      </c>
      <c r="D109" s="100" t="s">
        <v>2371</v>
      </c>
      <c r="E109" s="100" t="s">
        <v>2372</v>
      </c>
      <c r="F109" s="123"/>
      <c r="G109" s="123"/>
      <c r="H109" s="123"/>
      <c r="I109" s="24">
        <v>0.15</v>
      </c>
      <c r="J109" s="24"/>
      <c r="K109" s="24">
        <v>-0.02</v>
      </c>
      <c r="L109" s="24"/>
      <c r="M109" s="24">
        <v>-0.02</v>
      </c>
      <c r="N109" s="24"/>
      <c r="O109" s="11">
        <v>0</v>
      </c>
      <c r="P109" s="24"/>
    </row>
    <row r="110" spans="1:16" s="11" customFormat="1" ht="15" x14ac:dyDescent="0.2">
      <c r="A110" s="260"/>
      <c r="B110" s="11" t="s">
        <v>2369</v>
      </c>
      <c r="C110" s="198" t="s">
        <v>2398</v>
      </c>
      <c r="D110" s="100" t="s">
        <v>2371</v>
      </c>
      <c r="E110" s="100" t="s">
        <v>2372</v>
      </c>
      <c r="F110" s="123"/>
      <c r="G110" s="123"/>
      <c r="H110" s="123"/>
      <c r="I110" s="24">
        <v>0.8</v>
      </c>
      <c r="J110" s="24"/>
      <c r="K110" s="24">
        <v>-0.03</v>
      </c>
      <c r="L110" s="24"/>
      <c r="M110" s="24">
        <v>-0.02</v>
      </c>
      <c r="N110" s="24"/>
      <c r="O110" s="11">
        <v>-0.05</v>
      </c>
      <c r="P110" s="24"/>
    </row>
    <row r="111" spans="1:16" s="11" customFormat="1" ht="15" x14ac:dyDescent="0.2">
      <c r="A111" s="260"/>
      <c r="B111" s="11" t="s">
        <v>2369</v>
      </c>
      <c r="C111" s="11" t="s">
        <v>2399</v>
      </c>
      <c r="D111" s="100" t="s">
        <v>2371</v>
      </c>
      <c r="E111" s="100" t="s">
        <v>2372</v>
      </c>
      <c r="F111" s="123"/>
      <c r="G111" s="123"/>
      <c r="H111" s="123"/>
      <c r="I111" s="24">
        <v>-0.22</v>
      </c>
      <c r="J111" s="24"/>
      <c r="K111" s="24">
        <v>0</v>
      </c>
      <c r="L111" s="24"/>
      <c r="M111" s="24">
        <v>-0.02</v>
      </c>
      <c r="N111" s="24"/>
      <c r="O111" s="11">
        <v>0.03</v>
      </c>
      <c r="P111" s="24"/>
    </row>
    <row r="112" spans="1:16" s="11" customFormat="1" ht="15" x14ac:dyDescent="0.2">
      <c r="A112" s="260"/>
      <c r="B112" s="11" t="s">
        <v>2369</v>
      </c>
      <c r="C112" s="11" t="s">
        <v>2400</v>
      </c>
      <c r="D112" s="100" t="s">
        <v>2371</v>
      </c>
      <c r="E112" s="100" t="s">
        <v>2372</v>
      </c>
      <c r="F112" s="123"/>
      <c r="G112" s="123"/>
      <c r="H112" s="123"/>
      <c r="I112" s="24">
        <v>-0.13</v>
      </c>
      <c r="J112" s="24"/>
      <c r="K112" s="24">
        <v>0.02</v>
      </c>
      <c r="L112" s="24"/>
      <c r="M112" s="24">
        <v>0</v>
      </c>
      <c r="N112" s="24"/>
      <c r="O112" s="11">
        <v>0.01</v>
      </c>
      <c r="P112" s="24"/>
    </row>
    <row r="113" spans="1:17" s="11" customFormat="1" ht="15" x14ac:dyDescent="0.2">
      <c r="A113" s="260"/>
      <c r="B113" s="11" t="s">
        <v>2369</v>
      </c>
      <c r="C113" s="198" t="s">
        <v>2401</v>
      </c>
      <c r="D113" s="100" t="s">
        <v>2371</v>
      </c>
      <c r="E113" s="100" t="s">
        <v>2372</v>
      </c>
      <c r="F113" s="123"/>
      <c r="G113" s="123"/>
      <c r="H113" s="123"/>
      <c r="I113" s="24">
        <v>-0.24</v>
      </c>
      <c r="J113" s="24"/>
      <c r="K113" s="24">
        <v>0.03</v>
      </c>
      <c r="L113" s="24"/>
      <c r="M113" s="24">
        <v>0.01</v>
      </c>
      <c r="N113" s="24"/>
      <c r="O113" s="11">
        <v>0.04</v>
      </c>
      <c r="P113" s="24"/>
    </row>
    <row r="114" spans="1:17" s="11" customFormat="1" ht="15" x14ac:dyDescent="0.2">
      <c r="A114" s="260"/>
      <c r="B114" s="11" t="s">
        <v>2369</v>
      </c>
      <c r="C114" s="198" t="s">
        <v>2402</v>
      </c>
      <c r="D114" s="100" t="s">
        <v>2371</v>
      </c>
      <c r="E114" s="100" t="s">
        <v>2372</v>
      </c>
      <c r="F114" s="123"/>
      <c r="G114" s="123"/>
      <c r="H114" s="123"/>
      <c r="I114" s="24">
        <v>0.46</v>
      </c>
      <c r="J114" s="24"/>
      <c r="K114" s="24">
        <v>-0.02</v>
      </c>
      <c r="L114" s="24"/>
      <c r="M114" s="24">
        <v>-0.01</v>
      </c>
      <c r="N114" s="24"/>
      <c r="O114" s="11">
        <v>-0.06</v>
      </c>
      <c r="P114" s="24"/>
    </row>
    <row r="115" spans="1:17" s="11" customFormat="1" ht="15" x14ac:dyDescent="0.2">
      <c r="A115" s="260"/>
      <c r="B115" s="11" t="s">
        <v>2369</v>
      </c>
      <c r="C115" s="11" t="s">
        <v>2403</v>
      </c>
      <c r="D115" s="100" t="s">
        <v>2371</v>
      </c>
      <c r="E115" s="100" t="s">
        <v>2372</v>
      </c>
      <c r="F115" s="123"/>
      <c r="G115" s="123"/>
      <c r="H115" s="123"/>
      <c r="I115" s="24">
        <v>-0.28999999999999998</v>
      </c>
      <c r="J115" s="24"/>
      <c r="K115" s="24">
        <v>-0.02</v>
      </c>
      <c r="L115" s="24"/>
      <c r="M115" s="24">
        <v>0.02</v>
      </c>
      <c r="N115" s="24"/>
      <c r="O115" s="11">
        <v>0.05</v>
      </c>
      <c r="P115" s="24"/>
    </row>
    <row r="116" spans="1:17" s="11" customFormat="1" ht="15" x14ac:dyDescent="0.2">
      <c r="A116" s="260"/>
      <c r="B116" s="11" t="s">
        <v>2369</v>
      </c>
      <c r="C116" s="11" t="s">
        <v>2404</v>
      </c>
      <c r="D116" s="100" t="s">
        <v>2371</v>
      </c>
      <c r="E116" s="100" t="s">
        <v>2372</v>
      </c>
      <c r="F116" s="123"/>
      <c r="G116" s="123"/>
      <c r="H116" s="123"/>
      <c r="I116" s="24">
        <v>-0.45</v>
      </c>
      <c r="J116" s="24"/>
      <c r="K116" s="24">
        <v>0.04</v>
      </c>
      <c r="L116" s="24"/>
      <c r="M116" s="24">
        <v>0.01</v>
      </c>
      <c r="N116" s="24"/>
      <c r="O116" s="11">
        <v>0.05</v>
      </c>
      <c r="P116" s="24"/>
    </row>
    <row r="117" spans="1:17" s="11" customFormat="1" ht="15" x14ac:dyDescent="0.2">
      <c r="A117" s="260"/>
      <c r="B117" s="11" t="s">
        <v>2369</v>
      </c>
      <c r="C117" s="198" t="s">
        <v>2405</v>
      </c>
      <c r="D117" s="100" t="s">
        <v>2371</v>
      </c>
      <c r="E117" s="100" t="s">
        <v>2372</v>
      </c>
      <c r="F117" s="123"/>
      <c r="G117" s="123"/>
      <c r="H117" s="123"/>
      <c r="I117" s="24">
        <v>-0.24</v>
      </c>
      <c r="J117" s="24"/>
      <c r="K117" s="24">
        <v>0.04</v>
      </c>
      <c r="L117" s="24"/>
      <c r="M117" s="24">
        <v>0.02</v>
      </c>
      <c r="N117" s="24"/>
      <c r="O117" s="11">
        <v>0.05</v>
      </c>
      <c r="P117" s="24"/>
    </row>
    <row r="118" spans="1:17" s="11" customFormat="1" ht="15" x14ac:dyDescent="0.2">
      <c r="A118" s="260"/>
      <c r="B118" s="11" t="s">
        <v>2369</v>
      </c>
      <c r="C118" s="198" t="s">
        <v>2406</v>
      </c>
      <c r="D118" s="100" t="s">
        <v>2371</v>
      </c>
      <c r="E118" s="100" t="s">
        <v>2372</v>
      </c>
      <c r="F118" s="123"/>
      <c r="G118" s="123"/>
      <c r="H118" s="123"/>
      <c r="I118" s="24">
        <v>0.36</v>
      </c>
      <c r="J118" s="24"/>
      <c r="K118" s="24">
        <v>0</v>
      </c>
      <c r="L118" s="24"/>
      <c r="M118" s="24">
        <v>0.01</v>
      </c>
      <c r="N118" s="24"/>
      <c r="O118" s="11">
        <v>-0.04</v>
      </c>
      <c r="P118" s="24"/>
    </row>
    <row r="119" spans="1:17" s="185" customFormat="1" ht="14" x14ac:dyDescent="0.15">
      <c r="A119" s="262" t="s">
        <v>1640</v>
      </c>
      <c r="B119" s="123" t="s">
        <v>1641</v>
      </c>
      <c r="C119" s="104" t="s">
        <v>1642</v>
      </c>
      <c r="D119" s="106"/>
      <c r="E119" s="106" t="s">
        <v>1643</v>
      </c>
      <c r="F119" s="106"/>
      <c r="G119" s="106"/>
      <c r="H119" s="106"/>
      <c r="I119" s="178">
        <v>0.73799999999999999</v>
      </c>
      <c r="J119" s="178"/>
      <c r="K119" s="178">
        <v>3.5500000000000004E-2</v>
      </c>
      <c r="L119" s="178"/>
      <c r="M119" s="178">
        <v>-4.9999999999999989E-2</v>
      </c>
      <c r="N119" s="178"/>
      <c r="O119" s="178">
        <v>1.15E-2</v>
      </c>
      <c r="P119" s="178"/>
      <c r="Q119" s="123"/>
    </row>
    <row r="120" spans="1:17" s="185" customFormat="1" ht="14" x14ac:dyDescent="0.15">
      <c r="A120" s="208"/>
      <c r="B120" s="123" t="s">
        <v>1641</v>
      </c>
      <c r="C120" s="104" t="s">
        <v>1644</v>
      </c>
      <c r="D120" s="106"/>
      <c r="E120" s="106" t="s">
        <v>1643</v>
      </c>
      <c r="F120" s="106"/>
      <c r="G120" s="106"/>
      <c r="H120" s="106"/>
      <c r="I120" s="178">
        <v>0.218</v>
      </c>
      <c r="J120" s="178"/>
      <c r="K120" s="178">
        <v>-3.7499999999999999E-2</v>
      </c>
      <c r="L120" s="178"/>
      <c r="M120" s="178">
        <v>-7.9000000000000001E-2</v>
      </c>
      <c r="N120" s="178"/>
      <c r="O120" s="178">
        <v>-9.9500000000000005E-2</v>
      </c>
      <c r="P120" s="178"/>
      <c r="Q120" s="123"/>
    </row>
    <row r="121" spans="1:17" s="185" customFormat="1" ht="14" x14ac:dyDescent="0.15">
      <c r="A121" s="208"/>
      <c r="B121" s="123" t="s">
        <v>1641</v>
      </c>
      <c r="C121" s="104" t="s">
        <v>1645</v>
      </c>
      <c r="D121" s="106"/>
      <c r="E121" s="106" t="s">
        <v>1643</v>
      </c>
      <c r="F121" s="106"/>
      <c r="G121" s="106"/>
      <c r="H121" s="106"/>
      <c r="I121" s="178">
        <v>8.7999999999999995E-2</v>
      </c>
      <c r="J121" s="178"/>
      <c r="K121" s="178">
        <v>2.5000000000000001E-2</v>
      </c>
      <c r="L121" s="178"/>
      <c r="M121" s="178">
        <v>-2.7999999999999997E-2</v>
      </c>
      <c r="N121" s="178"/>
      <c r="O121" s="178">
        <v>7.9999999999999932E-3</v>
      </c>
      <c r="P121" s="178"/>
      <c r="Q121" s="123"/>
    </row>
    <row r="122" spans="1:17" s="185" customFormat="1" ht="14" x14ac:dyDescent="0.15">
      <c r="A122" s="208"/>
      <c r="B122" s="123" t="s">
        <v>1641</v>
      </c>
      <c r="C122" s="104" t="s">
        <v>1657</v>
      </c>
      <c r="D122" s="106"/>
      <c r="E122" s="106" t="s">
        <v>1643</v>
      </c>
      <c r="F122" s="106"/>
      <c r="G122" s="106"/>
      <c r="H122" s="106"/>
      <c r="I122" s="133">
        <v>-3.36</v>
      </c>
      <c r="J122" s="178"/>
      <c r="K122" s="178">
        <v>6.0000000000000053E-3</v>
      </c>
      <c r="L122" s="178"/>
      <c r="M122" s="178">
        <v>-1.0000000000000009E-2</v>
      </c>
      <c r="N122" s="178"/>
      <c r="O122" s="178">
        <v>-7.6999999999999957E-2</v>
      </c>
      <c r="P122" s="178"/>
      <c r="Q122" s="123"/>
    </row>
    <row r="123" spans="1:17" s="185" customFormat="1" ht="14" x14ac:dyDescent="0.15">
      <c r="A123" s="208"/>
      <c r="B123" s="123" t="s">
        <v>1641</v>
      </c>
      <c r="C123" s="104" t="s">
        <v>1658</v>
      </c>
      <c r="D123" s="106"/>
      <c r="E123" s="106" t="s">
        <v>1643</v>
      </c>
      <c r="F123" s="106"/>
      <c r="G123" s="106"/>
      <c r="H123" s="106"/>
      <c r="I123" s="133">
        <v>-4.0030000000000001</v>
      </c>
      <c r="J123" s="178"/>
      <c r="K123" s="178">
        <v>6.7749999999999977E-2</v>
      </c>
      <c r="L123" s="178"/>
      <c r="M123" s="178">
        <v>-7.1499999999999897E-2</v>
      </c>
      <c r="N123" s="178"/>
      <c r="O123" s="178">
        <v>-7.7749999999999986E-2</v>
      </c>
      <c r="P123" s="178"/>
      <c r="Q123" s="123"/>
    </row>
    <row r="124" spans="1:17" s="11" customFormat="1" ht="14" x14ac:dyDescent="0.15">
      <c r="A124" s="259" t="s">
        <v>2419</v>
      </c>
      <c r="B124" s="11" t="s">
        <v>2420</v>
      </c>
      <c r="C124" s="23" t="s">
        <v>2025</v>
      </c>
      <c r="D124" s="23" t="s">
        <v>2078</v>
      </c>
      <c r="E124" s="5" t="s">
        <v>2421</v>
      </c>
      <c r="F124" s="123"/>
      <c r="G124" s="123"/>
      <c r="H124" s="23">
        <v>10</v>
      </c>
      <c r="I124" s="24">
        <v>-0.19</v>
      </c>
      <c r="J124" s="24">
        <v>0.09</v>
      </c>
      <c r="K124" s="24"/>
      <c r="L124" s="24"/>
      <c r="M124" s="24"/>
      <c r="N124" s="24"/>
      <c r="O124" s="24">
        <v>0.02</v>
      </c>
      <c r="P124" s="24">
        <v>0.02</v>
      </c>
    </row>
    <row r="125" spans="1:17" s="11" customFormat="1" ht="14" x14ac:dyDescent="0.15">
      <c r="A125" s="259"/>
      <c r="B125" s="11" t="s">
        <v>2420</v>
      </c>
      <c r="C125" s="23" t="s">
        <v>2026</v>
      </c>
      <c r="D125" s="23" t="s">
        <v>2078</v>
      </c>
      <c r="E125" s="5" t="s">
        <v>2421</v>
      </c>
      <c r="F125" s="123"/>
      <c r="G125" s="123"/>
      <c r="H125" s="23">
        <v>12</v>
      </c>
      <c r="I125" s="24">
        <v>-0.28999999999999998</v>
      </c>
      <c r="J125" s="24">
        <v>0.09</v>
      </c>
      <c r="K125" s="24"/>
      <c r="L125" s="24"/>
      <c r="M125" s="24"/>
      <c r="N125" s="24"/>
      <c r="O125" s="24">
        <v>0.02</v>
      </c>
      <c r="P125" s="24">
        <v>0.03</v>
      </c>
    </row>
    <row r="126" spans="1:17" s="11" customFormat="1" ht="14" x14ac:dyDescent="0.15">
      <c r="A126" s="259"/>
      <c r="B126" s="11" t="s">
        <v>2420</v>
      </c>
      <c r="C126" s="23" t="s">
        <v>2034</v>
      </c>
      <c r="D126" s="23" t="s">
        <v>2078</v>
      </c>
      <c r="E126" s="5" t="s">
        <v>2421</v>
      </c>
      <c r="F126" s="123"/>
      <c r="G126" s="123"/>
      <c r="H126" s="23">
        <v>24</v>
      </c>
      <c r="I126" s="24">
        <v>-0.05</v>
      </c>
      <c r="J126" s="24">
        <v>0.15</v>
      </c>
      <c r="K126" s="24"/>
      <c r="L126" s="24"/>
      <c r="M126" s="24"/>
      <c r="N126" s="24"/>
      <c r="O126" s="24">
        <v>0.05</v>
      </c>
      <c r="P126" s="24">
        <v>0.04</v>
      </c>
    </row>
    <row r="127" spans="1:17" s="11" customFormat="1" ht="14" x14ac:dyDescent="0.15">
      <c r="A127" s="259"/>
      <c r="B127" s="11" t="s">
        <v>2420</v>
      </c>
      <c r="C127" s="23" t="s">
        <v>2125</v>
      </c>
      <c r="D127" s="23" t="s">
        <v>2078</v>
      </c>
      <c r="E127" s="5" t="s">
        <v>2421</v>
      </c>
      <c r="F127" s="123"/>
      <c r="G127" s="123"/>
      <c r="H127" s="23">
        <v>85</v>
      </c>
      <c r="I127" s="24">
        <v>0.03</v>
      </c>
      <c r="J127" s="24">
        <v>0.11</v>
      </c>
      <c r="K127" s="24"/>
      <c r="L127" s="24"/>
      <c r="M127" s="24"/>
      <c r="N127" s="24"/>
      <c r="O127" s="24">
        <v>0.05</v>
      </c>
      <c r="P127" s="24">
        <v>0.01</v>
      </c>
    </row>
    <row r="128" spans="1:17" s="11" customFormat="1" ht="14" x14ac:dyDescent="0.15">
      <c r="A128" s="259"/>
      <c r="B128" s="11" t="s">
        <v>2420</v>
      </c>
      <c r="C128" s="23" t="s">
        <v>2126</v>
      </c>
      <c r="D128" s="23" t="s">
        <v>2078</v>
      </c>
      <c r="E128" s="5" t="s">
        <v>2421</v>
      </c>
      <c r="F128" s="123"/>
      <c r="G128" s="123"/>
      <c r="H128" s="23">
        <v>108</v>
      </c>
      <c r="I128" s="24">
        <v>-0.03</v>
      </c>
      <c r="J128" s="24">
        <v>0.13</v>
      </c>
      <c r="K128" s="24"/>
      <c r="L128" s="24"/>
      <c r="M128" s="24"/>
      <c r="N128" s="24"/>
      <c r="O128" s="24">
        <v>0.04</v>
      </c>
      <c r="P128" s="24">
        <v>0.03</v>
      </c>
    </row>
    <row r="129" spans="1:16" s="11" customFormat="1" ht="14" x14ac:dyDescent="0.15">
      <c r="A129" s="259"/>
      <c r="B129" s="11" t="s">
        <v>2420</v>
      </c>
      <c r="C129" s="23" t="s">
        <v>2127</v>
      </c>
      <c r="D129" s="23" t="s">
        <v>2078</v>
      </c>
      <c r="E129" s="5" t="s">
        <v>2421</v>
      </c>
      <c r="F129" s="123"/>
      <c r="G129" s="123"/>
      <c r="H129" s="23">
        <v>190</v>
      </c>
      <c r="I129" s="24">
        <v>0.14000000000000001</v>
      </c>
      <c r="J129" s="24">
        <v>0.14000000000000001</v>
      </c>
      <c r="K129" s="24"/>
      <c r="L129" s="24"/>
      <c r="M129" s="24"/>
      <c r="N129" s="24"/>
      <c r="O129" s="24">
        <v>7.0000000000000007E-2</v>
      </c>
      <c r="P129" s="24">
        <v>0.03</v>
      </c>
    </row>
    <row r="130" spans="1:16" s="11" customFormat="1" ht="14" x14ac:dyDescent="0.15">
      <c r="A130" s="259"/>
      <c r="B130" s="11" t="s">
        <v>2420</v>
      </c>
      <c r="C130" s="23" t="s">
        <v>2128</v>
      </c>
      <c r="D130" s="23" t="s">
        <v>2078</v>
      </c>
      <c r="E130" s="5" t="s">
        <v>2421</v>
      </c>
      <c r="F130" s="123"/>
      <c r="G130" s="123"/>
      <c r="H130" s="23">
        <v>628</v>
      </c>
      <c r="I130" s="24">
        <v>0.15</v>
      </c>
      <c r="J130" s="24">
        <v>0.11</v>
      </c>
      <c r="K130" s="24"/>
      <c r="L130" s="24"/>
      <c r="M130" s="24"/>
      <c r="N130" s="24"/>
      <c r="O130" s="24">
        <v>-0.04</v>
      </c>
      <c r="P130" s="24">
        <v>0.02</v>
      </c>
    </row>
    <row r="131" spans="1:16" s="11" customFormat="1" ht="14" x14ac:dyDescent="0.15">
      <c r="A131" s="259"/>
      <c r="B131" s="11" t="s">
        <v>2420</v>
      </c>
      <c r="C131" s="23" t="s">
        <v>2129</v>
      </c>
      <c r="D131" s="23" t="s">
        <v>2078</v>
      </c>
      <c r="E131" s="5" t="s">
        <v>2421</v>
      </c>
      <c r="F131" s="123"/>
      <c r="G131" s="123"/>
      <c r="H131" s="23">
        <v>682</v>
      </c>
      <c r="I131" s="24">
        <v>0.09</v>
      </c>
      <c r="J131" s="24">
        <v>0.14000000000000001</v>
      </c>
      <c r="K131" s="24"/>
      <c r="L131" s="24"/>
      <c r="M131" s="24"/>
      <c r="N131" s="24"/>
      <c r="O131" s="24">
        <v>-0.05</v>
      </c>
      <c r="P131" s="24">
        <v>0.04</v>
      </c>
    </row>
    <row r="132" spans="1:16" s="11" customFormat="1" ht="14" x14ac:dyDescent="0.15">
      <c r="A132" s="259" t="s">
        <v>1807</v>
      </c>
      <c r="B132" s="11" t="s">
        <v>2207</v>
      </c>
      <c r="C132" s="23" t="s">
        <v>2208</v>
      </c>
      <c r="D132" s="23" t="s">
        <v>2136</v>
      </c>
      <c r="E132" s="23" t="s">
        <v>2209</v>
      </c>
      <c r="F132" s="23">
        <v>2</v>
      </c>
      <c r="G132" s="23">
        <v>2001</v>
      </c>
      <c r="H132" s="23">
        <v>0.53</v>
      </c>
      <c r="I132" s="24">
        <v>0.11</v>
      </c>
      <c r="J132" s="24"/>
      <c r="K132" s="24">
        <v>-0.12</v>
      </c>
      <c r="L132" s="24"/>
      <c r="M132" s="24">
        <v>-0.05</v>
      </c>
      <c r="N132" s="24"/>
      <c r="O132" s="24">
        <v>-0.09</v>
      </c>
      <c r="P132" s="24"/>
    </row>
    <row r="133" spans="1:16" s="11" customFormat="1" ht="14" x14ac:dyDescent="0.15">
      <c r="A133" s="260"/>
      <c r="B133" s="11" t="s">
        <v>2207</v>
      </c>
      <c r="C133" s="23" t="s">
        <v>2210</v>
      </c>
      <c r="D133" s="23" t="s">
        <v>2136</v>
      </c>
      <c r="E133" s="23" t="s">
        <v>2209</v>
      </c>
      <c r="F133" s="23">
        <v>4</v>
      </c>
      <c r="G133" s="23">
        <v>2000</v>
      </c>
      <c r="H133" s="23">
        <v>0.41</v>
      </c>
      <c r="I133" s="24">
        <v>0.11</v>
      </c>
      <c r="J133" s="24"/>
      <c r="K133" s="24">
        <v>-0.12</v>
      </c>
      <c r="L133" s="24"/>
      <c r="M133" s="24">
        <v>-0.05</v>
      </c>
      <c r="N133" s="24"/>
      <c r="O133" s="24">
        <v>-0.09</v>
      </c>
      <c r="P133" s="24"/>
    </row>
    <row r="134" spans="1:16" s="11" customFormat="1" ht="14" x14ac:dyDescent="0.15">
      <c r="A134" s="260"/>
      <c r="B134" s="11" t="s">
        <v>2207</v>
      </c>
      <c r="C134" s="23" t="s">
        <v>2211</v>
      </c>
      <c r="D134" s="23" t="s">
        <v>2136</v>
      </c>
      <c r="E134" s="23" t="s">
        <v>2209</v>
      </c>
      <c r="F134" s="23">
        <v>6</v>
      </c>
      <c r="G134" s="23">
        <v>1999</v>
      </c>
      <c r="H134" s="23">
        <v>0.45</v>
      </c>
      <c r="I134" s="24">
        <v>-0.21</v>
      </c>
      <c r="J134" s="24"/>
      <c r="K134" s="24">
        <v>-0.1</v>
      </c>
      <c r="L134" s="24"/>
      <c r="M134" s="24">
        <v>0.08</v>
      </c>
      <c r="N134" s="24"/>
      <c r="O134" s="24">
        <v>-0.05</v>
      </c>
      <c r="P134" s="24"/>
    </row>
    <row r="135" spans="1:16" s="11" customFormat="1" ht="14" x14ac:dyDescent="0.15">
      <c r="A135" s="260"/>
      <c r="B135" s="11" t="s">
        <v>2207</v>
      </c>
      <c r="C135" s="23" t="s">
        <v>2212</v>
      </c>
      <c r="D135" s="23" t="s">
        <v>2136</v>
      </c>
      <c r="E135" s="23" t="s">
        <v>2209</v>
      </c>
      <c r="F135" s="23">
        <v>19.5</v>
      </c>
      <c r="G135" s="23">
        <v>1994</v>
      </c>
      <c r="H135" s="23">
        <v>4.29</v>
      </c>
      <c r="I135" s="24">
        <v>0.38</v>
      </c>
      <c r="J135" s="24"/>
      <c r="K135" s="24">
        <v>-0.08</v>
      </c>
      <c r="L135" s="24"/>
      <c r="M135" s="24">
        <v>0.01</v>
      </c>
      <c r="N135" s="24"/>
      <c r="O135" s="24">
        <v>-0.12</v>
      </c>
      <c r="P135" s="24"/>
    </row>
    <row r="136" spans="1:16" s="11" customFormat="1" ht="14" x14ac:dyDescent="0.15">
      <c r="A136" s="260"/>
      <c r="B136" s="11" t="s">
        <v>2207</v>
      </c>
      <c r="C136" s="23" t="s">
        <v>2213</v>
      </c>
      <c r="D136" s="23" t="s">
        <v>2136</v>
      </c>
      <c r="E136" s="23" t="s">
        <v>2209</v>
      </c>
      <c r="F136" s="23">
        <v>22</v>
      </c>
      <c r="G136" s="23">
        <v>1993</v>
      </c>
      <c r="H136" s="23">
        <v>5.46</v>
      </c>
      <c r="I136" s="24">
        <v>0.28000000000000003</v>
      </c>
      <c r="J136" s="24"/>
      <c r="K136" s="24">
        <v>-0.08</v>
      </c>
      <c r="L136" s="24"/>
      <c r="M136" s="24">
        <v>0.05</v>
      </c>
      <c r="N136" s="24"/>
      <c r="O136" s="24">
        <v>-7.0000000000000007E-2</v>
      </c>
      <c r="P136" s="24"/>
    </row>
    <row r="137" spans="1:16" s="11" customFormat="1" ht="14" x14ac:dyDescent="0.15">
      <c r="A137" s="260"/>
      <c r="B137" s="11" t="s">
        <v>2207</v>
      </c>
      <c r="C137" s="23" t="s">
        <v>2214</v>
      </c>
      <c r="D137" s="23" t="s">
        <v>2136</v>
      </c>
      <c r="E137" s="23" t="s">
        <v>2209</v>
      </c>
      <c r="F137" s="23">
        <v>34.5</v>
      </c>
      <c r="G137" s="23">
        <v>1989</v>
      </c>
      <c r="H137" s="23">
        <v>19.899999999999999</v>
      </c>
      <c r="I137" s="24">
        <v>0.21</v>
      </c>
      <c r="J137" s="24"/>
      <c r="K137" s="24">
        <v>-7.0000000000000007E-2</v>
      </c>
      <c r="L137" s="24"/>
      <c r="M137" s="24">
        <v>0.03</v>
      </c>
      <c r="N137" s="24"/>
      <c r="O137" s="24">
        <v>-0.08</v>
      </c>
      <c r="P137" s="24"/>
    </row>
    <row r="138" spans="1:16" s="11" customFormat="1" ht="14" x14ac:dyDescent="0.15">
      <c r="A138" s="260"/>
      <c r="B138" s="11" t="s">
        <v>2207</v>
      </c>
      <c r="C138" s="23" t="s">
        <v>2215</v>
      </c>
      <c r="D138" s="23" t="s">
        <v>2136</v>
      </c>
      <c r="E138" s="23" t="s">
        <v>2209</v>
      </c>
      <c r="F138" s="23">
        <v>37</v>
      </c>
      <c r="G138" s="23">
        <v>1988</v>
      </c>
      <c r="H138" s="23">
        <v>35</v>
      </c>
      <c r="I138" s="24">
        <v>0.51</v>
      </c>
      <c r="J138" s="24"/>
      <c r="K138" s="24">
        <v>-7.0000000000000007E-2</v>
      </c>
      <c r="L138" s="24"/>
      <c r="M138" s="24">
        <v>0</v>
      </c>
      <c r="N138" s="24"/>
      <c r="O138" s="24">
        <v>-0.1</v>
      </c>
      <c r="P138" s="24"/>
    </row>
    <row r="139" spans="1:16" s="11" customFormat="1" ht="14" x14ac:dyDescent="0.15">
      <c r="A139" s="260"/>
      <c r="B139" s="11" t="s">
        <v>2207</v>
      </c>
      <c r="C139" s="23" t="s">
        <v>2216</v>
      </c>
      <c r="D139" s="23" t="s">
        <v>2136</v>
      </c>
      <c r="E139" s="23" t="s">
        <v>2209</v>
      </c>
      <c r="F139" s="23">
        <v>40</v>
      </c>
      <c r="G139" s="23">
        <v>1987</v>
      </c>
      <c r="H139" s="23">
        <v>15.1</v>
      </c>
      <c r="I139" s="24">
        <v>0.15</v>
      </c>
      <c r="J139" s="24"/>
      <c r="K139" s="24">
        <v>-0.08</v>
      </c>
      <c r="L139" s="24"/>
      <c r="M139" s="24">
        <v>0.01</v>
      </c>
      <c r="N139" s="24"/>
      <c r="O139" s="24">
        <v>-7.0000000000000007E-2</v>
      </c>
      <c r="P139" s="24"/>
    </row>
    <row r="140" spans="1:16" s="11" customFormat="1" ht="14" x14ac:dyDescent="0.15">
      <c r="A140" s="260"/>
      <c r="B140" s="11" t="s">
        <v>2207</v>
      </c>
      <c r="C140" s="23" t="s">
        <v>2217</v>
      </c>
      <c r="D140" s="23" t="s">
        <v>2136</v>
      </c>
      <c r="E140" s="23" t="s">
        <v>2209</v>
      </c>
      <c r="F140" s="23">
        <v>42.5</v>
      </c>
      <c r="G140" s="23">
        <v>1986</v>
      </c>
      <c r="H140" s="23">
        <v>28</v>
      </c>
      <c r="I140" s="24">
        <v>0.28000000000000003</v>
      </c>
      <c r="J140" s="24"/>
      <c r="K140" s="24">
        <v>-0.06</v>
      </c>
      <c r="L140" s="24"/>
      <c r="M140" s="24">
        <v>-0.02</v>
      </c>
      <c r="N140" s="24"/>
      <c r="O140" s="24">
        <v>-0.08</v>
      </c>
      <c r="P140" s="24"/>
    </row>
    <row r="141" spans="1:16" s="11" customFormat="1" ht="14" x14ac:dyDescent="0.15">
      <c r="A141" s="260"/>
      <c r="B141" s="11" t="s">
        <v>2207</v>
      </c>
      <c r="C141" s="23" t="s">
        <v>2218</v>
      </c>
      <c r="D141" s="23" t="s">
        <v>2136</v>
      </c>
      <c r="E141" s="23" t="s">
        <v>2209</v>
      </c>
      <c r="F141" s="23">
        <v>45</v>
      </c>
      <c r="G141" s="23">
        <v>1985</v>
      </c>
      <c r="H141" s="23">
        <v>17.399999999999999</v>
      </c>
      <c r="I141" s="24">
        <v>0.15</v>
      </c>
      <c r="J141" s="24"/>
      <c r="K141" s="24">
        <v>-0.04</v>
      </c>
      <c r="L141" s="24"/>
      <c r="M141" s="24">
        <v>0.01</v>
      </c>
      <c r="N141" s="24"/>
      <c r="O141" s="24">
        <v>-0.06</v>
      </c>
      <c r="P141" s="24"/>
    </row>
    <row r="142" spans="1:16" s="11" customFormat="1" ht="14" x14ac:dyDescent="0.15">
      <c r="A142" s="260"/>
      <c r="B142" s="11" t="s">
        <v>2207</v>
      </c>
      <c r="C142" s="23" t="s">
        <v>2219</v>
      </c>
      <c r="D142" s="23" t="s">
        <v>2136</v>
      </c>
      <c r="E142" s="23" t="s">
        <v>2209</v>
      </c>
      <c r="F142" s="23">
        <v>50</v>
      </c>
      <c r="G142" s="23">
        <v>1983</v>
      </c>
      <c r="H142" s="23">
        <v>7.19</v>
      </c>
      <c r="I142" s="24">
        <v>-0.01</v>
      </c>
      <c r="J142" s="24"/>
      <c r="K142" s="24">
        <v>-7.0000000000000007E-2</v>
      </c>
      <c r="L142" s="24"/>
      <c r="M142" s="24">
        <v>-0.02</v>
      </c>
      <c r="N142" s="24"/>
      <c r="O142" s="24">
        <v>-0.08</v>
      </c>
      <c r="P142" s="24"/>
    </row>
    <row r="143" spans="1:16" s="11" customFormat="1" ht="14" x14ac:dyDescent="0.15">
      <c r="A143" s="260"/>
      <c r="B143" s="11" t="s">
        <v>2207</v>
      </c>
      <c r="C143" s="23" t="s">
        <v>2220</v>
      </c>
      <c r="D143" s="23" t="s">
        <v>2136</v>
      </c>
      <c r="E143" s="23" t="s">
        <v>2209</v>
      </c>
      <c r="F143" s="23">
        <v>60</v>
      </c>
      <c r="G143" s="23">
        <v>1979</v>
      </c>
      <c r="H143" s="23">
        <v>5.74</v>
      </c>
      <c r="I143" s="24">
        <v>0.48</v>
      </c>
      <c r="J143" s="24"/>
      <c r="K143" s="24">
        <v>-7.0000000000000007E-2</v>
      </c>
      <c r="L143" s="24"/>
      <c r="M143" s="24">
        <v>0.03</v>
      </c>
      <c r="N143" s="24"/>
      <c r="O143" s="24">
        <v>-0.09</v>
      </c>
      <c r="P143" s="24"/>
    </row>
    <row r="144" spans="1:16" s="11" customFormat="1" ht="14" x14ac:dyDescent="0.15">
      <c r="A144" s="260"/>
      <c r="B144" s="11" t="s">
        <v>2207</v>
      </c>
      <c r="C144" s="23" t="s">
        <v>2221</v>
      </c>
      <c r="D144" s="23" t="s">
        <v>2136</v>
      </c>
      <c r="E144" s="23" t="s">
        <v>2209</v>
      </c>
      <c r="F144" s="23">
        <v>85</v>
      </c>
      <c r="G144" s="23">
        <v>1968</v>
      </c>
      <c r="H144" s="23">
        <v>16.3</v>
      </c>
      <c r="I144" s="24">
        <v>-0.15</v>
      </c>
      <c r="J144" s="24"/>
      <c r="K144" s="24">
        <v>-0.13</v>
      </c>
      <c r="L144" s="24"/>
      <c r="M144" s="24">
        <v>0.16</v>
      </c>
      <c r="N144" s="24"/>
      <c r="O144" s="24">
        <v>-7.0000000000000007E-2</v>
      </c>
      <c r="P144" s="24"/>
    </row>
    <row r="145" spans="1:17" s="11" customFormat="1" ht="14" x14ac:dyDescent="0.15">
      <c r="A145" s="260"/>
      <c r="B145" s="11" t="s">
        <v>2207</v>
      </c>
      <c r="C145" s="23" t="s">
        <v>2222</v>
      </c>
      <c r="D145" s="23" t="s">
        <v>2136</v>
      </c>
      <c r="E145" s="23" t="s">
        <v>2209</v>
      </c>
      <c r="F145" s="23">
        <v>110</v>
      </c>
      <c r="G145" s="23">
        <v>1958</v>
      </c>
      <c r="H145" s="23">
        <v>4.87</v>
      </c>
      <c r="I145" s="24">
        <v>-0.03</v>
      </c>
      <c r="J145" s="24"/>
      <c r="K145" s="24">
        <v>-0.12</v>
      </c>
      <c r="L145" s="24"/>
      <c r="M145" s="24">
        <v>0.05</v>
      </c>
      <c r="N145" s="24"/>
      <c r="O145" s="24">
        <v>-0.1</v>
      </c>
      <c r="P145" s="24"/>
    </row>
    <row r="146" spans="1:17" s="11" customFormat="1" ht="14" x14ac:dyDescent="0.15">
      <c r="A146" s="260"/>
      <c r="B146" s="11" t="s">
        <v>2207</v>
      </c>
      <c r="C146" s="23" t="s">
        <v>2223</v>
      </c>
      <c r="D146" s="23" t="s">
        <v>2136</v>
      </c>
      <c r="E146" s="23" t="s">
        <v>2209</v>
      </c>
      <c r="F146" s="23">
        <v>115</v>
      </c>
      <c r="G146" s="23">
        <v>1956</v>
      </c>
      <c r="H146" s="23">
        <v>12.1</v>
      </c>
      <c r="I146" s="24">
        <v>0.64</v>
      </c>
      <c r="J146" s="24"/>
      <c r="K146" s="24">
        <v>-0.11</v>
      </c>
      <c r="L146" s="24"/>
      <c r="M146" s="24">
        <v>0.02</v>
      </c>
      <c r="N146" s="24"/>
      <c r="O146" s="24">
        <v>-0.15</v>
      </c>
      <c r="P146" s="24"/>
    </row>
    <row r="147" spans="1:17" s="11" customFormat="1" ht="14" x14ac:dyDescent="0.15">
      <c r="A147" s="260"/>
      <c r="B147" s="11" t="s">
        <v>2207</v>
      </c>
      <c r="C147" s="23" t="s">
        <v>2224</v>
      </c>
      <c r="D147" s="23" t="s">
        <v>2136</v>
      </c>
      <c r="E147" s="23" t="s">
        <v>2209</v>
      </c>
      <c r="F147" s="23">
        <v>125</v>
      </c>
      <c r="G147" s="23">
        <v>1952</v>
      </c>
      <c r="H147" s="23">
        <v>2.12</v>
      </c>
      <c r="I147" s="24">
        <v>0.08</v>
      </c>
      <c r="J147" s="24"/>
      <c r="K147" s="24">
        <v>-7.0000000000000007E-2</v>
      </c>
      <c r="L147" s="24"/>
      <c r="M147" s="24">
        <v>0.01</v>
      </c>
      <c r="N147" s="24"/>
      <c r="O147" s="24">
        <v>-0.06</v>
      </c>
      <c r="P147" s="24"/>
    </row>
    <row r="148" spans="1:17" s="11" customFormat="1" ht="14" x14ac:dyDescent="0.15">
      <c r="A148" s="260"/>
      <c r="B148" s="11" t="s">
        <v>2207</v>
      </c>
      <c r="C148" s="23" t="s">
        <v>2225</v>
      </c>
      <c r="D148" s="23" t="s">
        <v>2136</v>
      </c>
      <c r="E148" s="23" t="s">
        <v>2209</v>
      </c>
      <c r="F148" s="23">
        <v>135</v>
      </c>
      <c r="G148" s="23">
        <v>1948</v>
      </c>
      <c r="H148" s="23">
        <v>7.55</v>
      </c>
      <c r="I148" s="24">
        <v>0.71</v>
      </c>
      <c r="J148" s="24"/>
      <c r="K148" s="24">
        <v>-0.11</v>
      </c>
      <c r="L148" s="24"/>
      <c r="M148" s="24">
        <v>0.09</v>
      </c>
      <c r="N148" s="24"/>
      <c r="O148" s="24">
        <v>-0.14000000000000001</v>
      </c>
      <c r="P148" s="24"/>
    </row>
    <row r="149" spans="1:17" s="11" customFormat="1" ht="14" x14ac:dyDescent="0.15">
      <c r="A149" s="260"/>
      <c r="B149" s="11" t="s">
        <v>2207</v>
      </c>
      <c r="C149" s="4" t="s">
        <v>2226</v>
      </c>
      <c r="D149" s="23" t="s">
        <v>2136</v>
      </c>
      <c r="E149" s="23" t="s">
        <v>2227</v>
      </c>
      <c r="F149" s="123">
        <v>0.5</v>
      </c>
      <c r="G149" s="123">
        <v>1994</v>
      </c>
      <c r="H149" s="123">
        <v>3630</v>
      </c>
      <c r="I149" s="24">
        <v>0.02</v>
      </c>
      <c r="J149" s="24"/>
      <c r="K149" s="24">
        <v>-0.15</v>
      </c>
      <c r="L149" s="24"/>
      <c r="M149" s="24">
        <v>0.03</v>
      </c>
      <c r="N149" s="24"/>
      <c r="O149" s="24">
        <v>-0.1</v>
      </c>
      <c r="P149" s="24"/>
    </row>
    <row r="150" spans="1:17" s="11" customFormat="1" ht="14" x14ac:dyDescent="0.15">
      <c r="A150" s="260"/>
      <c r="B150" s="11" t="s">
        <v>2207</v>
      </c>
      <c r="C150" s="23" t="s">
        <v>2228</v>
      </c>
      <c r="D150" s="23" t="s">
        <v>2136</v>
      </c>
      <c r="E150" s="23" t="s">
        <v>2227</v>
      </c>
      <c r="F150" s="123">
        <v>2.5</v>
      </c>
      <c r="G150" s="123">
        <v>1987</v>
      </c>
      <c r="H150" s="123">
        <v>5190</v>
      </c>
      <c r="I150" s="24">
        <v>-0.32</v>
      </c>
      <c r="J150" s="24"/>
      <c r="K150" s="24">
        <v>-0.12</v>
      </c>
      <c r="L150" s="24"/>
      <c r="M150" s="24">
        <v>0</v>
      </c>
      <c r="N150" s="24"/>
      <c r="O150" s="24">
        <v>-0.11</v>
      </c>
      <c r="P150" s="24"/>
    </row>
    <row r="151" spans="1:17" s="11" customFormat="1" ht="14" x14ac:dyDescent="0.15">
      <c r="A151" s="260"/>
      <c r="B151" s="11" t="s">
        <v>2207</v>
      </c>
      <c r="C151" s="23" t="s">
        <v>2229</v>
      </c>
      <c r="D151" s="23" t="s">
        <v>2136</v>
      </c>
      <c r="E151" s="23" t="s">
        <v>2227</v>
      </c>
      <c r="F151" s="123">
        <v>4.5</v>
      </c>
      <c r="G151" s="123">
        <v>1980</v>
      </c>
      <c r="H151" s="123">
        <v>4690</v>
      </c>
      <c r="I151" s="24">
        <v>-0.31</v>
      </c>
      <c r="J151" s="24"/>
      <c r="K151" s="24">
        <v>-0.13</v>
      </c>
      <c r="L151" s="24"/>
      <c r="M151" s="24">
        <v>0</v>
      </c>
      <c r="N151" s="24"/>
      <c r="O151" s="24">
        <v>-0.08</v>
      </c>
      <c r="P151" s="24"/>
    </row>
    <row r="152" spans="1:17" s="11" customFormat="1" ht="14" x14ac:dyDescent="0.15">
      <c r="A152" s="260"/>
      <c r="B152" s="11" t="s">
        <v>2207</v>
      </c>
      <c r="C152" s="23" t="s">
        <v>2230</v>
      </c>
      <c r="D152" s="23" t="s">
        <v>2136</v>
      </c>
      <c r="E152" s="23" t="s">
        <v>2227</v>
      </c>
      <c r="F152" s="123">
        <v>6.5</v>
      </c>
      <c r="G152" s="123">
        <v>1968</v>
      </c>
      <c r="H152" s="123">
        <v>6820</v>
      </c>
      <c r="I152" s="24">
        <v>-0.1</v>
      </c>
      <c r="J152" s="24"/>
      <c r="K152" s="24">
        <v>-0.1</v>
      </c>
      <c r="L152" s="24"/>
      <c r="M152" s="24">
        <v>0.03</v>
      </c>
      <c r="N152" s="24"/>
      <c r="O152" s="24">
        <v>-0.1</v>
      </c>
      <c r="P152" s="24"/>
    </row>
    <row r="153" spans="1:17" s="11" customFormat="1" ht="14" x14ac:dyDescent="0.15">
      <c r="A153" s="260"/>
      <c r="B153" s="11" t="s">
        <v>2207</v>
      </c>
      <c r="C153" s="23" t="s">
        <v>2231</v>
      </c>
      <c r="D153" s="23" t="s">
        <v>2136</v>
      </c>
      <c r="E153" s="23" t="s">
        <v>2227</v>
      </c>
      <c r="F153" s="123">
        <v>8.5</v>
      </c>
      <c r="G153" s="123">
        <v>1964</v>
      </c>
      <c r="H153" s="123">
        <v>4910</v>
      </c>
      <c r="I153" s="24">
        <v>-0.15</v>
      </c>
      <c r="J153" s="24"/>
      <c r="K153" s="24">
        <v>-0.11</v>
      </c>
      <c r="L153" s="24"/>
      <c r="M153" s="24">
        <v>0.09</v>
      </c>
      <c r="N153" s="24"/>
      <c r="O153" s="24">
        <v>-0.09</v>
      </c>
      <c r="P153" s="24"/>
    </row>
    <row r="154" spans="1:17" s="11" customFormat="1" ht="14" x14ac:dyDescent="0.15">
      <c r="A154" s="260"/>
      <c r="B154" s="11" t="s">
        <v>2207</v>
      </c>
      <c r="C154" s="4" t="s">
        <v>2232</v>
      </c>
      <c r="D154" s="23" t="s">
        <v>2136</v>
      </c>
      <c r="E154" s="23" t="s">
        <v>2227</v>
      </c>
      <c r="F154" s="123">
        <v>11.5</v>
      </c>
      <c r="G154" s="123">
        <v>1945</v>
      </c>
      <c r="H154" s="123">
        <v>3150</v>
      </c>
      <c r="I154" s="24">
        <v>-0.23</v>
      </c>
      <c r="J154" s="24"/>
      <c r="K154" s="24">
        <v>-0.11</v>
      </c>
      <c r="L154" s="24"/>
      <c r="M154" s="24">
        <v>0.02</v>
      </c>
      <c r="N154" s="24"/>
      <c r="O154" s="24">
        <v>-0.08</v>
      </c>
      <c r="P154" s="24"/>
    </row>
    <row r="155" spans="1:17" s="11" customFormat="1" ht="14" x14ac:dyDescent="0.15">
      <c r="A155" s="260"/>
      <c r="B155" s="11" t="s">
        <v>2207</v>
      </c>
      <c r="C155" s="23" t="s">
        <v>2233</v>
      </c>
      <c r="D155" s="23" t="s">
        <v>2136</v>
      </c>
      <c r="E155" s="23" t="s">
        <v>2227</v>
      </c>
      <c r="F155" s="123">
        <v>14.5</v>
      </c>
      <c r="G155" s="123">
        <v>1934</v>
      </c>
      <c r="H155" s="123">
        <v>2970</v>
      </c>
      <c r="I155" s="24">
        <v>0.12</v>
      </c>
      <c r="J155" s="24"/>
      <c r="K155" s="24">
        <v>-0.14000000000000001</v>
      </c>
      <c r="L155" s="24"/>
      <c r="M155" s="24">
        <v>0.05</v>
      </c>
      <c r="N155" s="24"/>
      <c r="O155" s="24">
        <v>-0.09</v>
      </c>
      <c r="P155" s="24"/>
    </row>
    <row r="156" spans="1:17" s="11" customFormat="1" ht="14" x14ac:dyDescent="0.15">
      <c r="A156" s="260"/>
      <c r="B156" s="11" t="s">
        <v>2207</v>
      </c>
      <c r="C156" s="23" t="s">
        <v>2234</v>
      </c>
      <c r="D156" s="23" t="s">
        <v>2136</v>
      </c>
      <c r="E156" s="23" t="s">
        <v>2227</v>
      </c>
      <c r="F156" s="123">
        <v>15.5</v>
      </c>
      <c r="G156" s="123">
        <v>1930</v>
      </c>
      <c r="H156" s="123">
        <v>3520</v>
      </c>
      <c r="I156" s="24">
        <v>0.05</v>
      </c>
      <c r="J156" s="24"/>
      <c r="K156" s="24">
        <v>-0.18</v>
      </c>
      <c r="L156" s="24"/>
      <c r="M156" s="24">
        <v>0.11</v>
      </c>
      <c r="N156" s="24"/>
      <c r="O156" s="24">
        <v>-0.12</v>
      </c>
      <c r="P156" s="24"/>
    </row>
    <row r="157" spans="1:17" s="11" customFormat="1" ht="14" x14ac:dyDescent="0.15">
      <c r="A157" s="260"/>
      <c r="B157" s="11" t="s">
        <v>2207</v>
      </c>
      <c r="C157" s="23" t="s">
        <v>2235</v>
      </c>
      <c r="D157" s="23" t="s">
        <v>2136</v>
      </c>
      <c r="E157" s="23" t="s">
        <v>2227</v>
      </c>
      <c r="F157" s="123">
        <v>19</v>
      </c>
      <c r="G157" s="123">
        <v>1915</v>
      </c>
      <c r="H157" s="123">
        <v>3500</v>
      </c>
      <c r="I157" s="24">
        <v>7.0000000000000007E-2</v>
      </c>
      <c r="J157" s="24"/>
      <c r="K157" s="24">
        <v>-0.15</v>
      </c>
      <c r="L157" s="24"/>
      <c r="M157" s="24">
        <v>0.03</v>
      </c>
      <c r="N157" s="24"/>
      <c r="O157" s="24">
        <v>-0.1</v>
      </c>
      <c r="P157" s="24"/>
    </row>
    <row r="158" spans="1:17" s="11" customFormat="1" ht="14" x14ac:dyDescent="0.15">
      <c r="A158" s="259"/>
      <c r="B158" s="11" t="s">
        <v>2207</v>
      </c>
      <c r="C158" s="23" t="s">
        <v>2236</v>
      </c>
      <c r="D158" s="23" t="s">
        <v>2136</v>
      </c>
      <c r="E158" s="23" t="s">
        <v>2227</v>
      </c>
      <c r="F158" s="123">
        <v>25</v>
      </c>
      <c r="G158" s="123">
        <v>1878</v>
      </c>
      <c r="H158" s="123">
        <v>1000</v>
      </c>
      <c r="I158" s="24">
        <v>0.11</v>
      </c>
      <c r="J158" s="24"/>
      <c r="K158" s="24">
        <v>-0.16</v>
      </c>
      <c r="L158" s="24"/>
      <c r="M158" s="24">
        <v>0.06</v>
      </c>
      <c r="N158" s="24"/>
      <c r="O158" s="24">
        <v>-0.13</v>
      </c>
      <c r="P158" s="24"/>
    </row>
    <row r="159" spans="1:17" s="1" customFormat="1" ht="15" customHeight="1" x14ac:dyDescent="0.2">
      <c r="A159" s="197"/>
      <c r="B159" s="98"/>
      <c r="C159" s="98"/>
      <c r="D159" s="98"/>
      <c r="E159" s="98"/>
      <c r="F159" s="98"/>
      <c r="G159" s="98"/>
      <c r="H159" s="98"/>
      <c r="I159" s="99"/>
      <c r="J159" s="99"/>
      <c r="K159" s="99"/>
      <c r="L159" s="99"/>
      <c r="M159" s="99"/>
      <c r="N159" s="99"/>
      <c r="O159" s="99"/>
      <c r="P159" s="99"/>
      <c r="Q159" s="57"/>
    </row>
    <row r="160" spans="1:17" s="219" customFormat="1" ht="15" customHeight="1" x14ac:dyDescent="0.2">
      <c r="A160" s="220" t="s">
        <v>2423</v>
      </c>
      <c r="B160" s="217"/>
      <c r="C160" s="217"/>
      <c r="D160" s="217"/>
      <c r="E160" s="217"/>
      <c r="F160" s="217"/>
      <c r="G160" s="217"/>
      <c r="H160" s="217"/>
      <c r="I160" s="99"/>
      <c r="J160" s="99"/>
      <c r="K160" s="99"/>
      <c r="L160" s="99"/>
      <c r="M160" s="99"/>
      <c r="N160" s="99"/>
      <c r="O160" s="99"/>
      <c r="P160" s="99"/>
      <c r="Q160" s="218"/>
    </row>
    <row r="161" spans="1:18" s="108" customFormat="1" ht="14" x14ac:dyDescent="0.15">
      <c r="A161" s="261" t="s">
        <v>1807</v>
      </c>
      <c r="B161" s="4" t="s">
        <v>1808</v>
      </c>
      <c r="C161" s="23" t="s">
        <v>1809</v>
      </c>
      <c r="D161" s="5" t="s">
        <v>1130</v>
      </c>
      <c r="E161" s="23" t="s">
        <v>1810</v>
      </c>
      <c r="F161" s="23">
        <v>1.5</v>
      </c>
      <c r="G161" s="23"/>
      <c r="H161" s="23">
        <v>76</v>
      </c>
      <c r="I161" s="192">
        <v>-1.04</v>
      </c>
      <c r="J161" s="192"/>
      <c r="K161" s="247">
        <v>-0.34</v>
      </c>
      <c r="L161" s="192"/>
      <c r="M161" s="192">
        <v>-0.04</v>
      </c>
      <c r="N161" s="192"/>
      <c r="O161" s="192">
        <v>-0.35</v>
      </c>
      <c r="P161" s="24"/>
      <c r="Q161" s="4"/>
      <c r="R161" s="11"/>
    </row>
    <row r="162" spans="1:18" s="108" customFormat="1" ht="14" x14ac:dyDescent="0.15">
      <c r="A162" s="260"/>
      <c r="B162" s="4" t="s">
        <v>1808</v>
      </c>
      <c r="C162" s="23" t="s">
        <v>1811</v>
      </c>
      <c r="D162" s="5" t="s">
        <v>1130</v>
      </c>
      <c r="E162" s="23" t="s">
        <v>1810</v>
      </c>
      <c r="F162" s="23">
        <v>9</v>
      </c>
      <c r="G162" s="23"/>
      <c r="H162" s="23">
        <v>68</v>
      </c>
      <c r="I162" s="192">
        <v>-1.22</v>
      </c>
      <c r="J162" s="192"/>
      <c r="K162" s="247">
        <v>-0.12</v>
      </c>
      <c r="L162" s="192"/>
      <c r="M162" s="192">
        <v>0.08</v>
      </c>
      <c r="N162" s="192"/>
      <c r="O162" s="192">
        <v>-7.0000000000000007E-2</v>
      </c>
      <c r="P162" s="24"/>
      <c r="Q162" s="4"/>
      <c r="R162" s="11"/>
    </row>
    <row r="163" spans="1:18" s="11" customFormat="1" ht="14" x14ac:dyDescent="0.15">
      <c r="A163" s="260"/>
      <c r="B163" s="4" t="s">
        <v>1808</v>
      </c>
      <c r="C163" s="23" t="s">
        <v>1812</v>
      </c>
      <c r="D163" s="5" t="s">
        <v>1130</v>
      </c>
      <c r="E163" s="23" t="s">
        <v>1810</v>
      </c>
      <c r="F163" s="23">
        <v>15</v>
      </c>
      <c r="G163" s="23"/>
      <c r="H163" s="23">
        <v>57</v>
      </c>
      <c r="I163" s="192">
        <v>-0.75</v>
      </c>
      <c r="J163" s="192"/>
      <c r="K163" s="247">
        <v>-0.25</v>
      </c>
      <c r="L163" s="192"/>
      <c r="M163" s="192">
        <v>0.09</v>
      </c>
      <c r="N163" s="192"/>
      <c r="O163" s="192">
        <v>-0.19</v>
      </c>
      <c r="P163" s="24"/>
      <c r="Q163" s="4"/>
    </row>
    <row r="164" spans="1:18" s="11" customFormat="1" ht="14" x14ac:dyDescent="0.15">
      <c r="A164" s="260"/>
      <c r="B164" s="4" t="s">
        <v>1808</v>
      </c>
      <c r="C164" s="23" t="s">
        <v>1813</v>
      </c>
      <c r="D164" s="5" t="s">
        <v>1130</v>
      </c>
      <c r="E164" s="23" t="s">
        <v>1810</v>
      </c>
      <c r="F164" s="23">
        <v>22.5</v>
      </c>
      <c r="G164" s="23"/>
      <c r="H164" s="23">
        <v>70</v>
      </c>
      <c r="I164" s="192">
        <v>-0.86</v>
      </c>
      <c r="J164" s="192"/>
      <c r="K164" s="247">
        <v>-0.26</v>
      </c>
      <c r="L164" s="192"/>
      <c r="M164" s="192">
        <v>0.04</v>
      </c>
      <c r="N164" s="192"/>
      <c r="O164" s="192">
        <v>-0.28000000000000003</v>
      </c>
      <c r="P164" s="24"/>
      <c r="Q164" s="4"/>
    </row>
    <row r="165" spans="1:18" s="11" customFormat="1" ht="14" x14ac:dyDescent="0.15">
      <c r="A165" s="260"/>
      <c r="B165" s="4" t="s">
        <v>1808</v>
      </c>
      <c r="C165" s="23" t="s">
        <v>1814</v>
      </c>
      <c r="D165" s="5" t="s">
        <v>1130</v>
      </c>
      <c r="E165" s="23" t="s">
        <v>1810</v>
      </c>
      <c r="F165" s="23">
        <v>107</v>
      </c>
      <c r="G165" s="23"/>
      <c r="H165" s="23">
        <v>55</v>
      </c>
      <c r="I165" s="192">
        <v>-1.1100000000000001</v>
      </c>
      <c r="J165" s="192"/>
      <c r="K165" s="247">
        <v>-0.19</v>
      </c>
      <c r="L165" s="192"/>
      <c r="M165" s="192">
        <v>0.12</v>
      </c>
      <c r="N165" s="192"/>
      <c r="O165" s="192">
        <v>-0.12</v>
      </c>
      <c r="P165" s="24"/>
      <c r="Q165" s="4"/>
    </row>
    <row r="166" spans="1:18" s="11" customFormat="1" ht="14" x14ac:dyDescent="0.15">
      <c r="A166" s="261" t="s">
        <v>1807</v>
      </c>
      <c r="B166" s="4" t="s">
        <v>1808</v>
      </c>
      <c r="C166" s="23" t="s">
        <v>1815</v>
      </c>
      <c r="D166" s="5" t="s">
        <v>1130</v>
      </c>
      <c r="E166" s="23" t="s">
        <v>1816</v>
      </c>
      <c r="F166" s="23">
        <v>31</v>
      </c>
      <c r="G166" s="23"/>
      <c r="H166" s="23">
        <v>17</v>
      </c>
      <c r="I166" s="192">
        <v>-1.44</v>
      </c>
      <c r="J166" s="192"/>
      <c r="K166" s="247">
        <v>-0.01</v>
      </c>
      <c r="L166" s="192"/>
      <c r="M166" s="192">
        <v>0.08</v>
      </c>
      <c r="N166" s="192"/>
      <c r="O166" s="192">
        <v>0.03</v>
      </c>
      <c r="P166" s="24"/>
      <c r="Q166" s="4"/>
    </row>
    <row r="167" spans="1:18" s="11" customFormat="1" ht="14" x14ac:dyDescent="0.15">
      <c r="A167" s="260"/>
      <c r="B167" s="4" t="s">
        <v>1808</v>
      </c>
      <c r="C167" s="23" t="s">
        <v>1817</v>
      </c>
      <c r="D167" s="5" t="s">
        <v>1130</v>
      </c>
      <c r="E167" s="23" t="s">
        <v>1816</v>
      </c>
      <c r="F167" s="23">
        <v>47.5</v>
      </c>
      <c r="G167" s="23"/>
      <c r="H167" s="23">
        <f>0.01*1000</f>
        <v>10</v>
      </c>
      <c r="I167" s="192">
        <v>-1.21</v>
      </c>
      <c r="J167" s="192"/>
      <c r="K167" s="192">
        <v>0.03</v>
      </c>
      <c r="L167" s="192"/>
      <c r="M167" s="192">
        <v>0</v>
      </c>
      <c r="N167" s="192"/>
      <c r="O167" s="192">
        <v>-0.03</v>
      </c>
      <c r="P167" s="24"/>
      <c r="Q167" s="4"/>
    </row>
    <row r="168" spans="1:18" s="11" customFormat="1" ht="14" x14ac:dyDescent="0.15">
      <c r="A168" s="260"/>
      <c r="B168" s="4" t="s">
        <v>1808</v>
      </c>
      <c r="C168" s="23" t="s">
        <v>1818</v>
      </c>
      <c r="D168" s="5" t="s">
        <v>1130</v>
      </c>
      <c r="E168" s="23" t="s">
        <v>1816</v>
      </c>
      <c r="F168" s="23">
        <v>67.5</v>
      </c>
      <c r="G168" s="23"/>
      <c r="H168" s="23">
        <v>9</v>
      </c>
      <c r="I168" s="192">
        <v>-1.28</v>
      </c>
      <c r="J168" s="192"/>
      <c r="K168" s="192">
        <v>-0.03</v>
      </c>
      <c r="L168" s="192"/>
      <c r="M168" s="192">
        <v>0.06</v>
      </c>
      <c r="N168" s="192"/>
      <c r="O168" s="192">
        <v>0.06</v>
      </c>
      <c r="P168" s="24"/>
      <c r="Q168" s="4"/>
    </row>
    <row r="169" spans="1:18" s="11" customFormat="1" ht="14" x14ac:dyDescent="0.15">
      <c r="A169" s="259" t="s">
        <v>1607</v>
      </c>
      <c r="B169" s="11" t="s">
        <v>1608</v>
      </c>
      <c r="C169" s="23" t="s">
        <v>1609</v>
      </c>
      <c r="D169" s="5" t="s">
        <v>1130</v>
      </c>
      <c r="E169" s="23" t="s">
        <v>1610</v>
      </c>
      <c r="F169" s="23"/>
      <c r="G169" s="201"/>
      <c r="H169" s="202">
        <v>21.333333333333332</v>
      </c>
      <c r="I169" s="24">
        <v>-1.1666666666666665</v>
      </c>
      <c r="J169" s="24">
        <v>0.25850854273440982</v>
      </c>
      <c r="K169" s="24"/>
      <c r="L169" s="24"/>
      <c r="M169" s="24"/>
      <c r="N169" s="24"/>
      <c r="O169" s="24">
        <v>-0.21166666666666664</v>
      </c>
      <c r="P169" s="24">
        <v>0.11413442367080469</v>
      </c>
      <c r="Q169" s="4"/>
    </row>
    <row r="170" spans="1:18" s="11" customFormat="1" ht="14" x14ac:dyDescent="0.15">
      <c r="A170" s="260"/>
      <c r="B170" s="11" t="s">
        <v>1608</v>
      </c>
      <c r="C170" s="23" t="s">
        <v>1611</v>
      </c>
      <c r="D170" s="5" t="s">
        <v>1130</v>
      </c>
      <c r="E170" s="23" t="s">
        <v>1610</v>
      </c>
      <c r="F170" s="23"/>
      <c r="G170" s="201"/>
      <c r="H170" s="202">
        <v>34.499999999999993</v>
      </c>
      <c r="I170" s="24">
        <v>-0.47499999999999998</v>
      </c>
      <c r="J170" s="24">
        <v>9.3094933625126289E-2</v>
      </c>
      <c r="K170" s="24"/>
      <c r="L170" s="24"/>
      <c r="M170" s="24"/>
      <c r="N170" s="24"/>
      <c r="O170" s="24">
        <v>-0.1275</v>
      </c>
      <c r="P170" s="24">
        <v>2.5166114784235843E-2</v>
      </c>
      <c r="Q170" s="4"/>
    </row>
    <row r="171" spans="1:18" s="11" customFormat="1" ht="14" x14ac:dyDescent="0.15">
      <c r="A171" s="260"/>
      <c r="B171" s="11" t="s">
        <v>1608</v>
      </c>
      <c r="C171" s="23" t="s">
        <v>1612</v>
      </c>
      <c r="D171" s="5" t="s">
        <v>1130</v>
      </c>
      <c r="E171" s="23" t="s">
        <v>1610</v>
      </c>
      <c r="F171" s="23"/>
      <c r="G171" s="201"/>
      <c r="H171" s="202">
        <v>812.66666666666652</v>
      </c>
      <c r="I171" s="24">
        <v>-0.22666666666666666</v>
      </c>
      <c r="J171" s="24">
        <v>0.32016662328647988</v>
      </c>
      <c r="K171" s="24"/>
      <c r="L171" s="24"/>
      <c r="M171" s="24"/>
      <c r="N171" s="24"/>
      <c r="O171" s="24">
        <v>-6.5000000000000002E-2</v>
      </c>
      <c r="P171" s="24">
        <v>3.0331501776206179E-2</v>
      </c>
      <c r="Q171" s="4"/>
    </row>
    <row r="172" spans="1:18" s="11" customFormat="1" ht="15" x14ac:dyDescent="0.2">
      <c r="A172" s="260" t="s">
        <v>2240</v>
      </c>
      <c r="B172" s="11" t="s">
        <v>2241</v>
      </c>
      <c r="C172" s="198" t="s">
        <v>2242</v>
      </c>
      <c r="D172" s="100" t="s">
        <v>2243</v>
      </c>
      <c r="E172" s="23" t="s">
        <v>2244</v>
      </c>
      <c r="F172" s="123" t="s">
        <v>2245</v>
      </c>
      <c r="G172" s="123"/>
      <c r="H172" s="123">
        <v>51</v>
      </c>
      <c r="I172" s="24">
        <v>-1.35</v>
      </c>
      <c r="J172" s="24"/>
      <c r="K172" s="24">
        <v>-0.23</v>
      </c>
      <c r="L172" s="24"/>
      <c r="M172" s="24">
        <v>0.02</v>
      </c>
      <c r="N172" s="24"/>
      <c r="O172" s="24">
        <v>-0.2</v>
      </c>
      <c r="P172" s="24"/>
    </row>
    <row r="173" spans="1:18" s="11" customFormat="1" ht="15" x14ac:dyDescent="0.2">
      <c r="A173" s="260"/>
      <c r="B173" s="11" t="s">
        <v>2241</v>
      </c>
      <c r="C173" s="198" t="s">
        <v>2246</v>
      </c>
      <c r="D173" s="100" t="s">
        <v>2243</v>
      </c>
      <c r="E173" s="23" t="s">
        <v>2244</v>
      </c>
      <c r="F173" s="123" t="s">
        <v>2247</v>
      </c>
      <c r="G173" s="123"/>
      <c r="H173" s="123">
        <v>15</v>
      </c>
      <c r="I173" s="24">
        <v>-1.42</v>
      </c>
      <c r="J173" s="24"/>
      <c r="K173" s="24">
        <v>-0.22</v>
      </c>
      <c r="L173" s="24"/>
      <c r="M173" s="24">
        <v>0.05</v>
      </c>
      <c r="N173" s="24"/>
      <c r="O173" s="24">
        <v>-0.25</v>
      </c>
      <c r="P173" s="24"/>
    </row>
    <row r="174" spans="1:18" s="11" customFormat="1" ht="15" x14ac:dyDescent="0.2">
      <c r="A174" s="260"/>
      <c r="B174" s="11" t="s">
        <v>2241</v>
      </c>
      <c r="C174" s="198" t="s">
        <v>2248</v>
      </c>
      <c r="D174" s="100" t="s">
        <v>2243</v>
      </c>
      <c r="E174" s="23" t="s">
        <v>2244</v>
      </c>
      <c r="F174" s="123" t="s">
        <v>2249</v>
      </c>
      <c r="G174" s="123"/>
      <c r="H174" s="123">
        <v>21</v>
      </c>
      <c r="I174" s="24">
        <v>-1.46</v>
      </c>
      <c r="J174" s="24"/>
      <c r="K174" s="24">
        <v>-0.22</v>
      </c>
      <c r="L174" s="24"/>
      <c r="M174" s="24">
        <v>0.03</v>
      </c>
      <c r="N174" s="24"/>
      <c r="O174" s="24">
        <v>-0.27</v>
      </c>
      <c r="P174" s="24"/>
    </row>
    <row r="175" spans="1:18" s="11" customFormat="1" ht="15" x14ac:dyDescent="0.2">
      <c r="A175" s="260"/>
      <c r="B175" s="11" t="s">
        <v>2241</v>
      </c>
      <c r="C175" s="198" t="s">
        <v>2250</v>
      </c>
      <c r="D175" s="100" t="s">
        <v>2243</v>
      </c>
      <c r="E175" s="23" t="s">
        <v>2244</v>
      </c>
      <c r="F175" s="123" t="s">
        <v>2251</v>
      </c>
      <c r="G175" s="123"/>
      <c r="H175" s="123">
        <v>24</v>
      </c>
      <c r="I175" s="24">
        <v>-1.42</v>
      </c>
      <c r="J175" s="24"/>
      <c r="K175" s="24">
        <v>-0.27</v>
      </c>
      <c r="L175" s="24"/>
      <c r="M175" s="24">
        <v>0</v>
      </c>
      <c r="N175" s="24"/>
      <c r="O175" s="24">
        <v>-0.28000000000000003</v>
      </c>
      <c r="P175" s="24"/>
    </row>
    <row r="176" spans="1:18" s="11" customFormat="1" ht="15" x14ac:dyDescent="0.2">
      <c r="A176" s="260"/>
      <c r="B176" s="11" t="s">
        <v>2241</v>
      </c>
      <c r="C176" s="198" t="s">
        <v>2252</v>
      </c>
      <c r="D176" s="100" t="s">
        <v>2243</v>
      </c>
      <c r="E176" s="23" t="s">
        <v>2244</v>
      </c>
      <c r="F176" s="123" t="s">
        <v>2253</v>
      </c>
      <c r="G176" s="123"/>
      <c r="H176" s="123">
        <v>242</v>
      </c>
      <c r="I176" s="24">
        <v>-0.28000000000000003</v>
      </c>
      <c r="J176" s="24"/>
      <c r="K176" s="24">
        <v>-0.04</v>
      </c>
      <c r="L176" s="24"/>
      <c r="M176" s="24">
        <v>0.03</v>
      </c>
      <c r="N176" s="24"/>
      <c r="O176" s="24">
        <v>-7.0000000000000007E-2</v>
      </c>
      <c r="P176" s="24"/>
    </row>
    <row r="177" spans="1:16" s="11" customFormat="1" ht="15" x14ac:dyDescent="0.2">
      <c r="A177" s="260"/>
      <c r="B177" s="11" t="s">
        <v>2241</v>
      </c>
      <c r="C177" s="198" t="s">
        <v>2254</v>
      </c>
      <c r="D177" s="100" t="s">
        <v>2243</v>
      </c>
      <c r="E177" s="23" t="s">
        <v>2244</v>
      </c>
      <c r="F177" s="123" t="s">
        <v>2255</v>
      </c>
      <c r="G177" s="123"/>
      <c r="H177" s="123">
        <v>466</v>
      </c>
      <c r="I177" s="24">
        <v>-0.85</v>
      </c>
      <c r="J177" s="24"/>
      <c r="K177" s="24">
        <v>-0.08</v>
      </c>
      <c r="L177" s="24"/>
      <c r="M177" s="24">
        <v>0.02</v>
      </c>
      <c r="N177" s="24"/>
      <c r="O177" s="24">
        <v>-0.08</v>
      </c>
      <c r="P177" s="24"/>
    </row>
    <row r="178" spans="1:16" s="11" customFormat="1" ht="15" x14ac:dyDescent="0.2">
      <c r="A178" s="260"/>
      <c r="B178" s="11" t="s">
        <v>2241</v>
      </c>
      <c r="C178" s="198" t="s">
        <v>2256</v>
      </c>
      <c r="D178" s="100" t="s">
        <v>2243</v>
      </c>
      <c r="E178" s="23" t="s">
        <v>2244</v>
      </c>
      <c r="F178" s="123" t="s">
        <v>2257</v>
      </c>
      <c r="G178" s="123"/>
      <c r="H178" s="123">
        <v>258</v>
      </c>
      <c r="I178" s="24">
        <v>-0.8</v>
      </c>
      <c r="J178" s="24"/>
      <c r="K178" s="24">
        <v>-0.08</v>
      </c>
      <c r="L178" s="24"/>
      <c r="M178" s="24">
        <v>-0.03</v>
      </c>
      <c r="N178" s="24"/>
      <c r="O178" s="24">
        <v>-0.1</v>
      </c>
      <c r="P178" s="24"/>
    </row>
    <row r="179" spans="1:16" s="11" customFormat="1" ht="15" x14ac:dyDescent="0.2">
      <c r="A179" s="260"/>
      <c r="B179" s="11" t="s">
        <v>2241</v>
      </c>
      <c r="C179" s="198" t="s">
        <v>2258</v>
      </c>
      <c r="D179" s="100" t="s">
        <v>2243</v>
      </c>
      <c r="E179" s="23" t="s">
        <v>2244</v>
      </c>
      <c r="F179" s="123" t="s">
        <v>2259</v>
      </c>
      <c r="G179" s="123"/>
      <c r="H179" s="123">
        <v>763</v>
      </c>
      <c r="I179" s="24">
        <v>-0.31</v>
      </c>
      <c r="J179" s="24"/>
      <c r="K179" s="24">
        <v>-0.09</v>
      </c>
      <c r="L179" s="24"/>
      <c r="M179" s="24">
        <v>0.02</v>
      </c>
      <c r="N179" s="24"/>
      <c r="O179" s="24">
        <v>-0.08</v>
      </c>
      <c r="P179" s="24"/>
    </row>
    <row r="180" spans="1:16" s="11" customFormat="1" ht="15" x14ac:dyDescent="0.2">
      <c r="A180" s="260"/>
      <c r="B180" s="11" t="s">
        <v>2241</v>
      </c>
      <c r="C180" s="198" t="s">
        <v>2260</v>
      </c>
      <c r="D180" s="100" t="s">
        <v>2261</v>
      </c>
      <c r="E180" s="23" t="s">
        <v>2262</v>
      </c>
      <c r="F180" s="123" t="s">
        <v>2251</v>
      </c>
      <c r="G180" s="123"/>
      <c r="H180" s="123">
        <v>118</v>
      </c>
      <c r="I180" s="24">
        <v>-3.53</v>
      </c>
      <c r="J180" s="24"/>
      <c r="K180" s="24">
        <v>-0.14000000000000001</v>
      </c>
      <c r="L180" s="24"/>
      <c r="M180" s="24">
        <v>0.04</v>
      </c>
      <c r="N180" s="24"/>
      <c r="O180" s="24">
        <v>-0.09</v>
      </c>
      <c r="P180" s="24"/>
    </row>
    <row r="181" spans="1:16" s="11" customFormat="1" ht="15" x14ac:dyDescent="0.2">
      <c r="A181" s="260"/>
      <c r="B181" s="11" t="s">
        <v>2241</v>
      </c>
      <c r="C181" s="198" t="s">
        <v>2263</v>
      </c>
      <c r="D181" s="100" t="s">
        <v>2261</v>
      </c>
      <c r="E181" s="23" t="s">
        <v>2262</v>
      </c>
      <c r="F181" s="123" t="s">
        <v>2264</v>
      </c>
      <c r="G181" s="123"/>
      <c r="H181" s="123">
        <v>62</v>
      </c>
      <c r="I181" s="24">
        <v>-5.07</v>
      </c>
      <c r="J181" s="24"/>
      <c r="K181" s="24">
        <v>-7.0000000000000007E-2</v>
      </c>
      <c r="L181" s="24"/>
      <c r="M181" s="24">
        <v>0.02</v>
      </c>
      <c r="N181" s="24"/>
      <c r="O181" s="24">
        <v>-0.04</v>
      </c>
      <c r="P181" s="24"/>
    </row>
    <row r="182" spans="1:16" s="11" customFormat="1" ht="15" x14ac:dyDescent="0.2">
      <c r="A182" s="260"/>
      <c r="B182" s="11" t="s">
        <v>2241</v>
      </c>
      <c r="C182" s="198" t="s">
        <v>2265</v>
      </c>
      <c r="D182" s="100" t="s">
        <v>2261</v>
      </c>
      <c r="E182" s="23" t="s">
        <v>2262</v>
      </c>
      <c r="F182" s="123" t="s">
        <v>2266</v>
      </c>
      <c r="G182" s="123"/>
      <c r="H182" s="123">
        <v>3350</v>
      </c>
      <c r="I182" s="24">
        <v>0.03</v>
      </c>
      <c r="J182" s="24"/>
      <c r="K182" s="24">
        <v>-0.06</v>
      </c>
      <c r="L182" s="24"/>
      <c r="M182" s="24">
        <v>0.01</v>
      </c>
      <c r="N182" s="24"/>
      <c r="O182" s="24">
        <v>-0.16</v>
      </c>
      <c r="P182" s="24"/>
    </row>
    <row r="183" spans="1:16" s="11" customFormat="1" ht="15" x14ac:dyDescent="0.2">
      <c r="A183" s="260"/>
      <c r="B183" s="11" t="s">
        <v>2241</v>
      </c>
      <c r="C183" s="198" t="s">
        <v>2267</v>
      </c>
      <c r="D183" s="100" t="s">
        <v>2261</v>
      </c>
      <c r="E183" s="23" t="s">
        <v>2262</v>
      </c>
      <c r="F183" s="123" t="s">
        <v>2268</v>
      </c>
      <c r="G183" s="123"/>
      <c r="H183" s="123">
        <v>2160</v>
      </c>
      <c r="I183" s="24">
        <v>0.01</v>
      </c>
      <c r="J183" s="24"/>
      <c r="K183" s="24">
        <v>-0.13</v>
      </c>
      <c r="L183" s="24"/>
      <c r="M183" s="24">
        <v>0</v>
      </c>
      <c r="N183" s="24"/>
      <c r="O183" s="24">
        <v>-0.09</v>
      </c>
      <c r="P183" s="24"/>
    </row>
    <row r="184" spans="1:16" s="11" customFormat="1" ht="15" x14ac:dyDescent="0.2">
      <c r="A184" s="260"/>
      <c r="B184" s="11" t="s">
        <v>2241</v>
      </c>
      <c r="C184" s="198" t="s">
        <v>2269</v>
      </c>
      <c r="D184" s="100" t="s">
        <v>2261</v>
      </c>
      <c r="E184" s="23" t="s">
        <v>2262</v>
      </c>
      <c r="F184" s="123" t="s">
        <v>2270</v>
      </c>
      <c r="G184" s="123"/>
      <c r="H184" s="123">
        <v>3870</v>
      </c>
      <c r="I184" s="24">
        <v>0.09</v>
      </c>
      <c r="J184" s="24"/>
      <c r="K184" s="24">
        <v>-0.09</v>
      </c>
      <c r="L184" s="24"/>
      <c r="M184" s="24">
        <v>0.01</v>
      </c>
      <c r="N184" s="24"/>
      <c r="O184" s="24">
        <v>-0.11</v>
      </c>
      <c r="P184" s="24"/>
    </row>
    <row r="185" spans="1:16" s="11" customFormat="1" ht="15" x14ac:dyDescent="0.2">
      <c r="A185" s="260"/>
      <c r="B185" s="11" t="s">
        <v>2241</v>
      </c>
      <c r="C185" s="198" t="s">
        <v>2271</v>
      </c>
      <c r="D185" s="100" t="s">
        <v>2261</v>
      </c>
      <c r="E185" s="23" t="s">
        <v>2262</v>
      </c>
      <c r="F185" s="123" t="s">
        <v>2249</v>
      </c>
      <c r="G185" s="123"/>
      <c r="H185" s="123">
        <v>2350</v>
      </c>
      <c r="I185" s="24">
        <v>-0.13</v>
      </c>
      <c r="J185" s="24"/>
      <c r="K185" s="24">
        <v>-0.08</v>
      </c>
      <c r="L185" s="24"/>
      <c r="M185" s="24">
        <v>0</v>
      </c>
      <c r="N185" s="24"/>
      <c r="O185" s="24">
        <v>-7.0000000000000007E-2</v>
      </c>
      <c r="P185" s="24"/>
    </row>
    <row r="186" spans="1:16" s="11" customFormat="1" ht="15" x14ac:dyDescent="0.2">
      <c r="A186" s="260"/>
      <c r="B186" s="11" t="s">
        <v>2241</v>
      </c>
      <c r="C186" s="198" t="s">
        <v>2272</v>
      </c>
      <c r="D186" s="11" t="s">
        <v>2273</v>
      </c>
      <c r="E186" s="23" t="s">
        <v>2274</v>
      </c>
      <c r="F186" s="123" t="s">
        <v>2275</v>
      </c>
      <c r="G186" s="123"/>
      <c r="H186" s="123">
        <v>11</v>
      </c>
      <c r="I186" s="24">
        <v>-1.42</v>
      </c>
      <c r="J186" s="24"/>
      <c r="K186" s="24">
        <v>-0.31</v>
      </c>
      <c r="L186" s="24"/>
      <c r="M186" s="24">
        <v>0.04</v>
      </c>
      <c r="N186" s="24"/>
      <c r="O186" s="24">
        <v>-0.28000000000000003</v>
      </c>
      <c r="P186" s="24"/>
    </row>
    <row r="187" spans="1:16" s="11" customFormat="1" ht="15" x14ac:dyDescent="0.2">
      <c r="A187" s="260"/>
      <c r="B187" s="11" t="s">
        <v>2241</v>
      </c>
      <c r="C187" s="198" t="s">
        <v>2276</v>
      </c>
      <c r="D187" s="11" t="s">
        <v>2277</v>
      </c>
      <c r="E187" s="23" t="s">
        <v>2274</v>
      </c>
      <c r="F187" s="123" t="s">
        <v>2275</v>
      </c>
      <c r="G187" s="123"/>
      <c r="H187" s="123">
        <v>31</v>
      </c>
      <c r="I187" s="24">
        <v>-1.31</v>
      </c>
      <c r="J187" s="24"/>
      <c r="K187" s="24">
        <v>-0.25</v>
      </c>
      <c r="L187" s="24"/>
      <c r="M187" s="24">
        <v>0</v>
      </c>
      <c r="N187" s="24"/>
      <c r="O187" s="24">
        <v>-0.26</v>
      </c>
      <c r="P187" s="24"/>
    </row>
    <row r="188" spans="1:16" s="11" customFormat="1" ht="15" x14ac:dyDescent="0.2">
      <c r="A188" s="260"/>
      <c r="B188" s="11" t="s">
        <v>2130</v>
      </c>
      <c r="C188" s="198" t="s">
        <v>2283</v>
      </c>
      <c r="D188" s="11" t="s">
        <v>2273</v>
      </c>
      <c r="E188" s="100" t="s">
        <v>2284</v>
      </c>
      <c r="F188" s="123" t="s">
        <v>2285</v>
      </c>
      <c r="G188" s="123"/>
      <c r="H188" s="123">
        <v>22</v>
      </c>
      <c r="I188" s="24">
        <v>-0.84</v>
      </c>
      <c r="J188" s="24"/>
      <c r="K188" s="24">
        <v>-0.09</v>
      </c>
      <c r="L188" s="24"/>
      <c r="M188" s="24">
        <v>0.03</v>
      </c>
      <c r="N188" s="24"/>
      <c r="O188" s="24">
        <v>-0.04</v>
      </c>
      <c r="P188" s="24"/>
    </row>
    <row r="189" spans="1:16" s="11" customFormat="1" ht="15" x14ac:dyDescent="0.2">
      <c r="A189" s="260"/>
      <c r="B189" s="11" t="s">
        <v>2130</v>
      </c>
      <c r="C189" s="198" t="s">
        <v>2286</v>
      </c>
      <c r="D189" s="11" t="s">
        <v>2277</v>
      </c>
      <c r="E189" s="100" t="s">
        <v>2284</v>
      </c>
      <c r="F189" s="123" t="s">
        <v>2285</v>
      </c>
      <c r="G189" s="123"/>
      <c r="H189" s="123">
        <v>201</v>
      </c>
      <c r="I189" s="24">
        <v>-1.32</v>
      </c>
      <c r="J189" s="24"/>
      <c r="K189" s="24">
        <v>-0.06</v>
      </c>
      <c r="L189" s="24"/>
      <c r="M189" s="24">
        <v>0</v>
      </c>
      <c r="N189" s="24"/>
      <c r="O189" s="24">
        <v>-0.01</v>
      </c>
      <c r="P189" s="24"/>
    </row>
    <row r="190" spans="1:16" s="11" customFormat="1" ht="15" x14ac:dyDescent="0.2">
      <c r="A190" s="260"/>
      <c r="B190" s="11" t="s">
        <v>2130</v>
      </c>
      <c r="C190" s="198" t="s">
        <v>2287</v>
      </c>
      <c r="D190" s="11" t="s">
        <v>2273</v>
      </c>
      <c r="E190" s="100" t="s">
        <v>2288</v>
      </c>
      <c r="F190" s="123" t="s">
        <v>2289</v>
      </c>
      <c r="G190" s="123"/>
      <c r="H190" s="123">
        <v>14200</v>
      </c>
      <c r="I190" s="24">
        <v>0</v>
      </c>
      <c r="J190" s="24"/>
      <c r="K190" s="24">
        <v>-7.0000000000000007E-2</v>
      </c>
      <c r="L190" s="24"/>
      <c r="M190" s="24">
        <v>0</v>
      </c>
      <c r="N190" s="24"/>
      <c r="O190" s="24">
        <v>-7.0000000000000007E-2</v>
      </c>
      <c r="P190" s="24"/>
    </row>
    <row r="191" spans="1:16" s="11" customFormat="1" ht="15" x14ac:dyDescent="0.2">
      <c r="A191" s="260"/>
      <c r="B191" s="11" t="s">
        <v>2130</v>
      </c>
      <c r="C191" s="198" t="s">
        <v>2290</v>
      </c>
      <c r="D191" s="11" t="s">
        <v>2277</v>
      </c>
      <c r="E191" s="100" t="s">
        <v>2288</v>
      </c>
      <c r="F191" s="123" t="s">
        <v>2289</v>
      </c>
      <c r="G191" s="123"/>
      <c r="H191" s="123">
        <v>50300</v>
      </c>
      <c r="I191" s="24">
        <v>7.0000000000000007E-2</v>
      </c>
      <c r="J191" s="24"/>
      <c r="K191" s="24">
        <v>-0.03</v>
      </c>
      <c r="L191" s="24"/>
      <c r="M191" s="24">
        <v>0.04</v>
      </c>
      <c r="N191" s="24"/>
      <c r="O191" s="24">
        <v>-0.05</v>
      </c>
      <c r="P191" s="24"/>
    </row>
    <row r="192" spans="1:16" s="11" customFormat="1" ht="15" x14ac:dyDescent="0.2">
      <c r="A192" s="260"/>
      <c r="B192" s="11" t="s">
        <v>2130</v>
      </c>
      <c r="C192" s="198" t="s">
        <v>2291</v>
      </c>
      <c r="D192" s="11" t="s">
        <v>2273</v>
      </c>
      <c r="E192" s="100" t="s">
        <v>2288</v>
      </c>
      <c r="F192" s="123" t="s">
        <v>2292</v>
      </c>
      <c r="G192" s="123"/>
      <c r="H192" s="123">
        <v>19100</v>
      </c>
      <c r="I192" s="24">
        <v>0.13</v>
      </c>
      <c r="J192" s="24"/>
      <c r="K192" s="24">
        <v>-7.0000000000000007E-2</v>
      </c>
      <c r="L192" s="24"/>
      <c r="M192" s="24">
        <v>-0.01</v>
      </c>
      <c r="N192" s="24"/>
      <c r="O192" s="24">
        <v>-7.0000000000000007E-2</v>
      </c>
      <c r="P192" s="24"/>
    </row>
    <row r="193" spans="1:17" s="11" customFormat="1" ht="15" x14ac:dyDescent="0.2">
      <c r="A193" s="260"/>
      <c r="B193" s="11" t="s">
        <v>2130</v>
      </c>
      <c r="C193" s="198" t="s">
        <v>2293</v>
      </c>
      <c r="D193" s="11" t="s">
        <v>2277</v>
      </c>
      <c r="E193" s="100" t="s">
        <v>2288</v>
      </c>
      <c r="F193" s="123" t="s">
        <v>2292</v>
      </c>
      <c r="G193" s="123"/>
      <c r="H193" s="123">
        <v>43800</v>
      </c>
      <c r="I193" s="24">
        <v>0.03</v>
      </c>
      <c r="J193" s="24"/>
      <c r="K193" s="24">
        <v>-7.0000000000000007E-2</v>
      </c>
      <c r="L193" s="24"/>
      <c r="M193" s="24">
        <v>0.02</v>
      </c>
      <c r="N193" s="24"/>
      <c r="O193" s="24">
        <v>-0.08</v>
      </c>
      <c r="P193" s="24"/>
    </row>
    <row r="194" spans="1:17" s="11" customFormat="1" ht="15" x14ac:dyDescent="0.2">
      <c r="A194" s="260"/>
      <c r="B194" s="11" t="s">
        <v>2130</v>
      </c>
      <c r="C194" s="198" t="s">
        <v>2294</v>
      </c>
      <c r="D194" s="11" t="s">
        <v>2273</v>
      </c>
      <c r="E194" s="100" t="s">
        <v>2284</v>
      </c>
      <c r="F194" s="123" t="s">
        <v>2295</v>
      </c>
      <c r="G194" s="123"/>
      <c r="H194" s="123">
        <v>20</v>
      </c>
      <c r="I194" s="24">
        <v>-1.71</v>
      </c>
      <c r="J194" s="24"/>
      <c r="K194" s="24">
        <v>-0.26</v>
      </c>
      <c r="L194" s="24"/>
      <c r="M194" s="24">
        <v>0.05</v>
      </c>
      <c r="N194" s="24"/>
      <c r="O194" s="24">
        <v>-0.2</v>
      </c>
      <c r="P194" s="24"/>
    </row>
    <row r="195" spans="1:17" s="11" customFormat="1" ht="15" x14ac:dyDescent="0.2">
      <c r="A195" s="260"/>
      <c r="B195" s="11" t="s">
        <v>2130</v>
      </c>
      <c r="C195" s="198" t="s">
        <v>2296</v>
      </c>
      <c r="D195" s="11" t="s">
        <v>2277</v>
      </c>
      <c r="E195" s="100" t="s">
        <v>2284</v>
      </c>
      <c r="F195" s="123" t="s">
        <v>2295</v>
      </c>
      <c r="G195" s="123"/>
      <c r="H195" s="123">
        <v>77</v>
      </c>
      <c r="I195" s="24">
        <v>-3.22</v>
      </c>
      <c r="J195" s="24"/>
      <c r="K195" s="24">
        <v>-0.13</v>
      </c>
      <c r="L195" s="24"/>
      <c r="M195" s="24">
        <v>0.03</v>
      </c>
      <c r="N195" s="24"/>
      <c r="O195" s="24">
        <v>-0.16</v>
      </c>
      <c r="P195" s="24"/>
    </row>
    <row r="196" spans="1:17" s="11" customFormat="1" ht="15" x14ac:dyDescent="0.2">
      <c r="A196" s="260"/>
      <c r="B196" s="11" t="s">
        <v>2130</v>
      </c>
      <c r="C196" s="198" t="s">
        <v>2297</v>
      </c>
      <c r="D196" s="11" t="s">
        <v>2273</v>
      </c>
      <c r="E196" s="100" t="s">
        <v>2288</v>
      </c>
      <c r="F196" s="123" t="s">
        <v>2298</v>
      </c>
      <c r="G196" s="123"/>
      <c r="H196" s="123">
        <v>9570</v>
      </c>
      <c r="I196" s="24">
        <v>-0.02</v>
      </c>
      <c r="J196" s="24"/>
      <c r="K196" s="24">
        <v>-7.0000000000000007E-2</v>
      </c>
      <c r="L196" s="24"/>
      <c r="M196" s="24">
        <v>0.01</v>
      </c>
      <c r="N196" s="24"/>
      <c r="O196" s="24">
        <v>-0.04</v>
      </c>
      <c r="P196" s="24"/>
    </row>
    <row r="197" spans="1:17" s="11" customFormat="1" ht="15" x14ac:dyDescent="0.2">
      <c r="A197" s="260"/>
      <c r="B197" s="11" t="s">
        <v>2130</v>
      </c>
      <c r="C197" s="198" t="s">
        <v>2299</v>
      </c>
      <c r="D197" s="11" t="s">
        <v>2277</v>
      </c>
      <c r="E197" s="100" t="s">
        <v>2288</v>
      </c>
      <c r="F197" s="123" t="s">
        <v>2298</v>
      </c>
      <c r="G197" s="123"/>
      <c r="H197" s="123">
        <v>24100</v>
      </c>
      <c r="I197" s="24">
        <v>-0.02</v>
      </c>
      <c r="J197" s="24"/>
      <c r="K197" s="24">
        <v>-0.1</v>
      </c>
      <c r="L197" s="24"/>
      <c r="M197" s="24">
        <v>0.01</v>
      </c>
      <c r="N197" s="24"/>
      <c r="O197" s="24">
        <v>-0.05</v>
      </c>
      <c r="P197" s="24"/>
    </row>
    <row r="198" spans="1:17" s="11" customFormat="1" ht="15" x14ac:dyDescent="0.2">
      <c r="A198" s="260"/>
      <c r="B198" s="11" t="s">
        <v>2130</v>
      </c>
      <c r="C198" s="198" t="s">
        <v>2300</v>
      </c>
      <c r="D198" s="11" t="s">
        <v>2273</v>
      </c>
      <c r="E198" s="100" t="s">
        <v>2284</v>
      </c>
      <c r="F198" s="123" t="s">
        <v>2275</v>
      </c>
      <c r="G198" s="123"/>
      <c r="H198" s="123">
        <v>49</v>
      </c>
      <c r="I198" s="24">
        <v>-1.01</v>
      </c>
      <c r="J198" s="24"/>
      <c r="K198" s="24">
        <v>-0.11</v>
      </c>
      <c r="L198" s="24"/>
      <c r="M198" s="24">
        <v>0.02</v>
      </c>
      <c r="N198" s="24"/>
      <c r="O198" s="24">
        <v>-0.13</v>
      </c>
      <c r="P198" s="24"/>
    </row>
    <row r="199" spans="1:17" s="11" customFormat="1" ht="15" x14ac:dyDescent="0.2">
      <c r="A199" s="260"/>
      <c r="B199" s="11" t="s">
        <v>2130</v>
      </c>
      <c r="C199" s="198" t="s">
        <v>2301</v>
      </c>
      <c r="D199" s="11" t="s">
        <v>2277</v>
      </c>
      <c r="E199" s="100" t="s">
        <v>2284</v>
      </c>
      <c r="F199" s="123" t="s">
        <v>2275</v>
      </c>
      <c r="G199" s="123"/>
      <c r="H199" s="123">
        <v>212</v>
      </c>
      <c r="I199" s="24">
        <v>-1.43</v>
      </c>
      <c r="J199" s="24"/>
      <c r="K199" s="24">
        <v>-0.1</v>
      </c>
      <c r="L199" s="24"/>
      <c r="M199" s="24">
        <v>0.02</v>
      </c>
      <c r="N199" s="24"/>
      <c r="O199" s="24">
        <v>-0.05</v>
      </c>
      <c r="P199" s="24"/>
    </row>
    <row r="200" spans="1:17" s="11" customFormat="1" ht="15" x14ac:dyDescent="0.2">
      <c r="A200" s="260"/>
      <c r="B200" s="11" t="s">
        <v>2130</v>
      </c>
      <c r="C200" s="198" t="s">
        <v>2302</v>
      </c>
      <c r="D200" s="11" t="s">
        <v>2273</v>
      </c>
      <c r="E200" s="100" t="s">
        <v>2288</v>
      </c>
      <c r="F200" s="123" t="s">
        <v>2303</v>
      </c>
      <c r="G200" s="123"/>
      <c r="H200" s="123">
        <v>3260</v>
      </c>
      <c r="I200" s="24">
        <v>0.08</v>
      </c>
      <c r="J200" s="24"/>
      <c r="K200" s="24">
        <v>-0.1</v>
      </c>
      <c r="L200" s="24"/>
      <c r="M200" s="24">
        <v>0.01</v>
      </c>
      <c r="N200" s="24"/>
      <c r="O200" s="24">
        <v>-0.09</v>
      </c>
      <c r="P200" s="24"/>
    </row>
    <row r="201" spans="1:17" s="11" customFormat="1" ht="15" x14ac:dyDescent="0.2">
      <c r="A201" s="260"/>
      <c r="B201" s="11" t="s">
        <v>2130</v>
      </c>
      <c r="C201" s="198" t="s">
        <v>2304</v>
      </c>
      <c r="D201" s="11" t="s">
        <v>2277</v>
      </c>
      <c r="E201" s="100" t="s">
        <v>2288</v>
      </c>
      <c r="F201" s="123" t="s">
        <v>2303</v>
      </c>
      <c r="G201" s="123"/>
      <c r="H201" s="123">
        <v>60100</v>
      </c>
      <c r="I201" s="24">
        <v>0.26</v>
      </c>
      <c r="J201" s="24"/>
      <c r="K201" s="24">
        <v>-0.11</v>
      </c>
      <c r="L201" s="24"/>
      <c r="M201" s="24">
        <v>0</v>
      </c>
      <c r="N201" s="24"/>
      <c r="O201" s="24">
        <v>-0.13</v>
      </c>
      <c r="P201" s="24"/>
    </row>
    <row r="202" spans="1:17" s="11" customFormat="1" ht="15" x14ac:dyDescent="0.2">
      <c r="A202" s="260"/>
      <c r="B202" s="11" t="s">
        <v>2130</v>
      </c>
      <c r="C202" s="198" t="s">
        <v>2305</v>
      </c>
      <c r="D202" s="11" t="s">
        <v>2273</v>
      </c>
      <c r="E202" s="100" t="s">
        <v>2288</v>
      </c>
      <c r="F202" s="123" t="s">
        <v>2268</v>
      </c>
      <c r="G202" s="123"/>
      <c r="H202" s="123">
        <v>10500</v>
      </c>
      <c r="I202" s="24">
        <v>-0.28000000000000003</v>
      </c>
      <c r="J202" s="24"/>
      <c r="K202" s="24">
        <v>-0.1</v>
      </c>
      <c r="L202" s="24"/>
      <c r="M202" s="24">
        <v>0</v>
      </c>
      <c r="N202" s="24"/>
      <c r="O202" s="24">
        <v>-0.08</v>
      </c>
      <c r="P202" s="24"/>
    </row>
    <row r="203" spans="1:17" s="11" customFormat="1" ht="15" x14ac:dyDescent="0.2">
      <c r="A203" s="260"/>
      <c r="B203" s="11" t="s">
        <v>2130</v>
      </c>
      <c r="C203" s="198" t="s">
        <v>2306</v>
      </c>
      <c r="D203" s="11" t="s">
        <v>2277</v>
      </c>
      <c r="E203" s="100" t="s">
        <v>2288</v>
      </c>
      <c r="F203" s="123" t="s">
        <v>2268</v>
      </c>
      <c r="G203" s="123"/>
      <c r="H203" s="123">
        <v>18900</v>
      </c>
      <c r="I203" s="24">
        <v>0.05</v>
      </c>
      <c r="J203" s="24"/>
      <c r="K203" s="24">
        <v>-0.1</v>
      </c>
      <c r="L203" s="24"/>
      <c r="M203" s="24">
        <v>0.05</v>
      </c>
      <c r="N203" s="24"/>
      <c r="O203" s="24">
        <v>-0.11</v>
      </c>
      <c r="P203" s="24"/>
    </row>
    <row r="204" spans="1:17" s="11" customFormat="1" ht="14" x14ac:dyDescent="0.15">
      <c r="A204" s="260" t="s">
        <v>1452</v>
      </c>
      <c r="B204" s="11" t="s">
        <v>1743</v>
      </c>
      <c r="C204" s="23" t="s">
        <v>2237</v>
      </c>
      <c r="D204" s="23" t="s">
        <v>1455</v>
      </c>
      <c r="E204" s="23" t="s">
        <v>1456</v>
      </c>
      <c r="F204" s="123"/>
      <c r="G204" s="123"/>
      <c r="H204" s="123">
        <v>80</v>
      </c>
      <c r="I204" s="24">
        <v>-1.27</v>
      </c>
      <c r="J204" s="24"/>
      <c r="K204" s="24">
        <v>-0.2</v>
      </c>
      <c r="L204" s="24"/>
      <c r="M204" s="24">
        <v>0.02</v>
      </c>
      <c r="N204" s="24"/>
      <c r="O204" s="24">
        <v>-0.21</v>
      </c>
      <c r="P204" s="24"/>
    </row>
    <row r="205" spans="1:17" s="11" customFormat="1" ht="14" x14ac:dyDescent="0.15">
      <c r="A205" s="261" t="s">
        <v>1659</v>
      </c>
      <c r="B205" s="4" t="s">
        <v>1660</v>
      </c>
      <c r="C205" s="23" t="s">
        <v>1661</v>
      </c>
      <c r="D205" s="5" t="s">
        <v>1130</v>
      </c>
      <c r="E205" s="23" t="s">
        <v>1662</v>
      </c>
      <c r="F205" s="23"/>
      <c r="G205" s="201">
        <v>37803</v>
      </c>
      <c r="H205" s="23">
        <v>0.1</v>
      </c>
      <c r="I205" s="192">
        <v>-2.79</v>
      </c>
      <c r="J205" s="192">
        <v>0.28000000000000003</v>
      </c>
      <c r="K205" s="192">
        <v>-0.15</v>
      </c>
      <c r="L205" s="192">
        <v>0.08</v>
      </c>
      <c r="M205" s="192">
        <v>0.1</v>
      </c>
      <c r="N205" s="192">
        <v>0.08</v>
      </c>
      <c r="O205" s="192">
        <v>-0.03</v>
      </c>
      <c r="P205" s="24">
        <v>0.1</v>
      </c>
      <c r="Q205" s="4"/>
    </row>
    <row r="206" spans="1:17" s="11" customFormat="1" ht="14" x14ac:dyDescent="0.15">
      <c r="A206" s="260"/>
      <c r="B206" s="4" t="s">
        <v>1660</v>
      </c>
      <c r="C206" s="23" t="s">
        <v>1663</v>
      </c>
      <c r="D206" s="5" t="s">
        <v>1130</v>
      </c>
      <c r="E206" s="23" t="s">
        <v>1664</v>
      </c>
      <c r="F206" s="23"/>
      <c r="G206" s="201">
        <v>37803</v>
      </c>
      <c r="H206" s="23">
        <v>0.1</v>
      </c>
      <c r="I206" s="192">
        <v>-2.83</v>
      </c>
      <c r="J206" s="192">
        <v>0.28000000000000003</v>
      </c>
      <c r="K206" s="192">
        <v>-7.0000000000000007E-2</v>
      </c>
      <c r="L206" s="192">
        <v>0.08</v>
      </c>
      <c r="M206" s="192">
        <v>7.0000000000000007E-2</v>
      </c>
      <c r="N206" s="192">
        <v>0.08</v>
      </c>
      <c r="O206" s="192">
        <v>0</v>
      </c>
      <c r="P206" s="24">
        <v>0.1</v>
      </c>
      <c r="Q206" s="4"/>
    </row>
    <row r="207" spans="1:17" s="11" customFormat="1" ht="14" x14ac:dyDescent="0.15">
      <c r="A207" s="260"/>
      <c r="B207" s="4" t="s">
        <v>1660</v>
      </c>
      <c r="C207" s="23" t="s">
        <v>1665</v>
      </c>
      <c r="D207" s="5" t="s">
        <v>1130</v>
      </c>
      <c r="E207" s="23" t="s">
        <v>1662</v>
      </c>
      <c r="F207" s="23"/>
      <c r="G207" s="201">
        <v>37803</v>
      </c>
      <c r="H207" s="23">
        <v>0.09</v>
      </c>
      <c r="I207" s="192">
        <v>-4</v>
      </c>
      <c r="J207" s="192">
        <v>0.52</v>
      </c>
      <c r="K207" s="192">
        <v>-0.06</v>
      </c>
      <c r="L207" s="192">
        <v>0.04</v>
      </c>
      <c r="M207" s="192">
        <v>0.08</v>
      </c>
      <c r="N207" s="192">
        <v>0.04</v>
      </c>
      <c r="O207" s="192">
        <v>0.08</v>
      </c>
      <c r="P207" s="24">
        <v>0.08</v>
      </c>
      <c r="Q207" s="4"/>
    </row>
    <row r="208" spans="1:17" s="11" customFormat="1" ht="14" x14ac:dyDescent="0.15">
      <c r="A208" s="260"/>
      <c r="B208" s="4" t="s">
        <v>1660</v>
      </c>
      <c r="C208" s="23" t="s">
        <v>1666</v>
      </c>
      <c r="D208" s="5" t="s">
        <v>1130</v>
      </c>
      <c r="E208" s="23" t="s">
        <v>1667</v>
      </c>
      <c r="F208" s="23"/>
      <c r="G208" s="201">
        <v>37803</v>
      </c>
      <c r="H208" s="23">
        <v>0.14000000000000001</v>
      </c>
      <c r="I208" s="192">
        <v>-2.75</v>
      </c>
      <c r="J208" s="192">
        <v>0.28000000000000003</v>
      </c>
      <c r="K208" s="192">
        <v>-7.0000000000000007E-2</v>
      </c>
      <c r="L208" s="192">
        <v>0.1</v>
      </c>
      <c r="M208" s="192">
        <v>0</v>
      </c>
      <c r="N208" s="192">
        <v>0.08</v>
      </c>
      <c r="O208" s="192">
        <v>-0.1</v>
      </c>
      <c r="P208" s="24">
        <v>0.14000000000000001</v>
      </c>
      <c r="Q208" s="4"/>
    </row>
    <row r="209" spans="1:17" s="11" customFormat="1" ht="14" x14ac:dyDescent="0.15">
      <c r="A209" s="259" t="s">
        <v>1819</v>
      </c>
      <c r="B209" s="4" t="s">
        <v>1820</v>
      </c>
      <c r="C209" s="23" t="s">
        <v>1821</v>
      </c>
      <c r="D209" s="5" t="s">
        <v>1130</v>
      </c>
      <c r="E209" s="23" t="s">
        <v>1822</v>
      </c>
      <c r="F209" s="23">
        <v>33</v>
      </c>
      <c r="G209" s="5"/>
      <c r="H209" s="23">
        <v>1000</v>
      </c>
      <c r="I209" s="178">
        <v>-0.83</v>
      </c>
      <c r="J209" s="24">
        <v>0.02</v>
      </c>
      <c r="K209" s="24">
        <v>-0.03</v>
      </c>
      <c r="L209" s="24">
        <v>0.01</v>
      </c>
      <c r="M209" s="24">
        <v>0.06</v>
      </c>
      <c r="N209" s="24">
        <v>0.03</v>
      </c>
      <c r="O209" s="178">
        <v>0.03</v>
      </c>
      <c r="P209" s="24">
        <v>0.01</v>
      </c>
      <c r="Q209" s="4"/>
    </row>
    <row r="210" spans="1:17" s="11" customFormat="1" ht="14" x14ac:dyDescent="0.15">
      <c r="A210" s="260"/>
      <c r="B210" s="4" t="s">
        <v>1820</v>
      </c>
      <c r="C210" s="23" t="s">
        <v>1823</v>
      </c>
      <c r="D210" s="5" t="s">
        <v>1130</v>
      </c>
      <c r="E210" s="23" t="s">
        <v>1822</v>
      </c>
      <c r="F210" s="23">
        <v>34</v>
      </c>
      <c r="G210" s="5"/>
      <c r="H210" s="23">
        <v>1000</v>
      </c>
      <c r="I210" s="178">
        <v>-0.79</v>
      </c>
      <c r="J210" s="24">
        <v>0.16</v>
      </c>
      <c r="K210" s="24">
        <v>-0.01</v>
      </c>
      <c r="L210" s="24">
        <v>0</v>
      </c>
      <c r="M210" s="24">
        <v>0.03</v>
      </c>
      <c r="N210" s="24">
        <v>0.02</v>
      </c>
      <c r="O210" s="178">
        <v>0</v>
      </c>
      <c r="P210" s="24">
        <v>0.01</v>
      </c>
      <c r="Q210" s="4"/>
    </row>
    <row r="211" spans="1:17" s="11" customFormat="1" ht="14" x14ac:dyDescent="0.15">
      <c r="A211" s="261" t="s">
        <v>1744</v>
      </c>
      <c r="B211" s="4" t="s">
        <v>1641</v>
      </c>
      <c r="C211" s="23" t="s">
        <v>1745</v>
      </c>
      <c r="D211" s="23" t="s">
        <v>1086</v>
      </c>
      <c r="E211" s="23" t="s">
        <v>1746</v>
      </c>
      <c r="F211" s="23"/>
      <c r="G211" s="23">
        <v>0.92</v>
      </c>
      <c r="H211" s="23">
        <v>400</v>
      </c>
      <c r="I211" s="192">
        <v>-0.8</v>
      </c>
      <c r="J211" s="192">
        <v>0.1</v>
      </c>
      <c r="K211" s="192">
        <v>-0.03</v>
      </c>
      <c r="L211" s="192">
        <v>0.03</v>
      </c>
      <c r="M211" s="192">
        <v>-0.02</v>
      </c>
      <c r="N211" s="192">
        <v>0.03</v>
      </c>
      <c r="O211" s="192">
        <v>-0.02</v>
      </c>
      <c r="P211" s="24">
        <v>0.03</v>
      </c>
      <c r="Q211" s="4"/>
    </row>
    <row r="212" spans="1:17" s="11" customFormat="1" ht="14" x14ac:dyDescent="0.15">
      <c r="A212" s="260"/>
      <c r="B212" s="4" t="s">
        <v>1641</v>
      </c>
      <c r="C212" s="23" t="s">
        <v>1747</v>
      </c>
      <c r="D212" s="23" t="s">
        <v>1086</v>
      </c>
      <c r="E212" s="23" t="s">
        <v>1746</v>
      </c>
      <c r="F212" s="23"/>
      <c r="G212" s="23">
        <v>4.03</v>
      </c>
      <c r="H212" s="23">
        <v>200</v>
      </c>
      <c r="I212" s="192">
        <v>-1.1399999999999999</v>
      </c>
      <c r="J212" s="192">
        <v>0.21</v>
      </c>
      <c r="K212" s="192">
        <v>-0.03</v>
      </c>
      <c r="L212" s="192">
        <v>0.03</v>
      </c>
      <c r="M212" s="192">
        <v>-0.02</v>
      </c>
      <c r="N212" s="192">
        <v>0</v>
      </c>
      <c r="O212" s="192">
        <v>-0.02</v>
      </c>
      <c r="P212" s="24">
        <v>0.03</v>
      </c>
      <c r="Q212" s="4"/>
    </row>
    <row r="213" spans="1:17" s="11" customFormat="1" ht="14" x14ac:dyDescent="0.15">
      <c r="A213" s="260"/>
      <c r="B213" s="4" t="s">
        <v>1641</v>
      </c>
      <c r="C213" s="23" t="s">
        <v>1748</v>
      </c>
      <c r="D213" s="23" t="s">
        <v>1086</v>
      </c>
      <c r="E213" s="23" t="s">
        <v>1746</v>
      </c>
      <c r="F213" s="23"/>
      <c r="G213" s="23">
        <v>3.05</v>
      </c>
      <c r="H213" s="23">
        <v>450</v>
      </c>
      <c r="I213" s="192">
        <v>-1</v>
      </c>
      <c r="J213" s="192">
        <v>0.1</v>
      </c>
      <c r="K213" s="192">
        <v>0</v>
      </c>
      <c r="L213" s="192">
        <v>0.03</v>
      </c>
      <c r="M213" s="192">
        <v>-0.01</v>
      </c>
      <c r="N213" s="192">
        <v>0.01</v>
      </c>
      <c r="O213" s="192">
        <v>-0.02</v>
      </c>
      <c r="P213" s="24">
        <v>0.03</v>
      </c>
      <c r="Q213" s="4"/>
    </row>
    <row r="214" spans="1:17" s="11" customFormat="1" ht="14" x14ac:dyDescent="0.15">
      <c r="A214" s="260"/>
      <c r="B214" s="4" t="s">
        <v>1641</v>
      </c>
      <c r="C214" s="23" t="s">
        <v>1749</v>
      </c>
      <c r="D214" s="23" t="s">
        <v>1086</v>
      </c>
      <c r="E214" s="23" t="s">
        <v>1746</v>
      </c>
      <c r="F214" s="23"/>
      <c r="G214" s="23">
        <v>1.86</v>
      </c>
      <c r="H214" s="23">
        <v>550</v>
      </c>
      <c r="I214" s="192">
        <v>-0.91</v>
      </c>
      <c r="J214" s="192">
        <v>0.12</v>
      </c>
      <c r="K214" s="192">
        <v>-0.03</v>
      </c>
      <c r="L214" s="192">
        <v>0.03</v>
      </c>
      <c r="M214" s="192">
        <v>0</v>
      </c>
      <c r="N214" s="192">
        <v>0.03</v>
      </c>
      <c r="O214" s="192">
        <v>-0.02</v>
      </c>
      <c r="P214" s="24">
        <v>0.03</v>
      </c>
      <c r="Q214" s="4"/>
    </row>
    <row r="215" spans="1:17" s="11" customFormat="1" ht="14" x14ac:dyDescent="0.15">
      <c r="A215" s="260"/>
      <c r="B215" s="4" t="s">
        <v>1641</v>
      </c>
      <c r="C215" s="23" t="s">
        <v>1750</v>
      </c>
      <c r="D215" s="23" t="s">
        <v>1086</v>
      </c>
      <c r="E215" s="23" t="s">
        <v>1746</v>
      </c>
      <c r="F215" s="23"/>
      <c r="G215" s="23">
        <v>2.75</v>
      </c>
      <c r="H215" s="23">
        <v>1320</v>
      </c>
      <c r="I215" s="192">
        <v>-0.67</v>
      </c>
      <c r="J215" s="192">
        <v>0.16</v>
      </c>
      <c r="K215" s="192">
        <v>-0.03</v>
      </c>
      <c r="L215" s="192">
        <v>0.03</v>
      </c>
      <c r="M215" s="192">
        <v>-0.03</v>
      </c>
      <c r="N215" s="192">
        <v>0.02</v>
      </c>
      <c r="O215" s="192">
        <v>-0.01</v>
      </c>
      <c r="P215" s="24">
        <v>0.03</v>
      </c>
      <c r="Q215" s="4"/>
    </row>
    <row r="216" spans="1:17" s="11" customFormat="1" ht="14" x14ac:dyDescent="0.15">
      <c r="A216" s="260"/>
      <c r="B216" s="4" t="s">
        <v>1641</v>
      </c>
      <c r="C216" s="23" t="s">
        <v>388</v>
      </c>
      <c r="D216" s="23" t="s">
        <v>1086</v>
      </c>
      <c r="E216" s="23" t="s">
        <v>1746</v>
      </c>
      <c r="F216" s="23"/>
      <c r="G216" s="23">
        <v>2.75</v>
      </c>
      <c r="H216" s="23">
        <v>210</v>
      </c>
      <c r="I216" s="192">
        <v>-1.1200000000000001</v>
      </c>
      <c r="J216" s="192">
        <v>0.16</v>
      </c>
      <c r="K216" s="192">
        <v>-0.03</v>
      </c>
      <c r="L216" s="192">
        <v>0.03</v>
      </c>
      <c r="M216" s="192">
        <v>-0.03</v>
      </c>
      <c r="N216" s="192">
        <v>0.01</v>
      </c>
      <c r="O216" s="192">
        <v>-0.04</v>
      </c>
      <c r="P216" s="24">
        <v>0.03</v>
      </c>
      <c r="Q216" s="4"/>
    </row>
    <row r="217" spans="1:17" s="11" customFormat="1" ht="14" x14ac:dyDescent="0.15">
      <c r="A217" s="260"/>
      <c r="B217" s="4" t="s">
        <v>1641</v>
      </c>
      <c r="C217" s="23" t="s">
        <v>1751</v>
      </c>
      <c r="D217" s="23" t="s">
        <v>1086</v>
      </c>
      <c r="E217" s="23" t="s">
        <v>1746</v>
      </c>
      <c r="F217" s="23"/>
      <c r="G217" s="23">
        <v>3.05</v>
      </c>
      <c r="H217" s="23">
        <v>340</v>
      </c>
      <c r="I217" s="192">
        <v>-1.1399999999999999</v>
      </c>
      <c r="J217" s="192">
        <v>0.1</v>
      </c>
      <c r="K217" s="192">
        <v>-0.01</v>
      </c>
      <c r="L217" s="192">
        <v>0.03</v>
      </c>
      <c r="M217" s="192">
        <v>-0.01</v>
      </c>
      <c r="N217" s="192">
        <v>0.03</v>
      </c>
      <c r="O217" s="192">
        <v>-0.02</v>
      </c>
      <c r="P217" s="24">
        <v>0.03</v>
      </c>
      <c r="Q217" s="4"/>
    </row>
    <row r="218" spans="1:17" s="11" customFormat="1" ht="14" x14ac:dyDescent="0.15">
      <c r="A218" s="260"/>
      <c r="B218" s="4" t="s">
        <v>1641</v>
      </c>
      <c r="C218" s="23" t="s">
        <v>1752</v>
      </c>
      <c r="D218" s="23" t="s">
        <v>1086</v>
      </c>
      <c r="E218" s="23" t="s">
        <v>1746</v>
      </c>
      <c r="F218" s="23"/>
      <c r="G218" s="23">
        <v>2.0299999999999998</v>
      </c>
      <c r="H218" s="23">
        <v>410</v>
      </c>
      <c r="I218" s="192">
        <v>-0.71</v>
      </c>
      <c r="J218" s="192">
        <v>0.16</v>
      </c>
      <c r="K218" s="192">
        <v>-0.03</v>
      </c>
      <c r="L218" s="192">
        <v>0.03</v>
      </c>
      <c r="M218" s="192">
        <v>-0.02</v>
      </c>
      <c r="N218" s="192">
        <v>0.01</v>
      </c>
      <c r="O218" s="192">
        <v>-0.03</v>
      </c>
      <c r="P218" s="24">
        <v>0.03</v>
      </c>
      <c r="Q218" s="4"/>
    </row>
    <row r="219" spans="1:17" s="11" customFormat="1" ht="14" x14ac:dyDescent="0.15">
      <c r="A219" s="260"/>
      <c r="B219" s="4" t="s">
        <v>1641</v>
      </c>
      <c r="C219" s="23" t="s">
        <v>1753</v>
      </c>
      <c r="D219" s="23" t="s">
        <v>1086</v>
      </c>
      <c r="E219" s="23" t="s">
        <v>1746</v>
      </c>
      <c r="F219" s="23"/>
      <c r="G219" s="23">
        <v>10.62</v>
      </c>
      <c r="H219" s="23">
        <v>1970</v>
      </c>
      <c r="I219" s="192">
        <v>-0.6</v>
      </c>
      <c r="J219" s="192">
        <v>0.1</v>
      </c>
      <c r="K219" s="192">
        <v>-0.05</v>
      </c>
      <c r="L219" s="192">
        <v>0.03</v>
      </c>
      <c r="M219" s="192">
        <v>-0.02</v>
      </c>
      <c r="N219" s="192">
        <v>0.01</v>
      </c>
      <c r="O219" s="192">
        <v>-0.02</v>
      </c>
      <c r="P219" s="24">
        <v>0.03</v>
      </c>
      <c r="Q219" s="4"/>
    </row>
    <row r="220" spans="1:17" s="11" customFormat="1" ht="14" x14ac:dyDescent="0.15">
      <c r="A220" s="260"/>
      <c r="B220" s="4" t="s">
        <v>1641</v>
      </c>
      <c r="C220" s="23" t="s">
        <v>1754</v>
      </c>
      <c r="D220" s="23" t="s">
        <v>1086</v>
      </c>
      <c r="E220" s="23" t="s">
        <v>1746</v>
      </c>
      <c r="F220" s="23"/>
      <c r="G220" s="23">
        <v>4.46</v>
      </c>
      <c r="H220" s="23">
        <v>2000</v>
      </c>
      <c r="I220" s="192">
        <v>-0.72</v>
      </c>
      <c r="J220" s="192">
        <v>0.19</v>
      </c>
      <c r="K220" s="192">
        <v>-0.02</v>
      </c>
      <c r="L220" s="192">
        <v>0.03</v>
      </c>
      <c r="M220" s="192">
        <v>0.01</v>
      </c>
      <c r="N220" s="192">
        <v>0</v>
      </c>
      <c r="O220" s="192">
        <v>-0.02</v>
      </c>
      <c r="P220" s="24">
        <v>0.03</v>
      </c>
      <c r="Q220" s="4"/>
    </row>
    <row r="221" spans="1:17" s="11" customFormat="1" ht="14" x14ac:dyDescent="0.15">
      <c r="A221" s="260"/>
      <c r="B221" s="4" t="s">
        <v>1641</v>
      </c>
      <c r="C221" s="23" t="s">
        <v>1755</v>
      </c>
      <c r="D221" s="23" t="s">
        <v>1086</v>
      </c>
      <c r="E221" s="23" t="s">
        <v>1746</v>
      </c>
      <c r="F221" s="23"/>
      <c r="G221" s="23">
        <v>1.43</v>
      </c>
      <c r="H221" s="23">
        <v>400</v>
      </c>
      <c r="I221" s="192">
        <v>-1</v>
      </c>
      <c r="J221" s="192">
        <v>0.1</v>
      </c>
      <c r="K221" s="192">
        <v>0.03</v>
      </c>
      <c r="L221" s="192">
        <v>0.03</v>
      </c>
      <c r="M221" s="192">
        <v>-0.02</v>
      </c>
      <c r="N221" s="192">
        <v>0.02</v>
      </c>
      <c r="O221" s="192">
        <v>-0.03</v>
      </c>
      <c r="P221" s="24">
        <v>0.03</v>
      </c>
      <c r="Q221" s="4"/>
    </row>
    <row r="222" spans="1:17" s="11" customFormat="1" ht="14" x14ac:dyDescent="0.15">
      <c r="A222" s="260"/>
      <c r="B222" s="4" t="s">
        <v>1641</v>
      </c>
      <c r="C222" s="23" t="s">
        <v>1756</v>
      </c>
      <c r="D222" s="23" t="s">
        <v>1086</v>
      </c>
      <c r="E222" s="23" t="s">
        <v>1746</v>
      </c>
      <c r="F222" s="23"/>
      <c r="G222" s="23">
        <v>2.5099999999999998</v>
      </c>
      <c r="H222" s="23">
        <v>970</v>
      </c>
      <c r="I222" s="192">
        <v>-0.9</v>
      </c>
      <c r="J222" s="192">
        <v>0.19</v>
      </c>
      <c r="K222" s="192">
        <v>-0.02</v>
      </c>
      <c r="L222" s="192">
        <v>0.03</v>
      </c>
      <c r="M222" s="192">
        <v>0.01</v>
      </c>
      <c r="N222" s="192">
        <v>0.05</v>
      </c>
      <c r="O222" s="192">
        <v>-0.04</v>
      </c>
      <c r="P222" s="24">
        <v>0.03</v>
      </c>
      <c r="Q222" s="4"/>
    </row>
    <row r="223" spans="1:17" s="11" customFormat="1" ht="14" x14ac:dyDescent="0.15">
      <c r="A223" s="260"/>
      <c r="B223" s="4" t="s">
        <v>1641</v>
      </c>
      <c r="C223" s="23" t="s">
        <v>1757</v>
      </c>
      <c r="D223" s="23" t="s">
        <v>1145</v>
      </c>
      <c r="E223" s="23" t="s">
        <v>1746</v>
      </c>
      <c r="F223" s="23"/>
      <c r="G223" s="23">
        <v>0.89</v>
      </c>
      <c r="H223" s="23">
        <v>100</v>
      </c>
      <c r="I223" s="192">
        <v>-1.55</v>
      </c>
      <c r="J223" s="192">
        <v>0.1</v>
      </c>
      <c r="K223" s="192">
        <v>-0.18</v>
      </c>
      <c r="L223" s="192">
        <v>0.03</v>
      </c>
      <c r="M223" s="192">
        <v>0</v>
      </c>
      <c r="N223" s="192">
        <v>0.03</v>
      </c>
      <c r="O223" s="192">
        <v>-0.24</v>
      </c>
      <c r="P223" s="24">
        <v>0.03</v>
      </c>
      <c r="Q223" s="4"/>
    </row>
    <row r="224" spans="1:17" s="11" customFormat="1" ht="14" x14ac:dyDescent="0.15">
      <c r="A224" s="260"/>
      <c r="B224" s="4" t="s">
        <v>1641</v>
      </c>
      <c r="C224" s="23" t="s">
        <v>1758</v>
      </c>
      <c r="D224" s="23" t="s">
        <v>1145</v>
      </c>
      <c r="E224" s="23" t="s">
        <v>1746</v>
      </c>
      <c r="F224" s="23"/>
      <c r="G224" s="23">
        <v>2.16</v>
      </c>
      <c r="H224" s="23">
        <v>80</v>
      </c>
      <c r="I224" s="192">
        <v>-1.99</v>
      </c>
      <c r="J224" s="192">
        <v>0.1</v>
      </c>
      <c r="K224" s="192">
        <v>-0.16</v>
      </c>
      <c r="L224" s="192">
        <v>0.03</v>
      </c>
      <c r="M224" s="192">
        <v>0.02</v>
      </c>
      <c r="N224" s="192">
        <v>0.01</v>
      </c>
      <c r="O224" s="192">
        <v>-0.2</v>
      </c>
      <c r="P224" s="24">
        <v>0.03</v>
      </c>
      <c r="Q224" s="4"/>
    </row>
    <row r="225" spans="1:17" s="11" customFormat="1" ht="14" x14ac:dyDescent="0.15">
      <c r="A225" s="260"/>
      <c r="B225" s="4" t="s">
        <v>1641</v>
      </c>
      <c r="C225" s="23" t="s">
        <v>1759</v>
      </c>
      <c r="D225" s="23" t="s">
        <v>1145</v>
      </c>
      <c r="E225" s="23" t="s">
        <v>1746</v>
      </c>
      <c r="F225" s="23"/>
      <c r="G225" s="23">
        <v>2.0299999999999998</v>
      </c>
      <c r="H225" s="23">
        <v>190</v>
      </c>
      <c r="I225" s="192">
        <v>-2.06</v>
      </c>
      <c r="J225" s="192">
        <v>0.1</v>
      </c>
      <c r="K225" s="192">
        <v>-0.19</v>
      </c>
      <c r="L225" s="192">
        <v>0.03</v>
      </c>
      <c r="M225" s="192">
        <v>0.04</v>
      </c>
      <c r="N225" s="192">
        <v>0.02</v>
      </c>
      <c r="O225" s="192">
        <v>-0.21</v>
      </c>
      <c r="P225" s="24">
        <v>0.05</v>
      </c>
      <c r="Q225" s="4"/>
    </row>
    <row r="226" spans="1:17" s="11" customFormat="1" ht="14" x14ac:dyDescent="0.15">
      <c r="A226" s="260"/>
      <c r="B226" s="4" t="s">
        <v>1641</v>
      </c>
      <c r="C226" s="23" t="s">
        <v>1760</v>
      </c>
      <c r="D226" s="23" t="s">
        <v>1145</v>
      </c>
      <c r="E226" s="23" t="s">
        <v>1746</v>
      </c>
      <c r="F226" s="23"/>
      <c r="G226" s="23">
        <v>1.98</v>
      </c>
      <c r="H226" s="23">
        <v>150</v>
      </c>
      <c r="I226" s="192">
        <v>-2.16</v>
      </c>
      <c r="J226" s="192">
        <v>0.1</v>
      </c>
      <c r="K226" s="192">
        <v>-0.21</v>
      </c>
      <c r="L226" s="192">
        <v>0.04</v>
      </c>
      <c r="M226" s="192">
        <v>-0.03</v>
      </c>
      <c r="N226" s="192">
        <v>0.01</v>
      </c>
      <c r="O226" s="192">
        <v>-0.27</v>
      </c>
      <c r="P226" s="24">
        <v>0.03</v>
      </c>
      <c r="Q226" s="4"/>
    </row>
    <row r="227" spans="1:17" s="11" customFormat="1" ht="14" x14ac:dyDescent="0.15">
      <c r="A227" s="260"/>
      <c r="B227" s="4" t="s">
        <v>1641</v>
      </c>
      <c r="C227" s="23" t="s">
        <v>1761</v>
      </c>
      <c r="D227" s="23" t="s">
        <v>1762</v>
      </c>
      <c r="E227" s="23" t="s">
        <v>1746</v>
      </c>
      <c r="F227" s="23"/>
      <c r="G227" s="23">
        <v>1.22</v>
      </c>
      <c r="H227" s="23">
        <v>520</v>
      </c>
      <c r="I227" s="192">
        <v>-2.35</v>
      </c>
      <c r="J227" s="192">
        <v>0.49</v>
      </c>
      <c r="K227" s="192">
        <v>-7.0000000000000007E-2</v>
      </c>
      <c r="L227" s="192">
        <v>0.03</v>
      </c>
      <c r="M227" s="192">
        <v>-0.03</v>
      </c>
      <c r="N227" s="192">
        <v>0.02</v>
      </c>
      <c r="O227" s="192">
        <v>-0.08</v>
      </c>
      <c r="P227" s="24">
        <v>0.03</v>
      </c>
      <c r="Q227" s="4"/>
    </row>
    <row r="228" spans="1:17" s="11" customFormat="1" ht="14" x14ac:dyDescent="0.15">
      <c r="A228" s="260"/>
      <c r="B228" s="4" t="s">
        <v>1641</v>
      </c>
      <c r="C228" s="23" t="s">
        <v>1763</v>
      </c>
      <c r="D228" s="23" t="s">
        <v>1762</v>
      </c>
      <c r="E228" s="23" t="s">
        <v>1746</v>
      </c>
      <c r="F228" s="23"/>
      <c r="G228" s="23">
        <v>3.02</v>
      </c>
      <c r="H228" s="23">
        <v>590</v>
      </c>
      <c r="I228" s="192">
        <v>-1.96</v>
      </c>
      <c r="J228" s="192">
        <v>0.12</v>
      </c>
      <c r="K228" s="192">
        <v>-0.1</v>
      </c>
      <c r="L228" s="192">
        <v>0.03</v>
      </c>
      <c r="M228" s="192">
        <v>0.01</v>
      </c>
      <c r="N228" s="192">
        <v>0.06</v>
      </c>
      <c r="O228" s="192">
        <v>-0.1</v>
      </c>
      <c r="P228" s="24">
        <v>0.03</v>
      </c>
      <c r="Q228" s="4"/>
    </row>
    <row r="229" spans="1:17" s="11" customFormat="1" ht="14" x14ac:dyDescent="0.15">
      <c r="A229" s="260"/>
      <c r="B229" s="4" t="s">
        <v>1641</v>
      </c>
      <c r="C229" s="23" t="s">
        <v>1764</v>
      </c>
      <c r="D229" s="23" t="s">
        <v>1762</v>
      </c>
      <c r="E229" s="23" t="s">
        <v>1746</v>
      </c>
      <c r="F229" s="23"/>
      <c r="G229" s="23">
        <v>1.92</v>
      </c>
      <c r="H229" s="23">
        <v>410</v>
      </c>
      <c r="I229" s="192">
        <v>-1.88</v>
      </c>
      <c r="J229" s="192">
        <v>0.17</v>
      </c>
      <c r="K229" s="192">
        <v>-0.09</v>
      </c>
      <c r="L229" s="192">
        <v>0.03</v>
      </c>
      <c r="M229" s="192">
        <v>-0.03</v>
      </c>
      <c r="N229" s="192">
        <v>0.01</v>
      </c>
      <c r="O229" s="192">
        <v>-0.09</v>
      </c>
      <c r="P229" s="24">
        <v>0.03</v>
      </c>
      <c r="Q229" s="4"/>
    </row>
    <row r="230" spans="1:17" s="11" customFormat="1" ht="14" x14ac:dyDescent="0.15">
      <c r="A230" s="260"/>
      <c r="B230" s="4" t="s">
        <v>1641</v>
      </c>
      <c r="C230" s="23" t="s">
        <v>1765</v>
      </c>
      <c r="D230" s="23" t="s">
        <v>1762</v>
      </c>
      <c r="E230" s="23" t="s">
        <v>1746</v>
      </c>
      <c r="F230" s="23"/>
      <c r="G230" s="23">
        <v>2.06</v>
      </c>
      <c r="H230" s="23">
        <v>490</v>
      </c>
      <c r="I230" s="192">
        <v>-2.31</v>
      </c>
      <c r="J230" s="192">
        <v>0.23</v>
      </c>
      <c r="K230" s="192">
        <v>-7.0000000000000007E-2</v>
      </c>
      <c r="L230" s="192">
        <v>0.04</v>
      </c>
      <c r="M230" s="192">
        <v>-0.04</v>
      </c>
      <c r="N230" s="192">
        <v>0</v>
      </c>
      <c r="O230" s="192">
        <v>-0.08</v>
      </c>
      <c r="P230" s="24">
        <v>0.03</v>
      </c>
      <c r="Q230" s="4"/>
    </row>
    <row r="231" spans="1:17" s="11" customFormat="1" ht="14" x14ac:dyDescent="0.15">
      <c r="A231" s="263"/>
      <c r="B231" s="4" t="s">
        <v>1600</v>
      </c>
      <c r="C231" s="23" t="s">
        <v>1601</v>
      </c>
      <c r="D231" s="23" t="s">
        <v>1377</v>
      </c>
      <c r="E231" s="23" t="s">
        <v>1378</v>
      </c>
      <c r="F231" s="23"/>
      <c r="G231" s="23"/>
      <c r="H231" s="23">
        <v>208</v>
      </c>
      <c r="I231" s="192">
        <v>-1.55</v>
      </c>
      <c r="J231" s="192"/>
      <c r="K231" s="192">
        <v>-0.45</v>
      </c>
      <c r="L231" s="192"/>
      <c r="M231" s="192">
        <v>0.02</v>
      </c>
      <c r="N231" s="192"/>
      <c r="O231" s="192">
        <v>-0.51</v>
      </c>
      <c r="P231" s="24"/>
      <c r="Q231" s="4"/>
    </row>
    <row r="232" spans="1:17" s="11" customFormat="1" ht="14" x14ac:dyDescent="0.15">
      <c r="A232" s="263"/>
      <c r="B232" s="4" t="s">
        <v>1600</v>
      </c>
      <c r="C232" s="23" t="s">
        <v>1602</v>
      </c>
      <c r="D232" s="23" t="s">
        <v>1377</v>
      </c>
      <c r="E232" s="23" t="s">
        <v>1378</v>
      </c>
      <c r="F232" s="23"/>
      <c r="G232" s="23"/>
      <c r="H232" s="23">
        <v>169</v>
      </c>
      <c r="I232" s="192">
        <v>-1.71</v>
      </c>
      <c r="J232" s="192"/>
      <c r="K232" s="192">
        <v>-0.37</v>
      </c>
      <c r="L232" s="192"/>
      <c r="M232" s="192">
        <v>-0.05</v>
      </c>
      <c r="N232" s="192"/>
      <c r="O232" s="192">
        <v>-0.43</v>
      </c>
      <c r="P232" s="24"/>
      <c r="Q232" s="4"/>
    </row>
    <row r="233" spans="1:17" s="11" customFormat="1" ht="14" x14ac:dyDescent="0.15">
      <c r="A233" s="263"/>
      <c r="B233" s="4" t="s">
        <v>1600</v>
      </c>
      <c r="C233" s="23" t="s">
        <v>1603</v>
      </c>
      <c r="D233" s="23" t="s">
        <v>1377</v>
      </c>
      <c r="E233" s="23" t="s">
        <v>1378</v>
      </c>
      <c r="F233" s="23"/>
      <c r="G233" s="23"/>
      <c r="H233" s="23">
        <v>759</v>
      </c>
      <c r="I233" s="192">
        <v>-2.14</v>
      </c>
      <c r="J233" s="192"/>
      <c r="K233" s="192">
        <v>-0.33</v>
      </c>
      <c r="L233" s="192"/>
      <c r="M233" s="192">
        <v>-7.0000000000000007E-2</v>
      </c>
      <c r="N233" s="192"/>
      <c r="O233" s="192">
        <v>-0.35</v>
      </c>
      <c r="P233" s="24"/>
      <c r="Q233" s="4"/>
    </row>
    <row r="234" spans="1:17" s="11" customFormat="1" ht="14" x14ac:dyDescent="0.15">
      <c r="A234" s="263"/>
      <c r="B234" s="4" t="s">
        <v>1600</v>
      </c>
      <c r="C234" s="23" t="s">
        <v>1604</v>
      </c>
      <c r="D234" s="23" t="s">
        <v>1377</v>
      </c>
      <c r="E234" s="23" t="s">
        <v>1378</v>
      </c>
      <c r="F234" s="23"/>
      <c r="G234" s="23"/>
      <c r="H234" s="23">
        <v>1025</v>
      </c>
      <c r="I234" s="192">
        <v>-1.46</v>
      </c>
      <c r="J234" s="192"/>
      <c r="K234" s="192">
        <v>-0.09</v>
      </c>
      <c r="L234" s="192"/>
      <c r="M234" s="192">
        <v>0</v>
      </c>
      <c r="N234" s="192"/>
      <c r="O234" s="192">
        <v>-0.05</v>
      </c>
      <c r="P234" s="24"/>
      <c r="Q234" s="4"/>
    </row>
    <row r="235" spans="1:17" s="11" customFormat="1" ht="14" x14ac:dyDescent="0.15">
      <c r="A235" s="263"/>
      <c r="B235" s="4" t="s">
        <v>1600</v>
      </c>
      <c r="C235" s="23" t="s">
        <v>1605</v>
      </c>
      <c r="D235" s="23" t="s">
        <v>1377</v>
      </c>
      <c r="E235" s="23" t="s">
        <v>1378</v>
      </c>
      <c r="F235" s="23"/>
      <c r="G235" s="23"/>
      <c r="H235" s="23">
        <v>854</v>
      </c>
      <c r="I235" s="192">
        <v>-1.23</v>
      </c>
      <c r="J235" s="192"/>
      <c r="K235" s="192">
        <v>-0.37</v>
      </c>
      <c r="L235" s="192"/>
      <c r="M235" s="192">
        <v>-0.03</v>
      </c>
      <c r="N235" s="192"/>
      <c r="O235" s="192">
        <v>-0.15</v>
      </c>
      <c r="P235" s="24"/>
      <c r="Q235" s="4"/>
    </row>
    <row r="236" spans="1:17" s="11" customFormat="1" ht="14" x14ac:dyDescent="0.15">
      <c r="A236" s="263"/>
      <c r="B236" s="4" t="s">
        <v>1600</v>
      </c>
      <c r="C236" s="23" t="s">
        <v>1606</v>
      </c>
      <c r="D236" s="23" t="s">
        <v>1377</v>
      </c>
      <c r="E236" s="23" t="s">
        <v>1378</v>
      </c>
      <c r="F236" s="23"/>
      <c r="G236" s="23"/>
      <c r="H236" s="23">
        <v>36</v>
      </c>
      <c r="I236" s="192">
        <v>-1.39</v>
      </c>
      <c r="J236" s="192"/>
      <c r="K236" s="192">
        <v>-0.56999999999999995</v>
      </c>
      <c r="L236" s="192"/>
      <c r="M236" s="192">
        <v>-0.1</v>
      </c>
      <c r="N236" s="192"/>
      <c r="O236" s="192">
        <v>-0.19</v>
      </c>
      <c r="P236" s="24"/>
      <c r="Q236" s="4"/>
    </row>
    <row r="237" spans="1:17" s="11" customFormat="1" ht="14" x14ac:dyDescent="0.15">
      <c r="A237" s="264" t="s">
        <v>2408</v>
      </c>
      <c r="B237" s="4" t="s">
        <v>1600</v>
      </c>
      <c r="C237" s="23" t="s">
        <v>1601</v>
      </c>
      <c r="D237" s="23" t="s">
        <v>1377</v>
      </c>
      <c r="E237" s="23" t="s">
        <v>1378</v>
      </c>
      <c r="F237" s="23"/>
      <c r="G237" s="23"/>
      <c r="H237" s="23">
        <v>208</v>
      </c>
      <c r="I237" s="178">
        <v>-1.55</v>
      </c>
      <c r="J237" s="24"/>
      <c r="K237" s="24">
        <v>-0.45</v>
      </c>
      <c r="L237" s="24"/>
      <c r="M237" s="24">
        <v>0.02</v>
      </c>
      <c r="N237" s="24"/>
      <c r="O237" s="178">
        <v>-0.51</v>
      </c>
      <c r="P237" s="24"/>
      <c r="Q237" s="4"/>
    </row>
    <row r="238" spans="1:17" s="11" customFormat="1" ht="14" x14ac:dyDescent="0.15">
      <c r="A238" s="263"/>
      <c r="B238" s="4" t="s">
        <v>1600</v>
      </c>
      <c r="C238" s="23" t="s">
        <v>1602</v>
      </c>
      <c r="D238" s="23" t="s">
        <v>1377</v>
      </c>
      <c r="E238" s="23" t="s">
        <v>1378</v>
      </c>
      <c r="F238" s="23"/>
      <c r="G238" s="23"/>
      <c r="H238" s="23">
        <v>169</v>
      </c>
      <c r="I238" s="178">
        <v>-1.71</v>
      </c>
      <c r="J238" s="24"/>
      <c r="K238" s="24">
        <v>-0.37</v>
      </c>
      <c r="L238" s="24"/>
      <c r="M238" s="24">
        <v>-0.05</v>
      </c>
      <c r="N238" s="24"/>
      <c r="O238" s="178">
        <v>-0.43</v>
      </c>
      <c r="P238" s="24"/>
      <c r="Q238" s="4"/>
    </row>
    <row r="239" spans="1:17" s="11" customFormat="1" ht="14" x14ac:dyDescent="0.15">
      <c r="A239" s="263"/>
      <c r="B239" s="4" t="s">
        <v>1600</v>
      </c>
      <c r="C239" s="23" t="s">
        <v>1603</v>
      </c>
      <c r="D239" s="23" t="s">
        <v>1377</v>
      </c>
      <c r="E239" s="23" t="s">
        <v>1378</v>
      </c>
      <c r="F239" s="23"/>
      <c r="G239" s="23"/>
      <c r="H239" s="23">
        <v>759</v>
      </c>
      <c r="I239" s="178">
        <v>-2.14</v>
      </c>
      <c r="J239" s="24"/>
      <c r="K239" s="24">
        <v>-0.33</v>
      </c>
      <c r="L239" s="24"/>
      <c r="M239" s="24">
        <v>-7.0000000000000007E-2</v>
      </c>
      <c r="N239" s="24"/>
      <c r="O239" s="178">
        <v>-0.35</v>
      </c>
      <c r="P239" s="24"/>
      <c r="Q239" s="4"/>
    </row>
    <row r="240" spans="1:17" s="11" customFormat="1" ht="14" x14ac:dyDescent="0.15">
      <c r="A240" s="263"/>
      <c r="B240" s="4" t="s">
        <v>1600</v>
      </c>
      <c r="C240" s="23" t="s">
        <v>1604</v>
      </c>
      <c r="D240" s="23" t="s">
        <v>1377</v>
      </c>
      <c r="E240" s="23" t="s">
        <v>1378</v>
      </c>
      <c r="F240" s="23"/>
      <c r="G240" s="23"/>
      <c r="H240" s="23">
        <v>1025</v>
      </c>
      <c r="I240" s="178">
        <v>-1.46</v>
      </c>
      <c r="J240" s="24"/>
      <c r="K240" s="24">
        <v>-0.09</v>
      </c>
      <c r="L240" s="24"/>
      <c r="M240" s="24">
        <v>0</v>
      </c>
      <c r="N240" s="24"/>
      <c r="O240" s="178">
        <v>-0.05</v>
      </c>
      <c r="P240" s="24"/>
      <c r="Q240" s="4"/>
    </row>
    <row r="241" spans="1:17" s="11" customFormat="1" ht="14" x14ac:dyDescent="0.15">
      <c r="A241" s="263"/>
      <c r="B241" s="4" t="s">
        <v>1600</v>
      </c>
      <c r="C241" s="23" t="s">
        <v>1605</v>
      </c>
      <c r="D241" s="23" t="s">
        <v>1377</v>
      </c>
      <c r="E241" s="23" t="s">
        <v>1378</v>
      </c>
      <c r="F241" s="23"/>
      <c r="G241" s="23"/>
      <c r="H241" s="23">
        <v>854</v>
      </c>
      <c r="I241" s="178">
        <v>-1.23</v>
      </c>
      <c r="J241" s="24"/>
      <c r="K241" s="24">
        <v>-0.37</v>
      </c>
      <c r="L241" s="24"/>
      <c r="M241" s="24">
        <v>-0.03</v>
      </c>
      <c r="N241" s="24"/>
      <c r="O241" s="178">
        <v>-0.15</v>
      </c>
      <c r="P241" s="24"/>
      <c r="Q241" s="4"/>
    </row>
    <row r="242" spans="1:17" s="11" customFormat="1" ht="14" x14ac:dyDescent="0.15">
      <c r="A242" s="263"/>
      <c r="B242" s="4" t="s">
        <v>1600</v>
      </c>
      <c r="C242" s="23" t="s">
        <v>1606</v>
      </c>
      <c r="D242" s="23" t="s">
        <v>1377</v>
      </c>
      <c r="E242" s="23" t="s">
        <v>1378</v>
      </c>
      <c r="F242" s="23"/>
      <c r="G242" s="23"/>
      <c r="H242" s="23">
        <v>36</v>
      </c>
      <c r="I242" s="178">
        <v>-1.39</v>
      </c>
      <c r="J242" s="24"/>
      <c r="K242" s="24">
        <v>-0.56999999999999995</v>
      </c>
      <c r="L242" s="24"/>
      <c r="M242" s="24">
        <v>-0.1</v>
      </c>
      <c r="N242" s="24"/>
      <c r="O242" s="178">
        <v>-0.19</v>
      </c>
      <c r="P242" s="24"/>
      <c r="Q242" s="4"/>
    </row>
    <row r="243" spans="1:17" s="11" customFormat="1" ht="15" x14ac:dyDescent="0.2">
      <c r="A243" s="260" t="s">
        <v>1558</v>
      </c>
      <c r="B243" s="11" t="s">
        <v>2327</v>
      </c>
      <c r="C243" s="198" t="s">
        <v>2328</v>
      </c>
      <c r="D243" s="100" t="s">
        <v>2329</v>
      </c>
      <c r="E243" s="100" t="s">
        <v>2330</v>
      </c>
      <c r="G243" s="123"/>
      <c r="H243" s="123">
        <v>91</v>
      </c>
      <c r="I243" s="24">
        <v>-0.4</v>
      </c>
      <c r="J243" s="24"/>
      <c r="K243" s="24">
        <v>-0.17</v>
      </c>
      <c r="L243" s="24"/>
      <c r="M243" s="24">
        <v>-0.01</v>
      </c>
      <c r="N243" s="24"/>
      <c r="O243" s="24">
        <v>-0.17</v>
      </c>
      <c r="P243" s="24"/>
    </row>
    <row r="244" spans="1:17" s="11" customFormat="1" ht="15" x14ac:dyDescent="0.2">
      <c r="A244" s="260"/>
      <c r="B244" s="11" t="s">
        <v>2327</v>
      </c>
      <c r="C244" s="198" t="s">
        <v>2331</v>
      </c>
      <c r="D244" s="100" t="s">
        <v>2329</v>
      </c>
      <c r="E244" s="100" t="s">
        <v>2330</v>
      </c>
      <c r="G244" s="123"/>
      <c r="H244" s="123">
        <v>76</v>
      </c>
      <c r="I244" s="24">
        <v>-0.36</v>
      </c>
      <c r="J244" s="24"/>
      <c r="K244" s="24">
        <v>-0.04</v>
      </c>
      <c r="L244" s="24"/>
      <c r="M244" s="24">
        <v>0.04</v>
      </c>
      <c r="N244" s="24"/>
      <c r="O244" s="24">
        <v>-0.05</v>
      </c>
      <c r="P244" s="24"/>
    </row>
    <row r="245" spans="1:17" s="11" customFormat="1" ht="15" x14ac:dyDescent="0.2">
      <c r="A245" s="260"/>
      <c r="B245" s="11" t="s">
        <v>2327</v>
      </c>
      <c r="C245" s="198" t="s">
        <v>2332</v>
      </c>
      <c r="D245" s="100" t="s">
        <v>2329</v>
      </c>
      <c r="E245" s="100" t="s">
        <v>2330</v>
      </c>
      <c r="G245" s="123"/>
      <c r="H245" s="123">
        <v>350</v>
      </c>
      <c r="I245" s="24">
        <v>0.01</v>
      </c>
      <c r="J245" s="24"/>
      <c r="K245" s="24">
        <v>-0.06</v>
      </c>
      <c r="L245" s="24"/>
      <c r="M245" s="24">
        <v>0.03</v>
      </c>
      <c r="N245" s="24"/>
      <c r="O245" s="24">
        <v>-0.04</v>
      </c>
      <c r="P245" s="24"/>
    </row>
    <row r="246" spans="1:17" s="11" customFormat="1" ht="15" x14ac:dyDescent="0.2">
      <c r="A246" s="260"/>
      <c r="B246" s="11" t="s">
        <v>2327</v>
      </c>
      <c r="C246" s="198" t="s">
        <v>2333</v>
      </c>
      <c r="D246" s="100" t="s">
        <v>2329</v>
      </c>
      <c r="E246" s="100" t="s">
        <v>2334</v>
      </c>
      <c r="G246" s="123"/>
      <c r="H246" s="123">
        <v>110</v>
      </c>
      <c r="I246" s="24">
        <v>-0.51</v>
      </c>
      <c r="J246" s="24"/>
      <c r="K246" s="24">
        <v>-0.03</v>
      </c>
      <c r="L246" s="24"/>
      <c r="M246" s="24">
        <v>0.04</v>
      </c>
      <c r="N246" s="24"/>
      <c r="O246" s="24">
        <v>-0.05</v>
      </c>
      <c r="P246" s="24"/>
    </row>
    <row r="247" spans="1:17" s="11" customFormat="1" ht="15" x14ac:dyDescent="0.2">
      <c r="A247" s="260" t="s">
        <v>1433</v>
      </c>
      <c r="B247" s="11" t="s">
        <v>2339</v>
      </c>
      <c r="C247" s="200" t="s">
        <v>2340</v>
      </c>
      <c r="D247" s="100" t="s">
        <v>2341</v>
      </c>
      <c r="E247" s="100" t="s">
        <v>1437</v>
      </c>
      <c r="F247" s="123"/>
      <c r="G247" s="123"/>
      <c r="H247" s="123"/>
      <c r="I247" s="24">
        <v>-1.1599999999999999</v>
      </c>
      <c r="J247" s="24">
        <v>0.13</v>
      </c>
      <c r="K247" s="24">
        <v>-0.11</v>
      </c>
      <c r="L247" s="24">
        <v>0.08</v>
      </c>
      <c r="M247" s="24">
        <v>0.01</v>
      </c>
      <c r="N247" s="24">
        <v>0.03</v>
      </c>
      <c r="O247" s="24">
        <v>-0.11</v>
      </c>
      <c r="P247" s="24">
        <v>0.03</v>
      </c>
    </row>
    <row r="248" spans="1:17" s="11" customFormat="1" ht="15" x14ac:dyDescent="0.2">
      <c r="A248" s="260"/>
      <c r="B248" s="11" t="s">
        <v>2339</v>
      </c>
      <c r="C248" s="200" t="s">
        <v>2342</v>
      </c>
      <c r="D248" s="100" t="s">
        <v>2341</v>
      </c>
      <c r="E248" s="100" t="s">
        <v>1437</v>
      </c>
      <c r="F248" s="123"/>
      <c r="G248" s="123"/>
      <c r="H248" s="123"/>
      <c r="I248" s="24">
        <v>-1.62</v>
      </c>
      <c r="J248" s="24">
        <v>0.14000000000000001</v>
      </c>
      <c r="K248" s="24">
        <v>-0.23</v>
      </c>
      <c r="L248" s="24">
        <v>0.04</v>
      </c>
      <c r="M248" s="24">
        <v>-0.01</v>
      </c>
      <c r="N248" s="24">
        <v>0.04</v>
      </c>
      <c r="O248" s="24">
        <v>-0.23</v>
      </c>
      <c r="P248" s="24">
        <v>0.04</v>
      </c>
    </row>
    <row r="249" spans="1:17" s="11" customFormat="1" ht="15" x14ac:dyDescent="0.2">
      <c r="A249" s="260"/>
      <c r="B249" s="11" t="s">
        <v>2339</v>
      </c>
      <c r="C249" s="200" t="s">
        <v>2343</v>
      </c>
      <c r="D249" s="100" t="s">
        <v>2344</v>
      </c>
      <c r="E249" s="100" t="s">
        <v>1437</v>
      </c>
      <c r="F249" s="123"/>
      <c r="G249" s="123"/>
      <c r="H249" s="123"/>
      <c r="I249" s="24">
        <v>-1.05</v>
      </c>
      <c r="J249" s="24">
        <v>0.13</v>
      </c>
      <c r="K249" s="24">
        <v>0</v>
      </c>
      <c r="L249" s="24">
        <v>0.04</v>
      </c>
      <c r="M249" s="24">
        <v>0</v>
      </c>
      <c r="N249" s="24">
        <v>0.03</v>
      </c>
      <c r="O249" s="24">
        <v>0.01</v>
      </c>
      <c r="P249" s="24">
        <v>0.03</v>
      </c>
    </row>
    <row r="250" spans="1:17" s="11" customFormat="1" ht="15" x14ac:dyDescent="0.2">
      <c r="A250" s="260"/>
      <c r="B250" s="11" t="s">
        <v>2339</v>
      </c>
      <c r="C250" s="200" t="s">
        <v>2345</v>
      </c>
      <c r="D250" s="100" t="s">
        <v>2346</v>
      </c>
      <c r="E250" s="100" t="s">
        <v>1437</v>
      </c>
      <c r="F250" s="123"/>
      <c r="G250" s="123"/>
      <c r="H250" s="123"/>
      <c r="I250" s="24">
        <v>-1.5</v>
      </c>
      <c r="J250" s="24">
        <v>0.13</v>
      </c>
      <c r="K250" s="24">
        <v>-0.12</v>
      </c>
      <c r="L250" s="24">
        <v>0.04</v>
      </c>
      <c r="M250" s="24">
        <v>0</v>
      </c>
      <c r="N250" s="24">
        <v>0.03</v>
      </c>
      <c r="O250" s="24">
        <v>-0.09</v>
      </c>
      <c r="P250" s="24">
        <v>0.03</v>
      </c>
    </row>
    <row r="251" spans="1:17" s="11" customFormat="1" ht="15" x14ac:dyDescent="0.2">
      <c r="A251" s="260"/>
      <c r="B251" s="11" t="s">
        <v>2339</v>
      </c>
      <c r="C251" s="200" t="s">
        <v>2347</v>
      </c>
      <c r="D251" s="100" t="s">
        <v>2348</v>
      </c>
      <c r="E251" s="100" t="s">
        <v>1437</v>
      </c>
      <c r="F251" s="123"/>
      <c r="G251" s="123"/>
      <c r="H251" s="123"/>
      <c r="I251" s="24">
        <v>-2.1</v>
      </c>
      <c r="J251" s="24">
        <v>0.13</v>
      </c>
      <c r="K251" s="24">
        <v>-0.13</v>
      </c>
      <c r="L251" s="24">
        <v>0.04</v>
      </c>
      <c r="M251" s="24">
        <v>-0.02</v>
      </c>
      <c r="N251" s="24">
        <v>0.03</v>
      </c>
      <c r="O251" s="24">
        <v>-0.11</v>
      </c>
      <c r="P251" s="24">
        <v>0.03</v>
      </c>
    </row>
    <row r="252" spans="1:17" s="11" customFormat="1" ht="15" x14ac:dyDescent="0.2">
      <c r="A252" s="260"/>
      <c r="B252" s="11" t="s">
        <v>2339</v>
      </c>
      <c r="C252" s="200" t="s">
        <v>2349</v>
      </c>
      <c r="D252" s="100" t="s">
        <v>2350</v>
      </c>
      <c r="E252" s="100" t="s">
        <v>1437</v>
      </c>
      <c r="F252" s="123"/>
      <c r="G252" s="123"/>
      <c r="H252" s="123"/>
      <c r="I252" s="24">
        <v>-0.84</v>
      </c>
      <c r="J252" s="24">
        <v>0.13</v>
      </c>
      <c r="K252" s="24">
        <v>-0.02</v>
      </c>
      <c r="L252" s="24">
        <v>0.05</v>
      </c>
      <c r="M252" s="24">
        <v>0.01</v>
      </c>
      <c r="N252" s="24">
        <v>0.03</v>
      </c>
      <c r="O252" s="24">
        <v>-0.03</v>
      </c>
      <c r="P252" s="24">
        <v>0.03</v>
      </c>
    </row>
    <row r="253" spans="1:17" s="1" customFormat="1" ht="15" customHeight="1" x14ac:dyDescent="0.2">
      <c r="A253" s="197"/>
      <c r="B253" s="98"/>
      <c r="C253" s="98"/>
      <c r="D253" s="98"/>
      <c r="E253" s="98"/>
      <c r="F253" s="98"/>
      <c r="G253" s="98"/>
      <c r="H253" s="98"/>
      <c r="I253" s="99"/>
      <c r="J253" s="99"/>
      <c r="K253" s="99"/>
      <c r="L253" s="99"/>
      <c r="M253" s="99"/>
      <c r="N253" s="99"/>
      <c r="O253" s="99"/>
      <c r="P253" s="99"/>
      <c r="Q253" s="57"/>
    </row>
    <row r="254" spans="1:17" s="219" customFormat="1" ht="15" customHeight="1" x14ac:dyDescent="0.2">
      <c r="A254" s="220" t="s">
        <v>2424</v>
      </c>
      <c r="B254" s="217"/>
      <c r="C254" s="217"/>
      <c r="D254" s="217"/>
      <c r="E254" s="217"/>
      <c r="F254" s="217"/>
      <c r="G254" s="217"/>
      <c r="H254" s="217"/>
      <c r="I254" s="99"/>
      <c r="J254" s="99"/>
      <c r="K254" s="99"/>
      <c r="L254" s="99"/>
      <c r="M254" s="99"/>
      <c r="N254" s="99"/>
      <c r="O254" s="99"/>
      <c r="P254" s="99"/>
      <c r="Q254" s="218"/>
    </row>
    <row r="255" spans="1:17" s="185" customFormat="1" ht="14" x14ac:dyDescent="0.15">
      <c r="A255" s="262" t="s">
        <v>1637</v>
      </c>
      <c r="B255" s="184" t="s">
        <v>1614</v>
      </c>
      <c r="C255" s="106"/>
      <c r="D255" s="106" t="s">
        <v>2075</v>
      </c>
      <c r="E255" s="106" t="s">
        <v>2076</v>
      </c>
      <c r="F255" s="106">
        <v>1</v>
      </c>
      <c r="G255" s="106"/>
      <c r="H255" s="106"/>
      <c r="I255" s="178">
        <v>-1.1000000000000001</v>
      </c>
      <c r="J255" s="178">
        <v>7.0000000000000007E-2</v>
      </c>
      <c r="K255" s="178">
        <v>-0.04</v>
      </c>
      <c r="L255" s="178">
        <v>0.02</v>
      </c>
      <c r="M255" s="178">
        <v>0.01</v>
      </c>
      <c r="N255" s="178">
        <v>0.01</v>
      </c>
      <c r="O255" s="178">
        <v>0.01</v>
      </c>
      <c r="P255" s="178">
        <v>0.02</v>
      </c>
    </row>
    <row r="256" spans="1:17" s="185" customFormat="1" ht="14" x14ac:dyDescent="0.15">
      <c r="A256" s="200"/>
      <c r="B256" s="184" t="s">
        <v>1614</v>
      </c>
      <c r="C256" s="106"/>
      <c r="D256" s="106" t="s">
        <v>2075</v>
      </c>
      <c r="E256" s="106" t="s">
        <v>2076</v>
      </c>
      <c r="F256" s="106">
        <v>2</v>
      </c>
      <c r="G256" s="106"/>
      <c r="H256" s="106"/>
      <c r="I256" s="178">
        <v>-0.81</v>
      </c>
      <c r="J256" s="178">
        <v>7.0000000000000007E-2</v>
      </c>
      <c r="K256" s="178">
        <v>-0.05</v>
      </c>
      <c r="L256" s="178">
        <v>0.02</v>
      </c>
      <c r="M256" s="178">
        <v>0</v>
      </c>
      <c r="N256" s="178">
        <v>0.02</v>
      </c>
      <c r="O256" s="178">
        <v>-0.02</v>
      </c>
      <c r="P256" s="178">
        <v>0.02</v>
      </c>
    </row>
    <row r="257" spans="1:16" s="185" customFormat="1" ht="14" x14ac:dyDescent="0.15">
      <c r="A257" s="200"/>
      <c r="B257" s="184" t="s">
        <v>1614</v>
      </c>
      <c r="C257" s="106"/>
      <c r="D257" s="106" t="s">
        <v>2075</v>
      </c>
      <c r="E257" s="106" t="s">
        <v>2076</v>
      </c>
      <c r="F257" s="106">
        <v>4</v>
      </c>
      <c r="G257" s="106"/>
      <c r="H257" s="106"/>
      <c r="I257" s="178">
        <v>-0.85</v>
      </c>
      <c r="J257" s="178">
        <v>7.0000000000000007E-2</v>
      </c>
      <c r="K257" s="178">
        <v>-0.02</v>
      </c>
      <c r="L257" s="178">
        <v>0.04</v>
      </c>
      <c r="M257" s="178">
        <v>0.02</v>
      </c>
      <c r="N257" s="178">
        <v>0.01</v>
      </c>
      <c r="O257" s="178">
        <v>0</v>
      </c>
      <c r="P257" s="178">
        <v>0.03</v>
      </c>
    </row>
    <row r="258" spans="1:16" s="185" customFormat="1" ht="14" x14ac:dyDescent="0.15">
      <c r="A258" s="200"/>
      <c r="B258" s="184" t="s">
        <v>1614</v>
      </c>
      <c r="C258" s="106"/>
      <c r="D258" s="106" t="s">
        <v>2075</v>
      </c>
      <c r="E258" s="106" t="s">
        <v>2076</v>
      </c>
      <c r="F258" s="106">
        <v>6</v>
      </c>
      <c r="G258" s="106"/>
      <c r="H258" s="106"/>
      <c r="I258" s="178">
        <v>-0.87</v>
      </c>
      <c r="J258" s="178">
        <v>0.08</v>
      </c>
      <c r="K258" s="178">
        <v>-0.04</v>
      </c>
      <c r="L258" s="178">
        <v>0.02</v>
      </c>
      <c r="M258" s="178">
        <v>0</v>
      </c>
      <c r="N258" s="178">
        <v>0.01</v>
      </c>
      <c r="O258" s="178">
        <v>-0.01</v>
      </c>
      <c r="P258" s="178">
        <v>0.02</v>
      </c>
    </row>
    <row r="259" spans="1:16" s="185" customFormat="1" ht="14" x14ac:dyDescent="0.15">
      <c r="A259" s="200"/>
      <c r="B259" s="184" t="s">
        <v>1614</v>
      </c>
      <c r="C259" s="106"/>
      <c r="D259" s="106" t="s">
        <v>2075</v>
      </c>
      <c r="E259" s="106" t="s">
        <v>2076</v>
      </c>
      <c r="F259" s="106">
        <v>8</v>
      </c>
      <c r="G259" s="106"/>
      <c r="H259" s="106"/>
      <c r="I259" s="178">
        <v>-0.87</v>
      </c>
      <c r="J259" s="178">
        <v>0.09</v>
      </c>
      <c r="K259" s="178">
        <v>-0.05</v>
      </c>
      <c r="L259" s="178">
        <v>0.03</v>
      </c>
      <c r="M259" s="178">
        <v>0</v>
      </c>
      <c r="N259" s="178">
        <v>0.02</v>
      </c>
      <c r="O259" s="178">
        <v>-0.03</v>
      </c>
      <c r="P259" s="178">
        <v>0.04</v>
      </c>
    </row>
    <row r="260" spans="1:16" s="185" customFormat="1" ht="14" x14ac:dyDescent="0.15">
      <c r="A260" s="200"/>
      <c r="B260" s="184" t="s">
        <v>1614</v>
      </c>
      <c r="C260" s="106"/>
      <c r="D260" s="106" t="s">
        <v>2075</v>
      </c>
      <c r="E260" s="106" t="s">
        <v>2076</v>
      </c>
      <c r="F260" s="106">
        <v>10</v>
      </c>
      <c r="G260" s="106"/>
      <c r="H260" s="106"/>
      <c r="I260" s="178">
        <v>-0.7</v>
      </c>
      <c r="J260" s="178">
        <v>7.0000000000000007E-2</v>
      </c>
      <c r="K260" s="178">
        <v>-0.04</v>
      </c>
      <c r="L260" s="178">
        <v>0.02</v>
      </c>
      <c r="M260" s="178">
        <v>0.01</v>
      </c>
      <c r="N260" s="178">
        <v>0.01</v>
      </c>
      <c r="O260" s="178">
        <v>-0.01</v>
      </c>
      <c r="P260" s="178">
        <v>0.02</v>
      </c>
    </row>
    <row r="261" spans="1:16" s="185" customFormat="1" ht="14" x14ac:dyDescent="0.15">
      <c r="A261" s="200"/>
      <c r="B261" s="184" t="s">
        <v>1614</v>
      </c>
      <c r="C261" s="106"/>
      <c r="D261" s="106" t="s">
        <v>2075</v>
      </c>
      <c r="E261" s="106" t="s">
        <v>2076</v>
      </c>
      <c r="F261" s="106">
        <v>12</v>
      </c>
      <c r="G261" s="106"/>
      <c r="H261" s="106"/>
      <c r="I261" s="178">
        <v>-0.62</v>
      </c>
      <c r="J261" s="178">
        <v>7.0000000000000007E-2</v>
      </c>
      <c r="K261" s="178">
        <v>-0.06</v>
      </c>
      <c r="L261" s="178">
        <v>0.02</v>
      </c>
      <c r="M261" s="178">
        <v>-0.01</v>
      </c>
      <c r="N261" s="178">
        <v>0.01</v>
      </c>
      <c r="O261" s="178">
        <v>-0.03</v>
      </c>
      <c r="P261" s="178">
        <v>0.02</v>
      </c>
    </row>
    <row r="262" spans="1:16" s="185" customFormat="1" ht="14" x14ac:dyDescent="0.15">
      <c r="A262" s="200"/>
      <c r="B262" s="184" t="s">
        <v>1614</v>
      </c>
      <c r="C262" s="106"/>
      <c r="D262" s="106" t="s">
        <v>2075</v>
      </c>
      <c r="E262" s="106" t="s">
        <v>2076</v>
      </c>
      <c r="F262" s="106">
        <v>14</v>
      </c>
      <c r="G262" s="106"/>
      <c r="H262" s="106"/>
      <c r="I262" s="178">
        <v>-0.75</v>
      </c>
      <c r="J262" s="178">
        <v>0.06</v>
      </c>
      <c r="K262" s="178">
        <v>-0.05</v>
      </c>
      <c r="L262" s="178">
        <v>0.03</v>
      </c>
      <c r="M262" s="178">
        <v>0.01</v>
      </c>
      <c r="N262" s="178">
        <v>0.01</v>
      </c>
      <c r="O262" s="178">
        <v>-0.03</v>
      </c>
      <c r="P262" s="178">
        <v>0.04</v>
      </c>
    </row>
    <row r="263" spans="1:16" s="185" customFormat="1" ht="14" x14ac:dyDescent="0.15">
      <c r="A263" s="200"/>
      <c r="B263" s="184" t="s">
        <v>1614</v>
      </c>
      <c r="C263" s="106"/>
      <c r="D263" s="106" t="s">
        <v>2075</v>
      </c>
      <c r="E263" s="106" t="s">
        <v>2076</v>
      </c>
      <c r="F263" s="106">
        <v>16</v>
      </c>
      <c r="G263" s="106"/>
      <c r="H263" s="106"/>
      <c r="I263" s="178">
        <v>-0.77</v>
      </c>
      <c r="J263" s="178">
        <v>7.0000000000000007E-2</v>
      </c>
      <c r="K263" s="178">
        <v>-0.05</v>
      </c>
      <c r="L263" s="178">
        <v>0.02</v>
      </c>
      <c r="M263" s="178">
        <v>0.01</v>
      </c>
      <c r="N263" s="178">
        <v>0.02</v>
      </c>
      <c r="O263" s="178">
        <v>-0.03</v>
      </c>
      <c r="P263" s="178">
        <v>0.03</v>
      </c>
    </row>
    <row r="264" spans="1:16" s="185" customFormat="1" ht="14" x14ac:dyDescent="0.15">
      <c r="A264" s="200"/>
      <c r="B264" s="184" t="s">
        <v>1614</v>
      </c>
      <c r="C264" s="106"/>
      <c r="D264" s="106" t="s">
        <v>2075</v>
      </c>
      <c r="E264" s="106" t="s">
        <v>2076</v>
      </c>
      <c r="F264" s="106">
        <v>18</v>
      </c>
      <c r="G264" s="106"/>
      <c r="H264" s="106"/>
      <c r="I264" s="178">
        <v>-0.6</v>
      </c>
      <c r="J264" s="178">
        <v>0.13</v>
      </c>
      <c r="K264" s="178">
        <v>-0.05</v>
      </c>
      <c r="L264" s="178">
        <v>0.02</v>
      </c>
      <c r="M264" s="178">
        <v>0.01</v>
      </c>
      <c r="N264" s="178">
        <v>0.02</v>
      </c>
      <c r="O264" s="178">
        <v>-0.02</v>
      </c>
      <c r="P264" s="178">
        <v>0.04</v>
      </c>
    </row>
    <row r="265" spans="1:16" s="185" customFormat="1" ht="14" x14ac:dyDescent="0.15">
      <c r="A265" s="200"/>
      <c r="B265" s="184" t="s">
        <v>1614</v>
      </c>
      <c r="C265" s="106"/>
      <c r="D265" s="106" t="s">
        <v>2075</v>
      </c>
      <c r="E265" s="106" t="s">
        <v>2076</v>
      </c>
      <c r="F265" s="106">
        <v>20</v>
      </c>
      <c r="G265" s="106"/>
      <c r="H265" s="106"/>
      <c r="I265" s="178">
        <v>-0.69</v>
      </c>
      <c r="J265" s="178">
        <v>7.0000000000000007E-2</v>
      </c>
      <c r="K265" s="178">
        <v>-0.06</v>
      </c>
      <c r="L265" s="178">
        <v>0.02</v>
      </c>
      <c r="M265" s="178">
        <v>-0.01</v>
      </c>
      <c r="N265" s="178">
        <v>0.02</v>
      </c>
      <c r="O265" s="178">
        <v>-0.04</v>
      </c>
      <c r="P265" s="178">
        <v>0.02</v>
      </c>
    </row>
    <row r="266" spans="1:16" s="185" customFormat="1" ht="14" x14ac:dyDescent="0.15">
      <c r="A266" s="200"/>
      <c r="B266" s="184" t="s">
        <v>1614</v>
      </c>
      <c r="C266" s="106"/>
      <c r="D266" s="106" t="s">
        <v>2075</v>
      </c>
      <c r="E266" s="106" t="s">
        <v>2076</v>
      </c>
      <c r="F266" s="106">
        <v>22</v>
      </c>
      <c r="G266" s="106"/>
      <c r="H266" s="106"/>
      <c r="I266" s="178">
        <v>-0.75</v>
      </c>
      <c r="J266" s="178">
        <v>0.08</v>
      </c>
      <c r="K266" s="178">
        <v>-0.06</v>
      </c>
      <c r="L266" s="178">
        <v>0.02</v>
      </c>
      <c r="M266" s="178">
        <v>-0.01</v>
      </c>
      <c r="N266" s="178">
        <v>0.01</v>
      </c>
      <c r="O266" s="178">
        <v>-7.0000000000000007E-2</v>
      </c>
      <c r="P266" s="178">
        <v>0.03</v>
      </c>
    </row>
    <row r="267" spans="1:16" s="185" customFormat="1" ht="14" x14ac:dyDescent="0.15">
      <c r="A267" s="200"/>
      <c r="B267" s="184" t="s">
        <v>1614</v>
      </c>
      <c r="C267" s="106"/>
      <c r="D267" s="106" t="s">
        <v>2075</v>
      </c>
      <c r="E267" s="106" t="s">
        <v>2076</v>
      </c>
      <c r="F267" s="106">
        <v>24</v>
      </c>
      <c r="G267" s="106"/>
      <c r="H267" s="106"/>
      <c r="I267" s="178">
        <v>-0.87</v>
      </c>
      <c r="J267" s="178">
        <v>7.0000000000000007E-2</v>
      </c>
      <c r="K267" s="178">
        <v>-0.05</v>
      </c>
      <c r="L267" s="178">
        <v>0.02</v>
      </c>
      <c r="M267" s="178">
        <v>0.01</v>
      </c>
      <c r="N267" s="178">
        <v>0.01</v>
      </c>
      <c r="O267" s="178">
        <v>-0.01</v>
      </c>
      <c r="P267" s="178">
        <v>0.02</v>
      </c>
    </row>
    <row r="268" spans="1:16" s="185" customFormat="1" ht="14" x14ac:dyDescent="0.15">
      <c r="A268" s="200"/>
      <c r="B268" s="184" t="s">
        <v>1614</v>
      </c>
      <c r="C268" s="106"/>
      <c r="D268" s="106" t="s">
        <v>2075</v>
      </c>
      <c r="E268" s="106" t="s">
        <v>2076</v>
      </c>
      <c r="F268" s="106">
        <v>26</v>
      </c>
      <c r="G268" s="106"/>
      <c r="H268" s="106"/>
      <c r="I268" s="178">
        <v>-0.93</v>
      </c>
      <c r="J268" s="178">
        <v>0.13</v>
      </c>
      <c r="K268" s="178">
        <v>-0.06</v>
      </c>
      <c r="L268" s="178">
        <v>0.03</v>
      </c>
      <c r="M268" s="178">
        <v>0</v>
      </c>
      <c r="N268" s="178">
        <v>0.02</v>
      </c>
      <c r="O268" s="178">
        <v>-0.04</v>
      </c>
      <c r="P268" s="178">
        <v>0.02</v>
      </c>
    </row>
    <row r="269" spans="1:16" s="185" customFormat="1" ht="14" x14ac:dyDescent="0.15">
      <c r="A269" s="200"/>
      <c r="B269" s="184" t="s">
        <v>1614</v>
      </c>
      <c r="C269" s="106"/>
      <c r="D269" s="106" t="s">
        <v>2075</v>
      </c>
      <c r="E269" s="106" t="s">
        <v>2076</v>
      </c>
      <c r="F269" s="106">
        <v>28</v>
      </c>
      <c r="G269" s="106"/>
      <c r="H269" s="106"/>
      <c r="I269" s="178">
        <v>-1.1000000000000001</v>
      </c>
      <c r="J269" s="178">
        <v>0.06</v>
      </c>
      <c r="K269" s="178">
        <v>-0.08</v>
      </c>
      <c r="L269" s="178">
        <v>0.03</v>
      </c>
      <c r="M269" s="178">
        <v>-0.01</v>
      </c>
      <c r="N269" s="178">
        <v>0.04</v>
      </c>
      <c r="O269" s="178">
        <v>-0.08</v>
      </c>
      <c r="P269" s="178">
        <v>7.0000000000000007E-2</v>
      </c>
    </row>
    <row r="270" spans="1:16" s="11" customFormat="1" ht="14" x14ac:dyDescent="0.15">
      <c r="A270" s="261" t="s">
        <v>390</v>
      </c>
      <c r="B270" s="11" t="s">
        <v>2077</v>
      </c>
      <c r="C270" s="23" t="s">
        <v>1131</v>
      </c>
      <c r="D270" s="23" t="s">
        <v>1132</v>
      </c>
      <c r="E270" s="23" t="s">
        <v>1133</v>
      </c>
      <c r="F270" s="23"/>
      <c r="G270" s="23"/>
      <c r="H270" s="23">
        <v>1600</v>
      </c>
      <c r="I270" s="24">
        <v>-0.59</v>
      </c>
      <c r="J270" s="24">
        <v>0.13</v>
      </c>
      <c r="K270" s="24">
        <v>-5.6320000000000037E-2</v>
      </c>
      <c r="L270" s="24">
        <v>0.11</v>
      </c>
      <c r="M270" s="24">
        <v>-0.12381999999999999</v>
      </c>
      <c r="N270" s="24">
        <v>0.02</v>
      </c>
      <c r="O270" s="24">
        <v>-0.14000000000000001</v>
      </c>
      <c r="P270" s="24">
        <v>0.03</v>
      </c>
    </row>
    <row r="271" spans="1:16" s="11" customFormat="1" ht="14" x14ac:dyDescent="0.15">
      <c r="A271" s="260"/>
      <c r="B271" s="11" t="s">
        <v>2077</v>
      </c>
      <c r="C271" s="23" t="s">
        <v>1134</v>
      </c>
      <c r="D271" s="23" t="s">
        <v>1132</v>
      </c>
      <c r="E271" s="23" t="s">
        <v>1133</v>
      </c>
      <c r="F271" s="23"/>
      <c r="G271" s="23"/>
      <c r="H271" s="23">
        <v>2000</v>
      </c>
      <c r="I271" s="24">
        <v>-0.51</v>
      </c>
      <c r="J271" s="24">
        <v>0.18</v>
      </c>
      <c r="K271" s="24">
        <v>6.3520000000000021E-2</v>
      </c>
      <c r="L271" s="24">
        <v>0.23</v>
      </c>
      <c r="M271" s="24">
        <v>-3.9799999999999836E-3</v>
      </c>
      <c r="N271" s="24">
        <v>0.03</v>
      </c>
      <c r="O271" s="24">
        <v>-0.02</v>
      </c>
      <c r="P271" s="24">
        <v>0.24</v>
      </c>
    </row>
    <row r="272" spans="1:16" s="11" customFormat="1" ht="14" x14ac:dyDescent="0.15">
      <c r="A272" s="260"/>
      <c r="B272" s="11" t="s">
        <v>2077</v>
      </c>
      <c r="C272" s="23" t="s">
        <v>1135</v>
      </c>
      <c r="D272" s="23" t="s">
        <v>1132</v>
      </c>
      <c r="E272" s="23" t="s">
        <v>1133</v>
      </c>
      <c r="F272" s="23"/>
      <c r="G272" s="23"/>
      <c r="H272" s="23">
        <v>1300</v>
      </c>
      <c r="I272" s="24">
        <v>-0.47</v>
      </c>
      <c r="J272" s="24">
        <v>0.11</v>
      </c>
      <c r="K272" s="24">
        <v>-4.6560000000000046E-2</v>
      </c>
      <c r="L272" s="24">
        <v>0.08</v>
      </c>
      <c r="M272" s="24">
        <v>2.5939999999999991E-2</v>
      </c>
      <c r="N272" s="24">
        <v>0.03</v>
      </c>
      <c r="O272" s="24">
        <v>2.8439999999999993E-2</v>
      </c>
      <c r="P272" s="24">
        <v>0.01</v>
      </c>
    </row>
    <row r="273" spans="1:16" s="11" customFormat="1" ht="14" x14ac:dyDescent="0.15">
      <c r="A273" s="260"/>
      <c r="B273" s="11" t="s">
        <v>2077</v>
      </c>
      <c r="C273" s="23" t="s">
        <v>1136</v>
      </c>
      <c r="D273" s="23" t="s">
        <v>1132</v>
      </c>
      <c r="E273" s="23" t="s">
        <v>1133</v>
      </c>
      <c r="F273" s="23"/>
      <c r="G273" s="23"/>
      <c r="H273" s="23">
        <v>3200</v>
      </c>
      <c r="I273" s="24">
        <v>-0.72</v>
      </c>
      <c r="J273" s="24">
        <v>0.1</v>
      </c>
      <c r="K273" s="24">
        <v>-6.8559999999999954E-2</v>
      </c>
      <c r="L273" s="24">
        <v>0.02</v>
      </c>
      <c r="M273" s="24">
        <v>-8.8560000000000028E-2</v>
      </c>
      <c r="N273" s="24">
        <v>0.04</v>
      </c>
      <c r="O273" s="24">
        <v>-0.12856000000000001</v>
      </c>
      <c r="P273" s="24">
        <v>0.04</v>
      </c>
    </row>
    <row r="274" spans="1:16" s="11" customFormat="1" ht="14" x14ac:dyDescent="0.15">
      <c r="A274" s="260"/>
      <c r="B274" s="11" t="s">
        <v>2077</v>
      </c>
      <c r="C274" s="23" t="s">
        <v>1137</v>
      </c>
      <c r="D274" s="23" t="s">
        <v>1132</v>
      </c>
      <c r="E274" s="23" t="s">
        <v>1133</v>
      </c>
      <c r="F274" s="23"/>
      <c r="G274" s="23"/>
      <c r="H274" s="23">
        <v>1500</v>
      </c>
      <c r="I274" s="24">
        <v>-0.71</v>
      </c>
      <c r="J274" s="24">
        <v>0.36</v>
      </c>
      <c r="K274" s="24">
        <v>-4.608000000000001E-2</v>
      </c>
      <c r="L274" s="24">
        <v>0.04</v>
      </c>
      <c r="M274" s="24">
        <v>-0.11358000000000001</v>
      </c>
      <c r="N274" s="24">
        <v>0.06</v>
      </c>
      <c r="O274" s="24">
        <v>-9.1080000000000022E-2</v>
      </c>
      <c r="P274" s="24">
        <v>0.04</v>
      </c>
    </row>
    <row r="275" spans="1:16" s="11" customFormat="1" ht="14" x14ac:dyDescent="0.15">
      <c r="A275" s="260"/>
      <c r="B275" s="11" t="s">
        <v>2077</v>
      </c>
      <c r="C275" s="23" t="s">
        <v>1138</v>
      </c>
      <c r="D275" s="23" t="s">
        <v>1132</v>
      </c>
      <c r="E275" s="23" t="s">
        <v>1133</v>
      </c>
      <c r="F275" s="23"/>
      <c r="G275" s="23"/>
      <c r="H275" s="23">
        <v>1250</v>
      </c>
      <c r="I275" s="24">
        <v>-0.43</v>
      </c>
      <c r="J275" s="24">
        <v>0.28000000000000003</v>
      </c>
      <c r="K275" s="24">
        <v>1.3359999999999983E-2</v>
      </c>
      <c r="L275" s="24">
        <v>0.08</v>
      </c>
      <c r="M275" s="24">
        <v>2.5859999999999994E-2</v>
      </c>
      <c r="N275" s="24">
        <v>0.05</v>
      </c>
      <c r="O275" s="24">
        <v>0.06</v>
      </c>
      <c r="P275" s="24">
        <v>0.08</v>
      </c>
    </row>
    <row r="276" spans="1:16" s="11" customFormat="1" ht="14" x14ac:dyDescent="0.15">
      <c r="A276" s="260"/>
      <c r="B276" s="11" t="s">
        <v>2077</v>
      </c>
      <c r="C276" s="23" t="s">
        <v>1139</v>
      </c>
      <c r="D276" s="23" t="s">
        <v>1132</v>
      </c>
      <c r="E276" s="23" t="s">
        <v>1133</v>
      </c>
      <c r="F276" s="23"/>
      <c r="G276" s="23"/>
      <c r="H276" s="23">
        <v>3000</v>
      </c>
      <c r="I276" s="24">
        <v>-0.92</v>
      </c>
      <c r="J276" s="24">
        <v>0.09</v>
      </c>
      <c r="K276" s="24">
        <v>-2.8159999999999963E-2</v>
      </c>
      <c r="L276" s="24">
        <v>0.09</v>
      </c>
      <c r="M276" s="24">
        <v>-2.8159999999999963E-2</v>
      </c>
      <c r="N276" s="24">
        <v>0.09</v>
      </c>
      <c r="O276" s="24">
        <v>4.1840000000000016E-2</v>
      </c>
      <c r="P276" s="24">
        <v>0.2</v>
      </c>
    </row>
    <row r="277" spans="1:16" s="11" customFormat="1" ht="14" x14ac:dyDescent="0.15">
      <c r="A277" s="260"/>
      <c r="B277" s="11" t="s">
        <v>2077</v>
      </c>
      <c r="C277" s="23" t="s">
        <v>1140</v>
      </c>
      <c r="D277" s="23" t="s">
        <v>1132</v>
      </c>
      <c r="E277" s="23" t="s">
        <v>1133</v>
      </c>
      <c r="F277" s="23"/>
      <c r="G277" s="23"/>
      <c r="H277" s="23">
        <v>2500</v>
      </c>
      <c r="I277" s="24">
        <v>-0.86</v>
      </c>
      <c r="J277" s="24">
        <v>0.15</v>
      </c>
      <c r="K277" s="24">
        <v>-1.328000000000007E-2</v>
      </c>
      <c r="L277" s="24">
        <v>0.13</v>
      </c>
      <c r="M277" s="24">
        <v>-6.8280000000000007E-2</v>
      </c>
      <c r="N277" s="24">
        <v>0.05</v>
      </c>
      <c r="O277" s="24">
        <v>-0.10328000000000001</v>
      </c>
      <c r="P277" s="24">
        <v>0.3</v>
      </c>
    </row>
    <row r="278" spans="1:16" s="11" customFormat="1" ht="14" x14ac:dyDescent="0.15">
      <c r="A278" s="260"/>
      <c r="B278" s="11" t="s">
        <v>2077</v>
      </c>
      <c r="C278" s="23" t="s">
        <v>1141</v>
      </c>
      <c r="D278" s="23" t="s">
        <v>1132</v>
      </c>
      <c r="E278" s="23" t="s">
        <v>1133</v>
      </c>
      <c r="F278" s="23"/>
      <c r="G278" s="23"/>
      <c r="H278" s="23">
        <v>2600</v>
      </c>
      <c r="I278" s="24">
        <v>-0.56000000000000005</v>
      </c>
      <c r="J278" s="24">
        <v>0.26</v>
      </c>
      <c r="K278" s="24">
        <v>1.1120000000000074E-2</v>
      </c>
      <c r="L278" s="24">
        <v>0.01</v>
      </c>
      <c r="M278" s="24">
        <v>-1.8879999999999952E-2</v>
      </c>
      <c r="N278" s="24">
        <v>0.1</v>
      </c>
      <c r="O278" s="24">
        <v>-2.8879999999999989E-2</v>
      </c>
      <c r="P278" s="24">
        <v>0.16</v>
      </c>
    </row>
    <row r="279" spans="1:16" s="11" customFormat="1" ht="14" x14ac:dyDescent="0.15">
      <c r="A279" s="259" t="s">
        <v>1613</v>
      </c>
      <c r="B279" s="11" t="s">
        <v>1614</v>
      </c>
      <c r="C279" s="23" t="s">
        <v>1574</v>
      </c>
      <c r="D279" s="23" t="s">
        <v>2078</v>
      </c>
      <c r="E279" s="23" t="s">
        <v>2079</v>
      </c>
      <c r="F279" s="176">
        <v>32</v>
      </c>
      <c r="G279" s="23">
        <v>1831</v>
      </c>
      <c r="H279" s="23"/>
      <c r="I279" s="105">
        <v>-0.66</v>
      </c>
      <c r="J279" s="24"/>
      <c r="K279" s="105">
        <v>-0.04</v>
      </c>
      <c r="L279" s="24"/>
      <c r="M279" s="24">
        <v>7.1319999999999995E-2</v>
      </c>
      <c r="N279" s="24"/>
      <c r="O279" s="105">
        <v>0.13</v>
      </c>
      <c r="P279" s="24"/>
    </row>
    <row r="280" spans="1:16" s="11" customFormat="1" ht="14" x14ac:dyDescent="0.15">
      <c r="A280" s="260"/>
      <c r="B280" s="11" t="s">
        <v>1614</v>
      </c>
      <c r="C280" s="23" t="s">
        <v>1574</v>
      </c>
      <c r="D280" s="23" t="s">
        <v>2078</v>
      </c>
      <c r="E280" s="23" t="s">
        <v>2079</v>
      </c>
      <c r="F280" s="176">
        <v>42</v>
      </c>
      <c r="G280" s="23">
        <v>1729</v>
      </c>
      <c r="H280" s="23"/>
      <c r="I280" s="105">
        <v>-0.67</v>
      </c>
      <c r="J280" s="24"/>
      <c r="K280" s="105">
        <v>-0.06</v>
      </c>
      <c r="L280" s="24"/>
      <c r="M280" s="24">
        <v>5.6340000000000001E-2</v>
      </c>
      <c r="N280" s="24"/>
      <c r="O280" s="105">
        <v>0.02</v>
      </c>
      <c r="P280" s="24"/>
    </row>
    <row r="281" spans="1:16" s="11" customFormat="1" ht="14" x14ac:dyDescent="0.15">
      <c r="A281" s="260"/>
      <c r="B281" s="11" t="s">
        <v>1614</v>
      </c>
      <c r="C281" s="23" t="s">
        <v>1574</v>
      </c>
      <c r="D281" s="23" t="s">
        <v>2078</v>
      </c>
      <c r="E281" s="23" t="s">
        <v>2079</v>
      </c>
      <c r="F281" s="176">
        <v>52</v>
      </c>
      <c r="G281" s="23">
        <v>1617</v>
      </c>
      <c r="H281" s="23"/>
      <c r="I281" s="105">
        <v>-0.99</v>
      </c>
      <c r="J281" s="24"/>
      <c r="K281" s="105">
        <v>-0.11</v>
      </c>
      <c r="L281" s="24"/>
      <c r="M281" s="24">
        <v>1.6979999999999995E-2</v>
      </c>
      <c r="N281" s="24"/>
      <c r="O281" s="105">
        <v>0</v>
      </c>
      <c r="P281" s="24"/>
    </row>
    <row r="282" spans="1:16" s="11" customFormat="1" ht="14" x14ac:dyDescent="0.15">
      <c r="A282" s="260"/>
      <c r="B282" s="11" t="s">
        <v>1614</v>
      </c>
      <c r="C282" s="23" t="s">
        <v>1574</v>
      </c>
      <c r="D282" s="23" t="s">
        <v>2078</v>
      </c>
      <c r="E282" s="23" t="s">
        <v>2079</v>
      </c>
      <c r="F282" s="176">
        <v>62</v>
      </c>
      <c r="G282" s="23">
        <v>1496</v>
      </c>
      <c r="H282" s="23"/>
      <c r="I282" s="105">
        <v>-0.87</v>
      </c>
      <c r="J282" s="24"/>
      <c r="K282" s="105">
        <v>-0.14000000000000001</v>
      </c>
      <c r="L282" s="24"/>
      <c r="M282" s="24">
        <v>6.7400000000000237E-3</v>
      </c>
      <c r="N282" s="24"/>
      <c r="O282" s="105">
        <v>-0.01</v>
      </c>
      <c r="P282" s="24"/>
    </row>
    <row r="283" spans="1:16" s="11" customFormat="1" ht="14" x14ac:dyDescent="0.15">
      <c r="A283" s="260"/>
      <c r="B283" s="11" t="s">
        <v>1614</v>
      </c>
      <c r="C283" s="23" t="s">
        <v>1575</v>
      </c>
      <c r="D283" s="23" t="s">
        <v>2078</v>
      </c>
      <c r="E283" s="23" t="s">
        <v>2079</v>
      </c>
      <c r="F283" s="104">
        <v>29.5</v>
      </c>
      <c r="G283" s="104">
        <v>1751</v>
      </c>
      <c r="H283" s="23"/>
      <c r="I283" s="24">
        <v>0.2</v>
      </c>
      <c r="J283" s="24"/>
      <c r="K283" s="24">
        <v>-7.0000000000000007E-2</v>
      </c>
      <c r="L283" s="24"/>
      <c r="M283" s="24">
        <v>9.5999999999999974E-3</v>
      </c>
      <c r="N283" s="24"/>
      <c r="O283" s="24">
        <v>-7.0000000000000007E-2</v>
      </c>
      <c r="P283" s="24"/>
    </row>
    <row r="284" spans="1:16" s="11" customFormat="1" ht="14" x14ac:dyDescent="0.15">
      <c r="A284" s="260"/>
      <c r="B284" s="11" t="s">
        <v>1614</v>
      </c>
      <c r="C284" s="23" t="s">
        <v>1575</v>
      </c>
      <c r="D284" s="23" t="s">
        <v>2078</v>
      </c>
      <c r="E284" s="23" t="s">
        <v>2079</v>
      </c>
      <c r="F284" s="104">
        <v>34.5</v>
      </c>
      <c r="G284" s="104">
        <v>1682</v>
      </c>
      <c r="H284" s="23"/>
      <c r="I284" s="24">
        <v>-0.28999999999999998</v>
      </c>
      <c r="J284" s="24">
        <v>0.05</v>
      </c>
      <c r="K284" s="24">
        <v>-0.09</v>
      </c>
      <c r="L284" s="24">
        <v>0.15</v>
      </c>
      <c r="M284" s="24">
        <v>2.5579999999999992E-2</v>
      </c>
      <c r="N284" s="24"/>
      <c r="O284" s="24">
        <v>-0.05</v>
      </c>
      <c r="P284" s="24">
        <v>0.02</v>
      </c>
    </row>
    <row r="285" spans="1:16" s="11" customFormat="1" ht="14" x14ac:dyDescent="0.15">
      <c r="A285" s="260"/>
      <c r="B285" s="11" t="s">
        <v>1614</v>
      </c>
      <c r="C285" s="23" t="s">
        <v>1575</v>
      </c>
      <c r="D285" s="23" t="s">
        <v>2078</v>
      </c>
      <c r="E285" s="23" t="s">
        <v>2079</v>
      </c>
      <c r="F285" s="104">
        <v>41</v>
      </c>
      <c r="G285" s="104">
        <v>1595</v>
      </c>
      <c r="H285" s="23"/>
      <c r="I285" s="24">
        <v>-7.0000000000000007E-2</v>
      </c>
      <c r="J285" s="24"/>
      <c r="K285" s="24">
        <v>-0.11</v>
      </c>
      <c r="L285" s="24"/>
      <c r="M285" s="24">
        <v>4.5140000000000007E-2</v>
      </c>
      <c r="N285" s="24"/>
      <c r="O285" s="24">
        <v>0.03</v>
      </c>
      <c r="P285" s="24"/>
    </row>
    <row r="286" spans="1:16" s="11" customFormat="1" ht="14" x14ac:dyDescent="0.15">
      <c r="A286" s="260"/>
      <c r="B286" s="11" t="s">
        <v>1614</v>
      </c>
      <c r="C286" s="23" t="s">
        <v>1575</v>
      </c>
      <c r="D286" s="23" t="s">
        <v>2078</v>
      </c>
      <c r="E286" s="23" t="s">
        <v>2079</v>
      </c>
      <c r="F286" s="104">
        <v>46</v>
      </c>
      <c r="G286" s="104">
        <v>1514</v>
      </c>
      <c r="H286" s="23"/>
      <c r="I286" s="24">
        <v>0.37</v>
      </c>
      <c r="J286" s="24"/>
      <c r="K286" s="24">
        <v>-0.13</v>
      </c>
      <c r="L286" s="24"/>
      <c r="M286" s="24">
        <v>-5.7399999999999951E-3</v>
      </c>
      <c r="N286" s="24"/>
      <c r="O286" s="24">
        <v>-7.0000000000000007E-2</v>
      </c>
      <c r="P286" s="24"/>
    </row>
    <row r="287" spans="1:16" s="11" customFormat="1" ht="15" x14ac:dyDescent="0.2">
      <c r="A287" s="260" t="s">
        <v>2435</v>
      </c>
      <c r="B287" s="11" t="s">
        <v>2325</v>
      </c>
      <c r="C287" s="198" t="s">
        <v>2025</v>
      </c>
      <c r="D287" s="100" t="s">
        <v>2318</v>
      </c>
      <c r="E287" s="100" t="s">
        <v>2326</v>
      </c>
      <c r="G287" s="123"/>
      <c r="H287" s="123">
        <v>1760</v>
      </c>
      <c r="I287" s="24">
        <v>-0.6</v>
      </c>
      <c r="J287" s="24"/>
      <c r="K287" s="24">
        <v>-0.02</v>
      </c>
      <c r="L287" s="24"/>
      <c r="M287" s="24">
        <v>0.06</v>
      </c>
      <c r="N287" s="24"/>
      <c r="O287" s="24">
        <v>0.08</v>
      </c>
      <c r="P287" s="24"/>
    </row>
    <row r="288" spans="1:16" s="11" customFormat="1" ht="15" x14ac:dyDescent="0.2">
      <c r="A288" s="260"/>
      <c r="B288" s="11" t="s">
        <v>2325</v>
      </c>
      <c r="C288" s="198" t="s">
        <v>2026</v>
      </c>
      <c r="D288" s="100" t="s">
        <v>2318</v>
      </c>
      <c r="E288" s="100" t="s">
        <v>2326</v>
      </c>
      <c r="G288" s="123"/>
      <c r="H288" s="123">
        <v>1970</v>
      </c>
      <c r="I288" s="24">
        <v>-0.98</v>
      </c>
      <c r="J288" s="24"/>
      <c r="K288" s="24">
        <v>0.01</v>
      </c>
      <c r="L288" s="24"/>
      <c r="M288" s="24">
        <v>7.0000000000000007E-2</v>
      </c>
      <c r="N288" s="24"/>
      <c r="O288" s="24">
        <v>0.04</v>
      </c>
      <c r="P288" s="24"/>
    </row>
    <row r="289" spans="1:16" s="11" customFormat="1" ht="15" x14ac:dyDescent="0.2">
      <c r="A289" s="260"/>
      <c r="B289" s="11" t="s">
        <v>2325</v>
      </c>
      <c r="C289" s="198" t="s">
        <v>2034</v>
      </c>
      <c r="D289" s="100" t="s">
        <v>2318</v>
      </c>
      <c r="E289" s="100" t="s">
        <v>2326</v>
      </c>
      <c r="G289" s="123"/>
      <c r="H289" s="123">
        <v>1530</v>
      </c>
      <c r="I289" s="24">
        <v>-0.66</v>
      </c>
      <c r="J289" s="24"/>
      <c r="K289" s="24">
        <v>-0.06</v>
      </c>
      <c r="L289" s="24"/>
      <c r="M289" s="24">
        <v>-0.04</v>
      </c>
      <c r="N289" s="24"/>
      <c r="O289" s="24">
        <v>-0.04</v>
      </c>
      <c r="P289" s="24"/>
    </row>
    <row r="290" spans="1:16" s="11" customFormat="1" ht="15" x14ac:dyDescent="0.2">
      <c r="A290" s="260"/>
      <c r="B290" s="11" t="s">
        <v>2325</v>
      </c>
      <c r="C290" s="198" t="s">
        <v>2125</v>
      </c>
      <c r="D290" s="100" t="s">
        <v>2318</v>
      </c>
      <c r="E290" s="100" t="s">
        <v>2326</v>
      </c>
      <c r="G290" s="123"/>
      <c r="H290" s="123">
        <v>1110</v>
      </c>
      <c r="I290" s="24">
        <v>-0.39</v>
      </c>
      <c r="J290" s="24"/>
      <c r="K290" s="24">
        <v>-0.08</v>
      </c>
      <c r="L290" s="24"/>
      <c r="M290" s="24">
        <v>0</v>
      </c>
      <c r="N290" s="24"/>
      <c r="O290" s="24">
        <v>-7.0000000000000007E-2</v>
      </c>
      <c r="P290" s="24"/>
    </row>
    <row r="291" spans="1:16" s="11" customFormat="1" ht="15" x14ac:dyDescent="0.2">
      <c r="A291" s="260"/>
      <c r="B291" s="11" t="s">
        <v>2325</v>
      </c>
      <c r="C291" s="198" t="s">
        <v>2126</v>
      </c>
      <c r="D291" s="100" t="s">
        <v>2318</v>
      </c>
      <c r="E291" s="100" t="s">
        <v>2326</v>
      </c>
      <c r="G291" s="123"/>
      <c r="H291" s="123">
        <v>930</v>
      </c>
      <c r="I291" s="24">
        <v>-1.07</v>
      </c>
      <c r="J291" s="24"/>
      <c r="K291" s="24">
        <v>-0.22</v>
      </c>
      <c r="L291" s="24"/>
      <c r="M291" s="24">
        <v>7.0000000000000007E-2</v>
      </c>
      <c r="N291" s="24"/>
      <c r="O291" s="24">
        <v>-0.23</v>
      </c>
      <c r="P291" s="24"/>
    </row>
    <row r="292" spans="1:16" s="11" customFormat="1" ht="15" x14ac:dyDescent="0.2">
      <c r="A292" s="260"/>
      <c r="B292" s="11" t="s">
        <v>2325</v>
      </c>
      <c r="C292" s="198" t="s">
        <v>2127</v>
      </c>
      <c r="D292" s="100" t="s">
        <v>2318</v>
      </c>
      <c r="E292" s="100" t="s">
        <v>2326</v>
      </c>
      <c r="G292" s="123"/>
      <c r="H292" s="123">
        <v>310</v>
      </c>
      <c r="I292" s="24">
        <v>-0.81</v>
      </c>
      <c r="J292" s="24"/>
      <c r="K292" s="24">
        <v>0.03</v>
      </c>
      <c r="L292" s="24"/>
      <c r="M292" s="24">
        <v>0.13</v>
      </c>
      <c r="N292" s="24"/>
      <c r="O292" s="24">
        <v>1.1100000000000001</v>
      </c>
      <c r="P292" s="24"/>
    </row>
    <row r="293" spans="1:16" s="11" customFormat="1" ht="15" x14ac:dyDescent="0.2">
      <c r="A293" s="260"/>
      <c r="B293" s="11" t="s">
        <v>2325</v>
      </c>
      <c r="C293" s="198" t="s">
        <v>2128</v>
      </c>
      <c r="D293" s="100" t="s">
        <v>2318</v>
      </c>
      <c r="E293" s="100" t="s">
        <v>2326</v>
      </c>
      <c r="G293" s="123"/>
      <c r="H293" s="123">
        <v>20</v>
      </c>
      <c r="I293" s="24">
        <v>-1.86</v>
      </c>
      <c r="J293" s="24"/>
      <c r="K293" s="24">
        <v>0.01</v>
      </c>
      <c r="L293" s="24"/>
      <c r="M293" s="24">
        <v>0.06</v>
      </c>
      <c r="N293" s="24"/>
      <c r="O293" s="24">
        <v>2.68</v>
      </c>
      <c r="P293" s="24"/>
    </row>
    <row r="294" spans="1:16" s="11" customFormat="1" ht="15" x14ac:dyDescent="0.2">
      <c r="A294" s="260"/>
      <c r="B294" s="11" t="s">
        <v>2325</v>
      </c>
      <c r="C294" s="198" t="s">
        <v>2129</v>
      </c>
      <c r="D294" s="100" t="s">
        <v>2318</v>
      </c>
      <c r="E294" s="100" t="s">
        <v>2326</v>
      </c>
      <c r="G294" s="123"/>
      <c r="H294" s="123">
        <v>31</v>
      </c>
      <c r="I294" s="24">
        <v>-0.56999999999999995</v>
      </c>
      <c r="J294" s="24"/>
      <c r="K294" s="24">
        <v>-0.14000000000000001</v>
      </c>
      <c r="L294" s="24"/>
      <c r="M294" s="24">
        <v>0.02</v>
      </c>
      <c r="N294" s="24"/>
      <c r="O294" s="24">
        <v>-0.1</v>
      </c>
      <c r="P294" s="24"/>
    </row>
    <row r="295" spans="1:16" s="11" customFormat="1" ht="14" x14ac:dyDescent="0.15">
      <c r="A295" s="259" t="s">
        <v>1590</v>
      </c>
      <c r="B295" s="11" t="s">
        <v>2135</v>
      </c>
      <c r="C295" s="23" t="s">
        <v>1592</v>
      </c>
      <c r="D295" s="23" t="s">
        <v>2136</v>
      </c>
      <c r="E295" s="23" t="s">
        <v>1593</v>
      </c>
      <c r="F295" s="203" t="s">
        <v>2137</v>
      </c>
      <c r="G295" s="23">
        <v>1991</v>
      </c>
      <c r="H295" s="23">
        <v>620</v>
      </c>
      <c r="I295" s="24">
        <v>-0.45</v>
      </c>
      <c r="J295" s="24"/>
      <c r="K295" s="24">
        <v>0.16</v>
      </c>
      <c r="L295" s="24"/>
      <c r="M295" s="24">
        <v>0.06</v>
      </c>
      <c r="N295" s="24"/>
      <c r="O295" s="24">
        <v>0.27</v>
      </c>
      <c r="P295" s="24"/>
    </row>
    <row r="296" spans="1:16" s="11" customFormat="1" ht="14" x14ac:dyDescent="0.15">
      <c r="A296" s="260"/>
      <c r="B296" s="11" t="s">
        <v>2135</v>
      </c>
      <c r="C296" s="23" t="s">
        <v>1592</v>
      </c>
      <c r="D296" s="23" t="s">
        <v>2136</v>
      </c>
      <c r="E296" s="23" t="s">
        <v>1593</v>
      </c>
      <c r="F296" s="203" t="s">
        <v>1727</v>
      </c>
      <c r="G296" s="23">
        <v>1984</v>
      </c>
      <c r="H296" s="23">
        <v>450</v>
      </c>
      <c r="I296" s="24">
        <v>-0.78</v>
      </c>
      <c r="J296" s="24"/>
      <c r="K296" s="24">
        <v>0.09</v>
      </c>
      <c r="L296" s="24"/>
      <c r="M296" s="24">
        <v>7.0000000000000007E-2</v>
      </c>
      <c r="N296" s="24"/>
      <c r="O296" s="24">
        <v>0.23</v>
      </c>
      <c r="P296" s="24"/>
    </row>
    <row r="297" spans="1:16" s="11" customFormat="1" ht="14" x14ac:dyDescent="0.15">
      <c r="A297" s="260"/>
      <c r="B297" s="11" t="s">
        <v>2135</v>
      </c>
      <c r="C297" s="23" t="s">
        <v>1592</v>
      </c>
      <c r="D297" s="23" t="s">
        <v>2136</v>
      </c>
      <c r="E297" s="23" t="s">
        <v>1593</v>
      </c>
      <c r="F297" s="203" t="s">
        <v>2138</v>
      </c>
      <c r="G297" s="23">
        <v>1978</v>
      </c>
      <c r="H297" s="23">
        <v>400</v>
      </c>
      <c r="I297" s="24">
        <v>-0.38</v>
      </c>
      <c r="J297" s="24"/>
      <c r="K297" s="24">
        <v>0.05</v>
      </c>
      <c r="L297" s="24"/>
      <c r="M297" s="24">
        <v>7.0000000000000007E-2</v>
      </c>
      <c r="N297" s="24"/>
      <c r="O297" s="24">
        <v>0.22</v>
      </c>
      <c r="P297" s="24"/>
    </row>
    <row r="298" spans="1:16" s="11" customFormat="1" ht="14" x14ac:dyDescent="0.15">
      <c r="A298" s="260"/>
      <c r="B298" s="11" t="s">
        <v>2135</v>
      </c>
      <c r="C298" s="23" t="s">
        <v>1592</v>
      </c>
      <c r="D298" s="23" t="s">
        <v>2136</v>
      </c>
      <c r="E298" s="23" t="s">
        <v>1593</v>
      </c>
      <c r="F298" s="203" t="s">
        <v>1728</v>
      </c>
      <c r="G298" s="23">
        <v>1971</v>
      </c>
      <c r="H298" s="23">
        <v>390</v>
      </c>
      <c r="I298" s="24">
        <v>-0.91</v>
      </c>
      <c r="J298" s="24"/>
      <c r="K298" s="24">
        <v>0.27</v>
      </c>
      <c r="L298" s="24"/>
      <c r="M298" s="24">
        <v>0.08</v>
      </c>
      <c r="N298" s="24"/>
      <c r="O298" s="24">
        <v>0.45</v>
      </c>
      <c r="P298" s="24"/>
    </row>
    <row r="299" spans="1:16" s="11" customFormat="1" ht="14" x14ac:dyDescent="0.15">
      <c r="A299" s="260"/>
      <c r="B299" s="11" t="s">
        <v>2135</v>
      </c>
      <c r="C299" s="23" t="s">
        <v>1592</v>
      </c>
      <c r="D299" s="23" t="s">
        <v>2136</v>
      </c>
      <c r="E299" s="23" t="s">
        <v>1593</v>
      </c>
      <c r="F299" s="203" t="s">
        <v>1729</v>
      </c>
      <c r="G299" s="23">
        <v>1963</v>
      </c>
      <c r="H299" s="23">
        <v>560</v>
      </c>
      <c r="I299" s="24">
        <v>-0.92</v>
      </c>
      <c r="J299" s="24"/>
      <c r="K299" s="24">
        <v>0.12</v>
      </c>
      <c r="L299" s="24"/>
      <c r="M299" s="24">
        <v>0.2</v>
      </c>
      <c r="N299" s="24"/>
      <c r="O299" s="24">
        <v>0.19</v>
      </c>
      <c r="P299" s="24"/>
    </row>
    <row r="300" spans="1:16" s="11" customFormat="1" ht="14" x14ac:dyDescent="0.15">
      <c r="A300" s="260"/>
      <c r="B300" s="11" t="s">
        <v>2135</v>
      </c>
      <c r="C300" s="23" t="s">
        <v>1592</v>
      </c>
      <c r="D300" s="23" t="s">
        <v>2136</v>
      </c>
      <c r="E300" s="23" t="s">
        <v>1593</v>
      </c>
      <c r="F300" s="23" t="s">
        <v>2139</v>
      </c>
      <c r="G300" s="23">
        <v>1956</v>
      </c>
      <c r="H300" s="23">
        <v>310</v>
      </c>
      <c r="I300" s="24">
        <v>-1.29</v>
      </c>
      <c r="J300" s="24"/>
      <c r="K300" s="24">
        <v>0.06</v>
      </c>
      <c r="L300" s="24"/>
      <c r="M300" s="24">
        <v>0.05</v>
      </c>
      <c r="N300" s="24"/>
      <c r="O300" s="24">
        <v>0.22</v>
      </c>
      <c r="P300" s="24"/>
    </row>
    <row r="301" spans="1:16" s="11" customFormat="1" ht="14" x14ac:dyDescent="0.15">
      <c r="A301" s="260"/>
      <c r="B301" s="11" t="s">
        <v>2135</v>
      </c>
      <c r="C301" s="23" t="s">
        <v>1592</v>
      </c>
      <c r="D301" s="23" t="s">
        <v>2136</v>
      </c>
      <c r="E301" s="23" t="s">
        <v>1593</v>
      </c>
      <c r="F301" s="23" t="s">
        <v>1730</v>
      </c>
      <c r="G301" s="23">
        <v>1948</v>
      </c>
      <c r="H301" s="23">
        <v>390</v>
      </c>
      <c r="I301" s="24">
        <v>-1.36</v>
      </c>
      <c r="J301" s="24"/>
      <c r="K301" s="24">
        <v>-0.04</v>
      </c>
      <c r="L301" s="24"/>
      <c r="M301" s="24">
        <v>0.06</v>
      </c>
      <c r="N301" s="24"/>
      <c r="O301" s="24">
        <v>0.08</v>
      </c>
      <c r="P301" s="24"/>
    </row>
    <row r="302" spans="1:16" s="11" customFormat="1" ht="14" x14ac:dyDescent="0.15">
      <c r="A302" s="260"/>
      <c r="B302" s="11" t="s">
        <v>2135</v>
      </c>
      <c r="C302" s="23" t="s">
        <v>1592</v>
      </c>
      <c r="D302" s="23" t="s">
        <v>2136</v>
      </c>
      <c r="E302" s="23" t="s">
        <v>1593</v>
      </c>
      <c r="F302" s="23" t="s">
        <v>2140</v>
      </c>
      <c r="G302" s="23">
        <v>1938</v>
      </c>
      <c r="H302" s="23">
        <v>430</v>
      </c>
      <c r="I302" s="24">
        <v>-1.7</v>
      </c>
      <c r="J302" s="24"/>
      <c r="K302" s="24">
        <v>-0.12</v>
      </c>
      <c r="L302" s="24"/>
      <c r="M302" s="24">
        <v>0.03</v>
      </c>
      <c r="N302" s="24"/>
      <c r="O302" s="24">
        <v>0.06</v>
      </c>
      <c r="P302" s="24"/>
    </row>
    <row r="303" spans="1:16" s="11" customFormat="1" ht="14" x14ac:dyDescent="0.15">
      <c r="A303" s="260"/>
      <c r="B303" s="11" t="s">
        <v>2135</v>
      </c>
      <c r="C303" s="23" t="s">
        <v>1592</v>
      </c>
      <c r="D303" s="23" t="s">
        <v>2136</v>
      </c>
      <c r="E303" s="23" t="s">
        <v>1593</v>
      </c>
      <c r="F303" s="23" t="s">
        <v>2141</v>
      </c>
      <c r="G303" s="23">
        <v>1924</v>
      </c>
      <c r="H303" s="23">
        <v>390</v>
      </c>
      <c r="I303" s="24">
        <v>-1.47</v>
      </c>
      <c r="J303" s="24"/>
      <c r="K303" s="24">
        <v>-0.2</v>
      </c>
      <c r="L303" s="24"/>
      <c r="M303" s="24">
        <v>-0.01</v>
      </c>
      <c r="N303" s="24"/>
      <c r="O303" s="24">
        <v>-0.21</v>
      </c>
      <c r="P303" s="24"/>
    </row>
    <row r="304" spans="1:16" s="11" customFormat="1" ht="14" x14ac:dyDescent="0.15">
      <c r="A304" s="260"/>
      <c r="B304" s="11" t="s">
        <v>2135</v>
      </c>
      <c r="C304" s="23" t="s">
        <v>1592</v>
      </c>
      <c r="D304" s="23" t="s">
        <v>2136</v>
      </c>
      <c r="E304" s="23" t="s">
        <v>1593</v>
      </c>
      <c r="F304" s="23" t="s">
        <v>2142</v>
      </c>
      <c r="G304" s="23">
        <v>1901</v>
      </c>
      <c r="H304" s="23">
        <v>230</v>
      </c>
      <c r="I304" s="24">
        <v>-2.29</v>
      </c>
      <c r="J304" s="24"/>
      <c r="K304" s="24">
        <v>-0.35</v>
      </c>
      <c r="L304" s="24"/>
      <c r="M304" s="24">
        <v>-0.03</v>
      </c>
      <c r="N304" s="24"/>
      <c r="O304" s="24">
        <v>-0.35</v>
      </c>
      <c r="P304" s="24"/>
    </row>
    <row r="305" spans="1:16" s="11" customFormat="1" ht="14" x14ac:dyDescent="0.15">
      <c r="A305" s="261" t="s">
        <v>2143</v>
      </c>
      <c r="B305" s="11" t="s">
        <v>2135</v>
      </c>
      <c r="C305" s="23" t="s">
        <v>2144</v>
      </c>
      <c r="D305" s="23" t="s">
        <v>2136</v>
      </c>
      <c r="E305" s="23" t="s">
        <v>2145</v>
      </c>
      <c r="F305" s="23" t="s">
        <v>2146</v>
      </c>
      <c r="G305" s="23">
        <v>2008</v>
      </c>
      <c r="H305" s="23">
        <v>8643</v>
      </c>
      <c r="I305" s="24">
        <v>-0.82</v>
      </c>
      <c r="J305" s="24"/>
      <c r="K305" s="24">
        <v>0.05</v>
      </c>
      <c r="L305" s="24"/>
      <c r="M305" s="24">
        <v>-1.8360000000000043E-2</v>
      </c>
      <c r="N305" s="24"/>
      <c r="O305" s="24">
        <v>0</v>
      </c>
      <c r="P305" s="24"/>
    </row>
    <row r="306" spans="1:16" s="11" customFormat="1" ht="14" x14ac:dyDescent="0.15">
      <c r="A306" s="260"/>
      <c r="B306" s="11" t="s">
        <v>2135</v>
      </c>
      <c r="C306" s="23" t="s">
        <v>2144</v>
      </c>
      <c r="D306" s="23" t="s">
        <v>2136</v>
      </c>
      <c r="E306" s="23" t="s">
        <v>2145</v>
      </c>
      <c r="F306" s="23" t="s">
        <v>2147</v>
      </c>
      <c r="G306" s="23"/>
      <c r="H306" s="23">
        <v>5901</v>
      </c>
      <c r="I306" s="24">
        <v>-0.81</v>
      </c>
      <c r="J306" s="24"/>
      <c r="K306" s="24">
        <v>0.01</v>
      </c>
      <c r="L306" s="24"/>
      <c r="M306" s="24">
        <v>2.6620000000000033E-2</v>
      </c>
      <c r="N306" s="24"/>
      <c r="O306" s="24">
        <v>0.02</v>
      </c>
      <c r="P306" s="24"/>
    </row>
    <row r="307" spans="1:16" s="11" customFormat="1" ht="14" x14ac:dyDescent="0.15">
      <c r="A307" s="260"/>
      <c r="B307" s="11" t="s">
        <v>2135</v>
      </c>
      <c r="C307" s="23" t="s">
        <v>2144</v>
      </c>
      <c r="D307" s="23" t="s">
        <v>2136</v>
      </c>
      <c r="E307" s="23" t="s">
        <v>2145</v>
      </c>
      <c r="F307" s="23" t="s">
        <v>2148</v>
      </c>
      <c r="G307" s="23">
        <v>2005</v>
      </c>
      <c r="H307" s="23">
        <v>7999</v>
      </c>
      <c r="I307" s="24">
        <v>-0.82</v>
      </c>
      <c r="J307" s="24"/>
      <c r="K307" s="24">
        <v>-0.02</v>
      </c>
      <c r="L307" s="24"/>
      <c r="M307" s="24">
        <v>3.1639999999999946E-2</v>
      </c>
      <c r="N307" s="24"/>
      <c r="O307" s="24">
        <v>0.06</v>
      </c>
      <c r="P307" s="24"/>
    </row>
    <row r="308" spans="1:16" s="11" customFormat="1" ht="14" x14ac:dyDescent="0.15">
      <c r="A308" s="260"/>
      <c r="B308" s="11" t="s">
        <v>2135</v>
      </c>
      <c r="C308" s="23" t="s">
        <v>2144</v>
      </c>
      <c r="D308" s="23" t="s">
        <v>2136</v>
      </c>
      <c r="E308" s="23" t="s">
        <v>2145</v>
      </c>
      <c r="F308" s="23" t="s">
        <v>2149</v>
      </c>
      <c r="G308" s="23">
        <v>2003</v>
      </c>
      <c r="H308" s="23">
        <v>9986</v>
      </c>
      <c r="I308" s="24">
        <v>-0.78</v>
      </c>
      <c r="J308" s="24"/>
      <c r="K308" s="24">
        <v>0</v>
      </c>
      <c r="L308" s="24"/>
      <c r="M308" s="24">
        <v>1.1560000000000015E-2</v>
      </c>
      <c r="N308" s="24"/>
      <c r="O308" s="24">
        <v>-0.03</v>
      </c>
      <c r="P308" s="24"/>
    </row>
    <row r="309" spans="1:16" s="11" customFormat="1" ht="14" x14ac:dyDescent="0.15">
      <c r="A309" s="260"/>
      <c r="B309" s="11" t="s">
        <v>2135</v>
      </c>
      <c r="C309" s="23" t="s">
        <v>2144</v>
      </c>
      <c r="D309" s="23" t="s">
        <v>2136</v>
      </c>
      <c r="E309" s="23" t="s">
        <v>2145</v>
      </c>
      <c r="F309" s="23" t="s">
        <v>2150</v>
      </c>
      <c r="G309" s="23">
        <v>1999</v>
      </c>
      <c r="H309" s="23">
        <v>13772</v>
      </c>
      <c r="I309" s="24">
        <v>-0.77</v>
      </c>
      <c r="J309" s="24"/>
      <c r="K309" s="24">
        <v>0.01</v>
      </c>
      <c r="L309" s="24"/>
      <c r="M309" s="24">
        <v>1.6539999999999999E-2</v>
      </c>
      <c r="N309" s="24"/>
      <c r="O309" s="24">
        <v>0.01</v>
      </c>
      <c r="P309" s="24"/>
    </row>
    <row r="310" spans="1:16" s="11" customFormat="1" ht="14" x14ac:dyDescent="0.15">
      <c r="A310" s="260"/>
      <c r="B310" s="11" t="s">
        <v>2135</v>
      </c>
      <c r="C310" s="23" t="s">
        <v>2144</v>
      </c>
      <c r="D310" s="23" t="s">
        <v>2136</v>
      </c>
      <c r="E310" s="23" t="s">
        <v>2145</v>
      </c>
      <c r="F310" s="23" t="s">
        <v>2151</v>
      </c>
      <c r="G310" s="23">
        <v>1996</v>
      </c>
      <c r="H310" s="23">
        <v>13297</v>
      </c>
      <c r="I310" s="24">
        <v>-0.67</v>
      </c>
      <c r="J310" s="24"/>
      <c r="K310" s="24">
        <v>0</v>
      </c>
      <c r="L310" s="24"/>
      <c r="M310" s="24">
        <v>6.3400000000000123E-3</v>
      </c>
      <c r="N310" s="24"/>
      <c r="O310" s="24">
        <v>0</v>
      </c>
      <c r="P310" s="24"/>
    </row>
    <row r="311" spans="1:16" s="11" customFormat="1" ht="14" x14ac:dyDescent="0.15">
      <c r="A311" s="260"/>
      <c r="B311" s="11" t="s">
        <v>2135</v>
      </c>
      <c r="C311" s="23" t="s">
        <v>2144</v>
      </c>
      <c r="D311" s="23" t="s">
        <v>2136</v>
      </c>
      <c r="E311" s="23" t="s">
        <v>2145</v>
      </c>
      <c r="F311" s="23" t="s">
        <v>2152</v>
      </c>
      <c r="G311" s="23">
        <v>1993</v>
      </c>
      <c r="H311" s="23">
        <v>19076</v>
      </c>
      <c r="I311" s="24">
        <v>-0.74</v>
      </c>
      <c r="J311" s="24"/>
      <c r="K311" s="24">
        <v>-7.0000000000000007E-2</v>
      </c>
      <c r="L311" s="24"/>
      <c r="M311" s="24">
        <v>-2.8520000000000045E-2</v>
      </c>
      <c r="N311" s="24"/>
      <c r="O311" s="24">
        <v>-0.03</v>
      </c>
      <c r="P311" s="24"/>
    </row>
    <row r="312" spans="1:16" s="11" customFormat="1" ht="14" x14ac:dyDescent="0.15">
      <c r="A312" s="260"/>
      <c r="B312" s="11" t="s">
        <v>2135</v>
      </c>
      <c r="C312" s="23" t="s">
        <v>2144</v>
      </c>
      <c r="D312" s="23" t="s">
        <v>2136</v>
      </c>
      <c r="E312" s="23" t="s">
        <v>2145</v>
      </c>
      <c r="F312" s="23" t="s">
        <v>2153</v>
      </c>
      <c r="G312" s="23">
        <v>1989</v>
      </c>
      <c r="H312" s="23">
        <v>18419</v>
      </c>
      <c r="I312" s="24">
        <v>-0.71</v>
      </c>
      <c r="J312" s="24"/>
      <c r="K312" s="24">
        <v>0.04</v>
      </c>
      <c r="L312" s="24"/>
      <c r="M312" s="24">
        <v>2.6419999999999944E-2</v>
      </c>
      <c r="N312" s="24"/>
      <c r="O312" s="24">
        <v>-0.02</v>
      </c>
      <c r="P312" s="24"/>
    </row>
    <row r="313" spans="1:16" s="11" customFormat="1" ht="14" x14ac:dyDescent="0.15">
      <c r="A313" s="260"/>
      <c r="B313" s="11" t="s">
        <v>2135</v>
      </c>
      <c r="C313" s="23" t="s">
        <v>2144</v>
      </c>
      <c r="D313" s="23" t="s">
        <v>2136</v>
      </c>
      <c r="E313" s="23" t="s">
        <v>2145</v>
      </c>
      <c r="F313" s="23" t="s">
        <v>2154</v>
      </c>
      <c r="G313" s="23"/>
      <c r="H313" s="23">
        <v>19188</v>
      </c>
      <c r="I313" s="24">
        <v>-0.67</v>
      </c>
      <c r="J313" s="24"/>
      <c r="K313" s="24">
        <v>-0.02</v>
      </c>
      <c r="L313" s="24"/>
      <c r="M313" s="24">
        <v>-2.3659999999999959E-2</v>
      </c>
      <c r="N313" s="24"/>
      <c r="O313" s="24">
        <v>-0.03</v>
      </c>
      <c r="P313" s="24"/>
    </row>
    <row r="314" spans="1:16" s="11" customFormat="1" ht="14" x14ac:dyDescent="0.15">
      <c r="A314" s="260"/>
      <c r="B314" s="11" t="s">
        <v>2135</v>
      </c>
      <c r="C314" s="23" t="s">
        <v>2144</v>
      </c>
      <c r="D314" s="23" t="s">
        <v>2136</v>
      </c>
      <c r="E314" s="23" t="s">
        <v>2145</v>
      </c>
      <c r="F314" s="23" t="s">
        <v>2155</v>
      </c>
      <c r="G314" s="23">
        <v>1981</v>
      </c>
      <c r="H314" s="23">
        <v>16422</v>
      </c>
      <c r="I314" s="24">
        <v>-0.76</v>
      </c>
      <c r="J314" s="24"/>
      <c r="K314" s="24">
        <v>-0.02</v>
      </c>
      <c r="L314" s="24"/>
      <c r="M314" s="24">
        <v>-1.8479999999999996E-2</v>
      </c>
      <c r="N314" s="24"/>
      <c r="O314" s="24">
        <v>-0.01</v>
      </c>
      <c r="P314" s="24"/>
    </row>
    <row r="315" spans="1:16" s="11" customFormat="1" ht="14" x14ac:dyDescent="0.15">
      <c r="A315" s="260"/>
      <c r="B315" s="11" t="s">
        <v>2135</v>
      </c>
      <c r="C315" s="23" t="s">
        <v>2144</v>
      </c>
      <c r="D315" s="23" t="s">
        <v>2136</v>
      </c>
      <c r="E315" s="23" t="s">
        <v>2145</v>
      </c>
      <c r="F315" s="23" t="s">
        <v>2156</v>
      </c>
      <c r="G315" s="23">
        <v>1975</v>
      </c>
      <c r="H315" s="23">
        <v>17400</v>
      </c>
      <c r="I315" s="24">
        <v>-0.91</v>
      </c>
      <c r="J315" s="24"/>
      <c r="K315" s="24">
        <v>-0.01</v>
      </c>
      <c r="L315" s="24"/>
      <c r="M315" s="24">
        <v>-1.317999999999997E-2</v>
      </c>
      <c r="N315" s="24"/>
      <c r="O315" s="24">
        <v>0</v>
      </c>
      <c r="P315" s="24"/>
    </row>
    <row r="316" spans="1:16" s="11" customFormat="1" ht="14" x14ac:dyDescent="0.15">
      <c r="A316" s="260"/>
      <c r="B316" s="11" t="s">
        <v>2135</v>
      </c>
      <c r="C316" s="23" t="s">
        <v>2144</v>
      </c>
      <c r="D316" s="23" t="s">
        <v>2136</v>
      </c>
      <c r="E316" s="23" t="s">
        <v>2145</v>
      </c>
      <c r="F316" s="23" t="s">
        <v>2157</v>
      </c>
      <c r="G316" s="23">
        <v>1969</v>
      </c>
      <c r="H316" s="23">
        <v>4924</v>
      </c>
      <c r="I316" s="24">
        <v>-0.87</v>
      </c>
      <c r="J316" s="24"/>
      <c r="K316" s="24">
        <v>0.08</v>
      </c>
      <c r="L316" s="24"/>
      <c r="M316" s="24">
        <v>-1.3259999999999994E-2</v>
      </c>
      <c r="N316" s="24"/>
      <c r="O316" s="24">
        <v>0.08</v>
      </c>
      <c r="P316" s="24"/>
    </row>
    <row r="317" spans="1:16" s="11" customFormat="1" ht="14" x14ac:dyDescent="0.15">
      <c r="A317" s="260"/>
      <c r="B317" s="11" t="s">
        <v>2135</v>
      </c>
      <c r="C317" s="23" t="s">
        <v>2144</v>
      </c>
      <c r="D317" s="23" t="s">
        <v>2136</v>
      </c>
      <c r="E317" s="23" t="s">
        <v>2145</v>
      </c>
      <c r="F317" s="23" t="s">
        <v>2158</v>
      </c>
      <c r="G317" s="23">
        <v>1965</v>
      </c>
      <c r="H317" s="23">
        <v>5746</v>
      </c>
      <c r="I317" s="24">
        <v>-0.82</v>
      </c>
      <c r="J317" s="24"/>
      <c r="K317" s="24">
        <v>0.08</v>
      </c>
      <c r="L317" s="24"/>
      <c r="M317" s="24">
        <v>-8.3600000000000341E-3</v>
      </c>
      <c r="N317" s="24"/>
      <c r="O317" s="24">
        <v>0.04</v>
      </c>
      <c r="P317" s="24"/>
    </row>
    <row r="318" spans="1:16" s="11" customFormat="1" ht="14" x14ac:dyDescent="0.15">
      <c r="A318" s="260"/>
      <c r="B318" s="11" t="s">
        <v>2135</v>
      </c>
      <c r="C318" s="23" t="s">
        <v>2144</v>
      </c>
      <c r="D318" s="23" t="s">
        <v>2136</v>
      </c>
      <c r="E318" s="23" t="s">
        <v>2145</v>
      </c>
      <c r="F318" s="23" t="s">
        <v>2159</v>
      </c>
      <c r="G318" s="23">
        <v>1959</v>
      </c>
      <c r="H318" s="23">
        <v>6294</v>
      </c>
      <c r="I318" s="24">
        <v>-0.95</v>
      </c>
      <c r="J318" s="24"/>
      <c r="K318" s="24">
        <v>0.01</v>
      </c>
      <c r="L318" s="24"/>
      <c r="M318" s="24">
        <v>-1.3100000000000001E-2</v>
      </c>
      <c r="N318" s="24"/>
      <c r="O318" s="24">
        <v>0.06</v>
      </c>
      <c r="P318" s="24"/>
    </row>
    <row r="319" spans="1:16" s="11" customFormat="1" ht="14" x14ac:dyDescent="0.15">
      <c r="A319" s="260"/>
      <c r="B319" s="11" t="s">
        <v>2135</v>
      </c>
      <c r="C319" s="23" t="s">
        <v>2144</v>
      </c>
      <c r="D319" s="23" t="s">
        <v>2136</v>
      </c>
      <c r="E319" s="23" t="s">
        <v>2145</v>
      </c>
      <c r="F319" s="23" t="s">
        <v>2160</v>
      </c>
      <c r="G319" s="23">
        <v>1951</v>
      </c>
      <c r="H319" s="23">
        <v>5515</v>
      </c>
      <c r="I319" s="24">
        <v>-0.98</v>
      </c>
      <c r="J319" s="24"/>
      <c r="K319" s="24">
        <v>0.03</v>
      </c>
      <c r="L319" s="24"/>
      <c r="M319" s="24">
        <v>-3.8040000000000018E-2</v>
      </c>
      <c r="N319" s="24"/>
      <c r="O319" s="24">
        <v>0.04</v>
      </c>
      <c r="P319" s="24"/>
    </row>
    <row r="320" spans="1:16" s="11" customFormat="1" ht="14" x14ac:dyDescent="0.15">
      <c r="A320" s="260"/>
      <c r="B320" s="11" t="s">
        <v>2135</v>
      </c>
      <c r="C320" s="23" t="s">
        <v>2144</v>
      </c>
      <c r="D320" s="23" t="s">
        <v>2136</v>
      </c>
      <c r="E320" s="23" t="s">
        <v>2145</v>
      </c>
      <c r="F320" s="23" t="s">
        <v>2161</v>
      </c>
      <c r="G320" s="23"/>
      <c r="H320" s="23">
        <v>2776</v>
      </c>
      <c r="I320" s="24">
        <v>-1.03</v>
      </c>
      <c r="J320" s="24"/>
      <c r="K320" s="24">
        <v>0.18</v>
      </c>
      <c r="L320" s="24"/>
      <c r="M320" s="24">
        <v>-7.2940000000000005E-2</v>
      </c>
      <c r="N320" s="24"/>
      <c r="O320" s="24">
        <v>-0.04</v>
      </c>
      <c r="P320" s="24"/>
    </row>
    <row r="321" spans="1:16" s="11" customFormat="1" ht="14" x14ac:dyDescent="0.15">
      <c r="A321" s="260"/>
      <c r="B321" s="11" t="s">
        <v>2135</v>
      </c>
      <c r="C321" s="23" t="s">
        <v>2144</v>
      </c>
      <c r="D321" s="23" t="s">
        <v>2136</v>
      </c>
      <c r="E321" s="23" t="s">
        <v>2145</v>
      </c>
      <c r="F321" s="23" t="s">
        <v>2162</v>
      </c>
      <c r="G321" s="23">
        <v>1942</v>
      </c>
      <c r="H321" s="23">
        <v>1838</v>
      </c>
      <c r="I321" s="24">
        <v>-0.98</v>
      </c>
      <c r="J321" s="24"/>
      <c r="K321" s="24">
        <v>0.02</v>
      </c>
      <c r="L321" s="24"/>
      <c r="M321" s="24">
        <v>-2.8040000000000009E-2</v>
      </c>
      <c r="N321" s="24"/>
      <c r="O321" s="24">
        <v>7.0000000000000007E-2</v>
      </c>
      <c r="P321" s="24"/>
    </row>
    <row r="322" spans="1:16" s="11" customFormat="1" ht="14" x14ac:dyDescent="0.15">
      <c r="A322" s="260"/>
      <c r="B322" s="11" t="s">
        <v>2135</v>
      </c>
      <c r="C322" s="23" t="s">
        <v>2144</v>
      </c>
      <c r="D322" s="23" t="s">
        <v>2136</v>
      </c>
      <c r="E322" s="23" t="s">
        <v>2145</v>
      </c>
      <c r="F322" s="23" t="s">
        <v>2163</v>
      </c>
      <c r="G322" s="23">
        <v>1931</v>
      </c>
      <c r="H322" s="23">
        <v>1581</v>
      </c>
      <c r="I322" s="24">
        <v>-1.1100000000000001</v>
      </c>
      <c r="J322" s="24"/>
      <c r="K322" s="24">
        <v>0.02</v>
      </c>
      <c r="L322" s="24"/>
      <c r="M322" s="24">
        <v>7.2200000000000042E-3</v>
      </c>
      <c r="N322" s="24"/>
      <c r="O322" s="24">
        <v>0.04</v>
      </c>
      <c r="P322" s="24"/>
    </row>
    <row r="323" spans="1:16" s="11" customFormat="1" ht="14" x14ac:dyDescent="0.15">
      <c r="A323" s="260"/>
      <c r="B323" s="11" t="s">
        <v>2135</v>
      </c>
      <c r="C323" s="23" t="s">
        <v>2144</v>
      </c>
      <c r="D323" s="23" t="s">
        <v>2136</v>
      </c>
      <c r="E323" s="23" t="s">
        <v>2145</v>
      </c>
      <c r="F323" s="23" t="s">
        <v>2164</v>
      </c>
      <c r="G323" s="23">
        <v>1922</v>
      </c>
      <c r="H323" s="23">
        <v>702</v>
      </c>
      <c r="I323" s="24">
        <v>-1.36</v>
      </c>
      <c r="J323" s="24"/>
      <c r="K323" s="24">
        <v>0.05</v>
      </c>
      <c r="L323" s="24"/>
      <c r="M323" s="24">
        <v>1.2720000000000065E-2</v>
      </c>
      <c r="N323" s="24"/>
      <c r="O323" s="24">
        <v>0.1</v>
      </c>
      <c r="P323" s="24"/>
    </row>
    <row r="324" spans="1:16" s="11" customFormat="1" ht="14" x14ac:dyDescent="0.15">
      <c r="A324" s="260"/>
      <c r="B324" s="11" t="s">
        <v>2135</v>
      </c>
      <c r="C324" s="23" t="s">
        <v>2144</v>
      </c>
      <c r="D324" s="23" t="s">
        <v>2136</v>
      </c>
      <c r="E324" s="23" t="s">
        <v>2145</v>
      </c>
      <c r="F324" s="23" t="s">
        <v>2165</v>
      </c>
      <c r="G324" s="23">
        <v>1913</v>
      </c>
      <c r="H324" s="23">
        <v>496</v>
      </c>
      <c r="I324" s="24">
        <v>-1.47</v>
      </c>
      <c r="J324" s="24"/>
      <c r="K324" s="24">
        <v>0</v>
      </c>
      <c r="L324" s="24"/>
      <c r="M324" s="24">
        <v>1.7940000000000067E-2</v>
      </c>
      <c r="N324" s="24"/>
      <c r="O324" s="24">
        <v>0.06</v>
      </c>
      <c r="P324" s="24"/>
    </row>
    <row r="325" spans="1:16" s="11" customFormat="1" ht="14" x14ac:dyDescent="0.15">
      <c r="A325" s="260"/>
      <c r="B325" s="11" t="s">
        <v>2135</v>
      </c>
      <c r="C325" s="23" t="s">
        <v>2144</v>
      </c>
      <c r="D325" s="23" t="s">
        <v>2136</v>
      </c>
      <c r="E325" s="23" t="s">
        <v>2145</v>
      </c>
      <c r="F325" s="23" t="s">
        <v>2166</v>
      </c>
      <c r="G325" s="23">
        <v>1898</v>
      </c>
      <c r="H325" s="23">
        <v>941</v>
      </c>
      <c r="I325" s="24">
        <v>-1.1599999999999999</v>
      </c>
      <c r="J325" s="24"/>
      <c r="K325" s="24">
        <v>0.04</v>
      </c>
      <c r="L325" s="24"/>
      <c r="M325" s="24">
        <v>1.2319999999999998E-2</v>
      </c>
      <c r="N325" s="24"/>
      <c r="O325" s="24">
        <v>7.0000000000000007E-2</v>
      </c>
      <c r="P325" s="24"/>
    </row>
    <row r="326" spans="1:16" s="11" customFormat="1" ht="14" x14ac:dyDescent="0.15">
      <c r="A326" s="260"/>
      <c r="B326" s="11" t="s">
        <v>2135</v>
      </c>
      <c r="C326" s="23" t="s">
        <v>2144</v>
      </c>
      <c r="D326" s="23" t="s">
        <v>2136</v>
      </c>
      <c r="E326" s="23" t="s">
        <v>2145</v>
      </c>
      <c r="F326" s="23" t="s">
        <v>2167</v>
      </c>
      <c r="G326" s="23">
        <v>1893</v>
      </c>
      <c r="H326" s="23">
        <v>558</v>
      </c>
      <c r="I326" s="24">
        <v>-1.33</v>
      </c>
      <c r="J326" s="24"/>
      <c r="K326" s="24">
        <v>0.04</v>
      </c>
      <c r="L326" s="24"/>
      <c r="M326" s="24">
        <v>1.7660000000000009E-2</v>
      </c>
      <c r="N326" s="24"/>
      <c r="O326" s="24">
        <v>0.05</v>
      </c>
      <c r="P326" s="24"/>
    </row>
    <row r="327" spans="1:16" s="11" customFormat="1" ht="14" x14ac:dyDescent="0.15">
      <c r="A327" s="260"/>
      <c r="B327" s="11" t="s">
        <v>2135</v>
      </c>
      <c r="C327" s="23" t="s">
        <v>2168</v>
      </c>
      <c r="D327" s="23" t="s">
        <v>2136</v>
      </c>
      <c r="E327" s="23" t="s">
        <v>2145</v>
      </c>
      <c r="F327" s="23" t="s">
        <v>2169</v>
      </c>
      <c r="G327" s="23">
        <v>2007</v>
      </c>
      <c r="H327" s="23">
        <v>933</v>
      </c>
      <c r="I327" s="24">
        <v>-1.66</v>
      </c>
      <c r="J327" s="24"/>
      <c r="K327" s="24">
        <v>0.02</v>
      </c>
      <c r="L327" s="24"/>
      <c r="M327" s="24">
        <v>-2.6680000000000037E-2</v>
      </c>
      <c r="N327" s="24"/>
      <c r="O327" s="24">
        <v>0.03</v>
      </c>
      <c r="P327" s="24"/>
    </row>
    <row r="328" spans="1:16" s="11" customFormat="1" ht="14" x14ac:dyDescent="0.15">
      <c r="A328" s="260"/>
      <c r="B328" s="11" t="s">
        <v>2135</v>
      </c>
      <c r="C328" s="23" t="s">
        <v>2168</v>
      </c>
      <c r="D328" s="23" t="s">
        <v>2136</v>
      </c>
      <c r="E328" s="23" t="s">
        <v>2145</v>
      </c>
      <c r="F328" s="23" t="s">
        <v>2170</v>
      </c>
      <c r="G328" s="23"/>
      <c r="H328" s="23">
        <v>910</v>
      </c>
      <c r="I328" s="24">
        <v>-1.66</v>
      </c>
      <c r="J328" s="24"/>
      <c r="K328" s="24">
        <v>0.02</v>
      </c>
      <c r="L328" s="24"/>
      <c r="M328" s="24">
        <v>-2.6680000000000037E-2</v>
      </c>
      <c r="N328" s="24"/>
      <c r="O328" s="24">
        <v>0.03</v>
      </c>
      <c r="P328" s="24"/>
    </row>
    <row r="329" spans="1:16" s="11" customFormat="1" ht="14" x14ac:dyDescent="0.15">
      <c r="A329" s="260"/>
      <c r="B329" s="11" t="s">
        <v>2135</v>
      </c>
      <c r="C329" s="23" t="s">
        <v>2168</v>
      </c>
      <c r="D329" s="23" t="s">
        <v>2136</v>
      </c>
      <c r="E329" s="23" t="s">
        <v>2145</v>
      </c>
      <c r="F329" s="23" t="s">
        <v>2171</v>
      </c>
      <c r="G329" s="23"/>
      <c r="H329" s="23">
        <v>1097</v>
      </c>
      <c r="I329" s="24">
        <v>-1.1599999999999999</v>
      </c>
      <c r="J329" s="24"/>
      <c r="K329" s="24">
        <v>0.04</v>
      </c>
      <c r="L329" s="24"/>
      <c r="M329" s="24">
        <v>1.2319999999999998E-2</v>
      </c>
      <c r="N329" s="24"/>
      <c r="O329" s="24">
        <v>7.0000000000000007E-2</v>
      </c>
      <c r="P329" s="24"/>
    </row>
    <row r="330" spans="1:16" s="11" customFormat="1" ht="14" x14ac:dyDescent="0.15">
      <c r="A330" s="260"/>
      <c r="B330" s="11" t="s">
        <v>2135</v>
      </c>
      <c r="C330" s="23" t="s">
        <v>2168</v>
      </c>
      <c r="D330" s="23" t="s">
        <v>2136</v>
      </c>
      <c r="E330" s="23" t="s">
        <v>2145</v>
      </c>
      <c r="F330" s="23" t="s">
        <v>2172</v>
      </c>
      <c r="G330" s="23">
        <v>2004</v>
      </c>
      <c r="H330" s="23">
        <v>992</v>
      </c>
      <c r="I330" s="24">
        <v>-0.98</v>
      </c>
      <c r="J330" s="24"/>
      <c r="K330" s="24">
        <v>-0.04</v>
      </c>
      <c r="L330" s="24"/>
      <c r="M330" s="24">
        <v>2.1960000000000035E-2</v>
      </c>
      <c r="N330" s="24"/>
      <c r="O330" s="24">
        <v>0.03</v>
      </c>
      <c r="P330" s="24"/>
    </row>
    <row r="331" spans="1:16" s="11" customFormat="1" ht="14" x14ac:dyDescent="0.15">
      <c r="A331" s="260"/>
      <c r="B331" s="11" t="s">
        <v>2135</v>
      </c>
      <c r="C331" s="23" t="s">
        <v>2168</v>
      </c>
      <c r="D331" s="23" t="s">
        <v>2136</v>
      </c>
      <c r="E331" s="23" t="s">
        <v>2145</v>
      </c>
      <c r="F331" s="23" t="s">
        <v>2173</v>
      </c>
      <c r="G331" s="23">
        <v>2000</v>
      </c>
      <c r="H331" s="23">
        <v>1357</v>
      </c>
      <c r="I331" s="24">
        <v>-0.96</v>
      </c>
      <c r="J331" s="24"/>
      <c r="K331" s="24">
        <v>-0.03</v>
      </c>
      <c r="L331" s="24"/>
      <c r="M331" s="24">
        <v>2.191999999999994E-2</v>
      </c>
      <c r="N331" s="24"/>
      <c r="O331" s="24">
        <v>0.02</v>
      </c>
      <c r="P331" s="24"/>
    </row>
    <row r="332" spans="1:16" s="11" customFormat="1" ht="14" x14ac:dyDescent="0.15">
      <c r="A332" s="260"/>
      <c r="B332" s="11" t="s">
        <v>2135</v>
      </c>
      <c r="C332" s="23" t="s">
        <v>2168</v>
      </c>
      <c r="D332" s="23" t="s">
        <v>2136</v>
      </c>
      <c r="E332" s="23" t="s">
        <v>2145</v>
      </c>
      <c r="F332" s="23" t="s">
        <v>2174</v>
      </c>
      <c r="G332" s="23">
        <v>1995</v>
      </c>
      <c r="H332" s="23">
        <v>1464</v>
      </c>
      <c r="I332" s="24">
        <v>-0.99</v>
      </c>
      <c r="J332" s="24"/>
      <c r="K332" s="24">
        <v>-0.04</v>
      </c>
      <c r="L332" s="24"/>
      <c r="M332" s="24">
        <v>1.6979999999999995E-2</v>
      </c>
      <c r="N332" s="24"/>
      <c r="O332" s="24">
        <v>0.03</v>
      </c>
      <c r="P332" s="24"/>
    </row>
    <row r="333" spans="1:16" s="11" customFormat="1" ht="14" x14ac:dyDescent="0.15">
      <c r="A333" s="260"/>
      <c r="B333" s="11" t="s">
        <v>2135</v>
      </c>
      <c r="C333" s="23" t="s">
        <v>2168</v>
      </c>
      <c r="D333" s="23" t="s">
        <v>2136</v>
      </c>
      <c r="E333" s="23" t="s">
        <v>2145</v>
      </c>
      <c r="F333" s="23" t="s">
        <v>2175</v>
      </c>
      <c r="G333" s="23">
        <v>1990</v>
      </c>
      <c r="H333" s="23">
        <v>1550</v>
      </c>
      <c r="I333" s="24">
        <v>-0.85</v>
      </c>
      <c r="J333" s="24"/>
      <c r="K333" s="24">
        <v>0.03</v>
      </c>
      <c r="L333" s="24"/>
      <c r="M333" s="24">
        <v>1.6699999999999993E-2</v>
      </c>
      <c r="N333" s="24"/>
      <c r="O333" s="24">
        <v>0.01</v>
      </c>
      <c r="P333" s="24"/>
    </row>
    <row r="334" spans="1:16" s="11" customFormat="1" ht="14" x14ac:dyDescent="0.15">
      <c r="A334" s="260"/>
      <c r="B334" s="11" t="s">
        <v>2135</v>
      </c>
      <c r="C334" s="23" t="s">
        <v>2168</v>
      </c>
      <c r="D334" s="23" t="s">
        <v>2136</v>
      </c>
      <c r="E334" s="23" t="s">
        <v>2145</v>
      </c>
      <c r="F334" s="23" t="s">
        <v>2176</v>
      </c>
      <c r="G334" s="23">
        <v>1985</v>
      </c>
      <c r="H334" s="23">
        <v>1995</v>
      </c>
      <c r="I334" s="24">
        <v>-0.79</v>
      </c>
      <c r="J334" s="24"/>
      <c r="K334" s="24">
        <v>-7.0000000000000007E-2</v>
      </c>
      <c r="L334" s="24"/>
      <c r="M334" s="24">
        <v>6.6580000000000028E-2</v>
      </c>
      <c r="N334" s="24"/>
      <c r="O334" s="24">
        <v>-0.01</v>
      </c>
      <c r="P334" s="24"/>
    </row>
    <row r="335" spans="1:16" s="11" customFormat="1" ht="14" x14ac:dyDescent="0.15">
      <c r="A335" s="260"/>
      <c r="B335" s="11" t="s">
        <v>2135</v>
      </c>
      <c r="C335" s="23" t="s">
        <v>2168</v>
      </c>
      <c r="D335" s="23" t="s">
        <v>2136</v>
      </c>
      <c r="E335" s="23" t="s">
        <v>2145</v>
      </c>
      <c r="F335" s="23" t="s">
        <v>2177</v>
      </c>
      <c r="G335" s="23">
        <v>1978</v>
      </c>
      <c r="H335" s="23">
        <v>1533</v>
      </c>
      <c r="I335" s="24">
        <v>-0.99</v>
      </c>
      <c r="J335" s="24"/>
      <c r="K335" s="24">
        <v>0.01</v>
      </c>
      <c r="L335" s="24"/>
      <c r="M335" s="24">
        <v>1.6979999999999995E-2</v>
      </c>
      <c r="N335" s="24"/>
      <c r="O335" s="24">
        <v>-0.01</v>
      </c>
      <c r="P335" s="24"/>
    </row>
    <row r="336" spans="1:16" s="11" customFormat="1" ht="14" x14ac:dyDescent="0.15">
      <c r="A336" s="260"/>
      <c r="B336" s="11" t="s">
        <v>2135</v>
      </c>
      <c r="C336" s="23" t="s">
        <v>2168</v>
      </c>
      <c r="D336" s="23" t="s">
        <v>2136</v>
      </c>
      <c r="E336" s="23" t="s">
        <v>2145</v>
      </c>
      <c r="F336" s="23" t="s">
        <v>2178</v>
      </c>
      <c r="G336" s="23"/>
      <c r="H336" s="23">
        <v>895</v>
      </c>
      <c r="I336" s="24">
        <v>-1.05</v>
      </c>
      <c r="J336" s="24"/>
      <c r="K336" s="24">
        <v>-0.03</v>
      </c>
      <c r="L336" s="24"/>
      <c r="M336" s="24">
        <v>-2.9000000000000137E-3</v>
      </c>
      <c r="N336" s="24"/>
      <c r="O336" s="24">
        <v>0.05</v>
      </c>
      <c r="P336" s="24"/>
    </row>
    <row r="337" spans="1:16" s="11" customFormat="1" ht="14" x14ac:dyDescent="0.15">
      <c r="A337" s="260"/>
      <c r="B337" s="11" t="s">
        <v>2135</v>
      </c>
      <c r="C337" s="23" t="s">
        <v>2168</v>
      </c>
      <c r="D337" s="23" t="s">
        <v>2136</v>
      </c>
      <c r="E337" s="23" t="s">
        <v>2145</v>
      </c>
      <c r="F337" s="23" t="s">
        <v>2179</v>
      </c>
      <c r="G337" s="23">
        <v>1962</v>
      </c>
      <c r="H337" s="23">
        <v>633</v>
      </c>
      <c r="I337" s="24">
        <v>-1.21</v>
      </c>
      <c r="J337" s="24"/>
      <c r="K337" s="24">
        <v>0.01</v>
      </c>
      <c r="L337" s="24"/>
      <c r="M337" s="24">
        <v>-4.2580000000000062E-2</v>
      </c>
      <c r="N337" s="24"/>
      <c r="O337" s="24">
        <v>0.08</v>
      </c>
      <c r="P337" s="24"/>
    </row>
    <row r="338" spans="1:16" s="11" customFormat="1" ht="14" x14ac:dyDescent="0.15">
      <c r="A338" s="260"/>
      <c r="B338" s="11" t="s">
        <v>2135</v>
      </c>
      <c r="C338" s="23" t="s">
        <v>2168</v>
      </c>
      <c r="D338" s="23" t="s">
        <v>2136</v>
      </c>
      <c r="E338" s="23" t="s">
        <v>2145</v>
      </c>
      <c r="F338" s="23" t="s">
        <v>2180</v>
      </c>
      <c r="G338" s="23">
        <v>1954</v>
      </c>
      <c r="H338" s="23">
        <v>595</v>
      </c>
      <c r="I338" s="24">
        <v>-1.1100000000000001</v>
      </c>
      <c r="J338" s="24"/>
      <c r="K338" s="24">
        <v>-0.01</v>
      </c>
      <c r="L338" s="24"/>
      <c r="M338" s="24">
        <v>7.2200000000000042E-3</v>
      </c>
      <c r="N338" s="24"/>
      <c r="O338" s="24">
        <v>0</v>
      </c>
      <c r="P338" s="24"/>
    </row>
    <row r="339" spans="1:16" s="11" customFormat="1" ht="14" x14ac:dyDescent="0.15">
      <c r="A339" s="260"/>
      <c r="B339" s="11" t="s">
        <v>2135</v>
      </c>
      <c r="C339" s="23" t="s">
        <v>2168</v>
      </c>
      <c r="D339" s="23" t="s">
        <v>2136</v>
      </c>
      <c r="E339" s="23" t="s">
        <v>2145</v>
      </c>
      <c r="F339" s="23" t="s">
        <v>2181</v>
      </c>
      <c r="G339" s="23"/>
      <c r="H339" s="23">
        <v>539</v>
      </c>
      <c r="I339" s="24">
        <v>-1.1599999999999999</v>
      </c>
      <c r="J339" s="24"/>
      <c r="K339" s="24">
        <v>0.01</v>
      </c>
      <c r="L339" s="24"/>
      <c r="M339" s="24">
        <v>6.2319999999999931E-2</v>
      </c>
      <c r="N339" s="24"/>
      <c r="O339" s="24">
        <v>0.04</v>
      </c>
      <c r="P339" s="24"/>
    </row>
    <row r="340" spans="1:16" s="11" customFormat="1" ht="14" x14ac:dyDescent="0.15">
      <c r="A340" s="260"/>
      <c r="B340" s="11" t="s">
        <v>2135</v>
      </c>
      <c r="C340" s="23" t="s">
        <v>2168</v>
      </c>
      <c r="D340" s="23" t="s">
        <v>2136</v>
      </c>
      <c r="E340" s="23" t="s">
        <v>2145</v>
      </c>
      <c r="F340" s="23" t="s">
        <v>2182</v>
      </c>
      <c r="G340" s="23">
        <v>1935</v>
      </c>
      <c r="H340" s="23">
        <v>550</v>
      </c>
      <c r="I340" s="24">
        <v>-1.1299999999999999</v>
      </c>
      <c r="J340" s="24"/>
      <c r="K340" s="24">
        <v>-0.02</v>
      </c>
      <c r="L340" s="24"/>
      <c r="M340" s="24">
        <v>5.7259999999999978E-2</v>
      </c>
      <c r="N340" s="24"/>
      <c r="O340" s="24">
        <v>0.02</v>
      </c>
      <c r="P340" s="24"/>
    </row>
    <row r="341" spans="1:16" s="11" customFormat="1" ht="14" x14ac:dyDescent="0.15">
      <c r="A341" s="260"/>
      <c r="B341" s="11" t="s">
        <v>2135</v>
      </c>
      <c r="C341" s="23" t="s">
        <v>2168</v>
      </c>
      <c r="D341" s="23" t="s">
        <v>2136</v>
      </c>
      <c r="E341" s="23" t="s">
        <v>2145</v>
      </c>
      <c r="F341" s="23" t="s">
        <v>2183</v>
      </c>
      <c r="G341" s="23">
        <v>1928</v>
      </c>
      <c r="H341" s="23">
        <v>203</v>
      </c>
      <c r="I341" s="24">
        <v>-1.38</v>
      </c>
      <c r="J341" s="24"/>
      <c r="K341" s="24">
        <v>-0.05</v>
      </c>
      <c r="L341" s="24"/>
      <c r="M341" s="24">
        <v>3.27599999999999E-2</v>
      </c>
      <c r="N341" s="24"/>
      <c r="O341" s="24">
        <v>-0.01</v>
      </c>
      <c r="P341" s="24"/>
    </row>
    <row r="342" spans="1:16" s="11" customFormat="1" ht="14" x14ac:dyDescent="0.15">
      <c r="A342" s="260"/>
      <c r="B342" s="11" t="s">
        <v>2135</v>
      </c>
      <c r="C342" s="23" t="s">
        <v>2168</v>
      </c>
      <c r="D342" s="23" t="s">
        <v>2136</v>
      </c>
      <c r="E342" s="23" t="s">
        <v>2145</v>
      </c>
      <c r="F342" s="23" t="s">
        <v>2184</v>
      </c>
      <c r="G342" s="23">
        <v>1913</v>
      </c>
      <c r="H342" s="23">
        <v>218</v>
      </c>
      <c r="I342" s="24">
        <v>-1.45</v>
      </c>
      <c r="J342" s="24"/>
      <c r="K342" s="24">
        <v>0.08</v>
      </c>
      <c r="L342" s="24"/>
      <c r="M342" s="24">
        <v>2.7900000000000036E-2</v>
      </c>
      <c r="N342" s="24"/>
      <c r="O342" s="24">
        <v>0</v>
      </c>
      <c r="P342" s="24"/>
    </row>
    <row r="343" spans="1:16" s="11" customFormat="1" ht="14" x14ac:dyDescent="0.15">
      <c r="A343" s="260"/>
      <c r="B343" s="11" t="s">
        <v>2135</v>
      </c>
      <c r="C343" s="23" t="s">
        <v>2168</v>
      </c>
      <c r="D343" s="23" t="s">
        <v>2136</v>
      </c>
      <c r="E343" s="23" t="s">
        <v>2145</v>
      </c>
      <c r="F343" s="23" t="s">
        <v>2185</v>
      </c>
      <c r="G343" s="23">
        <v>1900</v>
      </c>
      <c r="H343" s="23">
        <v>153</v>
      </c>
      <c r="I343" s="24">
        <v>-1.67</v>
      </c>
      <c r="J343" s="24"/>
      <c r="K343" s="24">
        <v>0.02</v>
      </c>
      <c r="L343" s="24"/>
      <c r="M343" s="24">
        <v>4.8339999999999939E-2</v>
      </c>
      <c r="N343" s="24"/>
      <c r="O343" s="24">
        <v>7.0000000000000007E-2</v>
      </c>
      <c r="P343" s="24"/>
    </row>
    <row r="344" spans="1:16" s="11" customFormat="1" ht="14" x14ac:dyDescent="0.15">
      <c r="A344" s="260"/>
      <c r="B344" s="11" t="s">
        <v>2135</v>
      </c>
      <c r="C344" s="23" t="s">
        <v>2168</v>
      </c>
      <c r="D344" s="23" t="s">
        <v>2136</v>
      </c>
      <c r="E344" s="23" t="s">
        <v>2145</v>
      </c>
      <c r="F344" s="23" t="s">
        <v>2186</v>
      </c>
      <c r="G344" s="23"/>
      <c r="H344" s="23">
        <v>142</v>
      </c>
      <c r="I344" s="24">
        <v>-1.91</v>
      </c>
      <c r="J344" s="24"/>
      <c r="K344" s="24">
        <v>0.02</v>
      </c>
      <c r="L344" s="24"/>
      <c r="M344" s="24">
        <v>5.8819999999999983E-2</v>
      </c>
      <c r="N344" s="24"/>
      <c r="O344" s="24">
        <v>0.06</v>
      </c>
      <c r="P344" s="24"/>
    </row>
    <row r="345" spans="1:16" s="11" customFormat="1" ht="14" x14ac:dyDescent="0.15">
      <c r="A345" s="260"/>
      <c r="B345" s="11" t="s">
        <v>2135</v>
      </c>
      <c r="C345" s="23" t="s">
        <v>2168</v>
      </c>
      <c r="D345" s="23" t="s">
        <v>2136</v>
      </c>
      <c r="E345" s="23" t="s">
        <v>2145</v>
      </c>
      <c r="F345" s="23" t="s">
        <v>2187</v>
      </c>
      <c r="G345" s="23"/>
      <c r="H345" s="23">
        <v>144</v>
      </c>
      <c r="I345" s="24">
        <v>-1.78</v>
      </c>
      <c r="J345" s="24"/>
      <c r="K345" s="24">
        <v>0.01</v>
      </c>
      <c r="L345" s="24"/>
      <c r="M345" s="24">
        <v>3.3560000000000034E-2</v>
      </c>
      <c r="N345" s="24"/>
      <c r="O345" s="24">
        <v>0.03</v>
      </c>
      <c r="P345" s="24"/>
    </row>
    <row r="346" spans="1:16" s="11" customFormat="1" ht="14" x14ac:dyDescent="0.15">
      <c r="A346" s="260"/>
      <c r="B346" s="11" t="s">
        <v>2135</v>
      </c>
      <c r="C346" s="23" t="s">
        <v>2168</v>
      </c>
      <c r="D346" s="23" t="s">
        <v>2136</v>
      </c>
      <c r="E346" s="23" t="s">
        <v>2145</v>
      </c>
      <c r="F346" s="23" t="s">
        <v>2188</v>
      </c>
      <c r="G346" s="23">
        <v>1875</v>
      </c>
      <c r="H346" s="23">
        <v>148</v>
      </c>
      <c r="I346" s="24">
        <v>-2.0299999999999998</v>
      </c>
      <c r="J346" s="24"/>
      <c r="K346" s="24">
        <v>-0.02</v>
      </c>
      <c r="L346" s="24"/>
      <c r="M346" s="24">
        <v>7.9059999999999908E-2</v>
      </c>
      <c r="N346" s="24"/>
      <c r="O346" s="24">
        <v>0.12</v>
      </c>
      <c r="P346" s="24"/>
    </row>
    <row r="347" spans="1:16" s="11" customFormat="1" ht="14" x14ac:dyDescent="0.15">
      <c r="A347" s="260"/>
      <c r="B347" s="11" t="s">
        <v>2135</v>
      </c>
      <c r="C347" s="23" t="s">
        <v>2168</v>
      </c>
      <c r="D347" s="23" t="s">
        <v>2136</v>
      </c>
      <c r="E347" s="23" t="s">
        <v>2145</v>
      </c>
      <c r="F347" s="23" t="s">
        <v>2189</v>
      </c>
      <c r="G347" s="23"/>
      <c r="H347" s="23">
        <v>135</v>
      </c>
      <c r="I347" s="24">
        <v>-2.1800000000000002</v>
      </c>
      <c r="J347" s="24"/>
      <c r="K347" s="24">
        <v>-0.09</v>
      </c>
      <c r="L347" s="24"/>
      <c r="M347" s="24">
        <v>0.12436000000000003</v>
      </c>
      <c r="N347" s="24"/>
      <c r="O347" s="24">
        <v>0.11</v>
      </c>
      <c r="P347" s="24"/>
    </row>
    <row r="348" spans="1:16" s="11" customFormat="1" ht="14" x14ac:dyDescent="0.15">
      <c r="A348" s="260"/>
      <c r="B348" s="11" t="s">
        <v>2135</v>
      </c>
      <c r="C348" s="23" t="s">
        <v>2168</v>
      </c>
      <c r="D348" s="23" t="s">
        <v>2136</v>
      </c>
      <c r="E348" s="23" t="s">
        <v>2145</v>
      </c>
      <c r="F348" s="23" t="s">
        <v>2190</v>
      </c>
      <c r="G348" s="23"/>
      <c r="H348" s="23">
        <v>103</v>
      </c>
      <c r="I348" s="24">
        <v>-2.48</v>
      </c>
      <c r="J348" s="24"/>
      <c r="K348" s="24">
        <v>0.04</v>
      </c>
      <c r="L348" s="24"/>
      <c r="M348" s="24">
        <v>5.496000000000012E-2</v>
      </c>
      <c r="N348" s="24"/>
      <c r="O348" s="24">
        <v>0.05</v>
      </c>
      <c r="P348" s="24"/>
    </row>
    <row r="349" spans="1:16" s="11" customFormat="1" ht="14" x14ac:dyDescent="0.15">
      <c r="A349" s="260"/>
      <c r="B349" s="11" t="s">
        <v>2135</v>
      </c>
      <c r="C349" s="23" t="s">
        <v>2168</v>
      </c>
      <c r="D349" s="23" t="s">
        <v>2136</v>
      </c>
      <c r="E349" s="23" t="s">
        <v>2145</v>
      </c>
      <c r="F349" s="23" t="s">
        <v>2191</v>
      </c>
      <c r="G349" s="23"/>
      <c r="H349" s="23">
        <v>115</v>
      </c>
      <c r="I349" s="24">
        <v>-2.16</v>
      </c>
      <c r="J349" s="24"/>
      <c r="K349" s="24">
        <v>0.02</v>
      </c>
      <c r="L349" s="24"/>
      <c r="M349" s="24">
        <v>3.4320000000000128E-2</v>
      </c>
      <c r="N349" s="24"/>
      <c r="O349" s="24">
        <v>0.01</v>
      </c>
      <c r="P349" s="24"/>
    </row>
    <row r="350" spans="1:16" s="11" customFormat="1" ht="14" x14ac:dyDescent="0.15">
      <c r="A350" s="260"/>
      <c r="B350" s="11" t="s">
        <v>2135</v>
      </c>
      <c r="C350" s="23" t="s">
        <v>2168</v>
      </c>
      <c r="D350" s="23" t="s">
        <v>2136</v>
      </c>
      <c r="E350" s="23" t="s">
        <v>2145</v>
      </c>
      <c r="F350" s="23" t="s">
        <v>2192</v>
      </c>
      <c r="G350" s="23"/>
      <c r="H350" s="23">
        <v>98</v>
      </c>
      <c r="I350" s="24">
        <v>-2.37</v>
      </c>
      <c r="J350" s="24"/>
      <c r="K350" s="24">
        <v>7.0000000000000007E-2</v>
      </c>
      <c r="L350" s="24"/>
      <c r="M350" s="24">
        <v>5.9740000000000126E-2</v>
      </c>
      <c r="N350" s="24"/>
      <c r="O350" s="24">
        <v>0.04</v>
      </c>
      <c r="P350" s="24"/>
    </row>
    <row r="351" spans="1:16" s="11" customFormat="1" ht="14" x14ac:dyDescent="0.15">
      <c r="A351" s="260"/>
      <c r="B351" s="11" t="s">
        <v>2135</v>
      </c>
      <c r="C351" s="23" t="s">
        <v>2193</v>
      </c>
      <c r="D351" s="23" t="s">
        <v>2136</v>
      </c>
      <c r="E351" s="23" t="s">
        <v>2145</v>
      </c>
      <c r="F351" s="23" t="s">
        <v>2169</v>
      </c>
      <c r="G351" s="23"/>
      <c r="H351" s="23">
        <v>439</v>
      </c>
      <c r="I351" s="24">
        <v>-1.55</v>
      </c>
      <c r="J351" s="24"/>
      <c r="K351" s="24">
        <v>-0.18</v>
      </c>
      <c r="L351" s="24"/>
      <c r="M351" s="24">
        <v>4.8100000000000032E-2</v>
      </c>
      <c r="N351" s="24"/>
      <c r="O351" s="24">
        <v>0.09</v>
      </c>
      <c r="P351" s="24"/>
    </row>
    <row r="352" spans="1:16" s="11" customFormat="1" ht="14" x14ac:dyDescent="0.15">
      <c r="A352" s="260"/>
      <c r="B352" s="11" t="s">
        <v>2135</v>
      </c>
      <c r="C352" s="23" t="s">
        <v>2193</v>
      </c>
      <c r="D352" s="23" t="s">
        <v>2136</v>
      </c>
      <c r="E352" s="23" t="s">
        <v>2145</v>
      </c>
      <c r="F352" s="23" t="s">
        <v>2170</v>
      </c>
      <c r="G352" s="23">
        <v>2007</v>
      </c>
      <c r="H352" s="23">
        <v>310</v>
      </c>
      <c r="I352" s="24">
        <v>-1.34</v>
      </c>
      <c r="J352" s="24"/>
      <c r="K352" s="24">
        <v>0.04</v>
      </c>
      <c r="L352" s="24"/>
      <c r="M352" s="24">
        <v>6.2680000000000069E-2</v>
      </c>
      <c r="N352" s="24"/>
      <c r="O352" s="24">
        <v>0.05</v>
      </c>
      <c r="P352" s="24"/>
    </row>
    <row r="353" spans="1:16" s="11" customFormat="1" ht="14" x14ac:dyDescent="0.15">
      <c r="A353" s="260"/>
      <c r="B353" s="11" t="s">
        <v>2135</v>
      </c>
      <c r="C353" s="23" t="s">
        <v>2193</v>
      </c>
      <c r="D353" s="23" t="s">
        <v>2136</v>
      </c>
      <c r="E353" s="23" t="s">
        <v>2145</v>
      </c>
      <c r="F353" s="23" t="s">
        <v>2172</v>
      </c>
      <c r="G353" s="23">
        <v>2004</v>
      </c>
      <c r="H353" s="23">
        <v>336</v>
      </c>
      <c r="I353" s="24">
        <v>-1.55</v>
      </c>
      <c r="J353" s="24"/>
      <c r="K353" s="24">
        <v>-0.08</v>
      </c>
      <c r="L353" s="24"/>
      <c r="M353" s="24">
        <v>4.8100000000000032E-2</v>
      </c>
      <c r="N353" s="24"/>
      <c r="O353" s="24">
        <v>0.06</v>
      </c>
      <c r="P353" s="24"/>
    </row>
    <row r="354" spans="1:16" s="11" customFormat="1" ht="14" x14ac:dyDescent="0.15">
      <c r="A354" s="260"/>
      <c r="B354" s="11" t="s">
        <v>2135</v>
      </c>
      <c r="C354" s="23" t="s">
        <v>2193</v>
      </c>
      <c r="D354" s="23" t="s">
        <v>2136</v>
      </c>
      <c r="E354" s="23" t="s">
        <v>2145</v>
      </c>
      <c r="F354" s="23" t="s">
        <v>2173</v>
      </c>
      <c r="G354" s="23"/>
      <c r="H354" s="23">
        <v>322</v>
      </c>
      <c r="I354" s="24">
        <v>-1.52</v>
      </c>
      <c r="J354" s="24"/>
      <c r="K354" s="24">
        <v>-0.06</v>
      </c>
      <c r="L354" s="24"/>
      <c r="M354" s="24">
        <v>6.3040000000000096E-2</v>
      </c>
      <c r="N354" s="24"/>
      <c r="O354" s="24">
        <v>0</v>
      </c>
      <c r="P354" s="24"/>
    </row>
    <row r="355" spans="1:16" s="11" customFormat="1" ht="14" x14ac:dyDescent="0.15">
      <c r="A355" s="260"/>
      <c r="B355" s="11" t="s">
        <v>2135</v>
      </c>
      <c r="C355" s="23" t="s">
        <v>2193</v>
      </c>
      <c r="D355" s="23" t="s">
        <v>2136</v>
      </c>
      <c r="E355" s="23" t="s">
        <v>2145</v>
      </c>
      <c r="F355" s="23" t="s">
        <v>2194</v>
      </c>
      <c r="G355" s="23">
        <v>1997</v>
      </c>
      <c r="H355" s="23">
        <v>390</v>
      </c>
      <c r="I355" s="24">
        <v>-1.56</v>
      </c>
      <c r="J355" s="24"/>
      <c r="K355" s="24">
        <v>-7.0000000000000007E-2</v>
      </c>
      <c r="L355" s="24"/>
      <c r="M355" s="24">
        <v>7.3120000000000074E-2</v>
      </c>
      <c r="N355" s="24"/>
      <c r="O355" s="24">
        <v>0.03</v>
      </c>
      <c r="P355" s="24"/>
    </row>
    <row r="356" spans="1:16" s="11" customFormat="1" ht="14" x14ac:dyDescent="0.15">
      <c r="A356" s="260"/>
      <c r="B356" s="11" t="s">
        <v>2135</v>
      </c>
      <c r="C356" s="23" t="s">
        <v>2193</v>
      </c>
      <c r="D356" s="23" t="s">
        <v>2136</v>
      </c>
      <c r="E356" s="23" t="s">
        <v>2145</v>
      </c>
      <c r="F356" s="23" t="s">
        <v>2175</v>
      </c>
      <c r="G356" s="23">
        <v>1990</v>
      </c>
      <c r="H356" s="23">
        <v>426</v>
      </c>
      <c r="I356" s="24">
        <v>-1.44</v>
      </c>
      <c r="J356" s="24"/>
      <c r="K356" s="24">
        <v>-0.02</v>
      </c>
      <c r="L356" s="24"/>
      <c r="M356" s="24">
        <v>5.2879999999999927E-2</v>
      </c>
      <c r="N356" s="24"/>
      <c r="O356" s="24">
        <v>7.0000000000000007E-2</v>
      </c>
      <c r="P356" s="24"/>
    </row>
    <row r="357" spans="1:16" s="11" customFormat="1" ht="14" x14ac:dyDescent="0.15">
      <c r="A357" s="260"/>
      <c r="B357" s="11" t="s">
        <v>2135</v>
      </c>
      <c r="C357" s="23" t="s">
        <v>2193</v>
      </c>
      <c r="D357" s="23" t="s">
        <v>2136</v>
      </c>
      <c r="E357" s="23" t="s">
        <v>2145</v>
      </c>
      <c r="F357" s="23" t="s">
        <v>2195</v>
      </c>
      <c r="G357" s="23">
        <v>1983</v>
      </c>
      <c r="H357" s="23">
        <v>358</v>
      </c>
      <c r="I357" s="24">
        <v>-1.46</v>
      </c>
      <c r="J357" s="24"/>
      <c r="K357" s="24">
        <v>-0.06</v>
      </c>
      <c r="L357" s="24"/>
      <c r="M357" s="24">
        <v>4.2920000000000069E-2</v>
      </c>
      <c r="N357" s="24"/>
      <c r="O357" s="24">
        <v>0.01</v>
      </c>
      <c r="P357" s="24"/>
    </row>
    <row r="358" spans="1:16" s="11" customFormat="1" ht="14" x14ac:dyDescent="0.15">
      <c r="A358" s="260"/>
      <c r="B358" s="11" t="s">
        <v>2135</v>
      </c>
      <c r="C358" s="23" t="s">
        <v>2193</v>
      </c>
      <c r="D358" s="23" t="s">
        <v>2136</v>
      </c>
      <c r="E358" s="23" t="s">
        <v>2145</v>
      </c>
      <c r="F358" s="23" t="s">
        <v>2196</v>
      </c>
      <c r="G358" s="23">
        <v>1977</v>
      </c>
      <c r="H358" s="23">
        <v>303</v>
      </c>
      <c r="I358" s="24">
        <v>-1.55</v>
      </c>
      <c r="J358" s="24"/>
      <c r="K358" s="24">
        <v>0</v>
      </c>
      <c r="L358" s="24"/>
      <c r="M358" s="24">
        <v>8.8100000000000067E-2</v>
      </c>
      <c r="N358" s="24"/>
      <c r="O358" s="24">
        <v>0.06</v>
      </c>
      <c r="P358" s="24"/>
    </row>
    <row r="359" spans="1:16" s="11" customFormat="1" ht="14" x14ac:dyDescent="0.15">
      <c r="A359" s="260"/>
      <c r="B359" s="11" t="s">
        <v>2135</v>
      </c>
      <c r="C359" s="23" t="s">
        <v>2193</v>
      </c>
      <c r="D359" s="23" t="s">
        <v>2136</v>
      </c>
      <c r="E359" s="23" t="s">
        <v>2145</v>
      </c>
      <c r="F359" s="23" t="s">
        <v>2178</v>
      </c>
      <c r="G359" s="23">
        <v>1971</v>
      </c>
      <c r="H359" s="23">
        <v>226</v>
      </c>
      <c r="I359" s="24">
        <v>-1.49</v>
      </c>
      <c r="J359" s="24"/>
      <c r="K359" s="24">
        <v>0.03</v>
      </c>
      <c r="L359" s="24"/>
      <c r="M359" s="24">
        <v>6.7979999999999929E-2</v>
      </c>
      <c r="N359" s="24"/>
      <c r="O359" s="24">
        <v>0.05</v>
      </c>
      <c r="P359" s="24"/>
    </row>
    <row r="360" spans="1:16" s="11" customFormat="1" ht="14" x14ac:dyDescent="0.15">
      <c r="A360" s="260"/>
      <c r="B360" s="11" t="s">
        <v>2135</v>
      </c>
      <c r="C360" s="23" t="s">
        <v>2193</v>
      </c>
      <c r="D360" s="23" t="s">
        <v>2136</v>
      </c>
      <c r="E360" s="23" t="s">
        <v>2145</v>
      </c>
      <c r="F360" s="23" t="s">
        <v>2197</v>
      </c>
      <c r="G360" s="23">
        <v>1962</v>
      </c>
      <c r="H360" s="23">
        <v>184</v>
      </c>
      <c r="I360" s="24">
        <v>-1.44</v>
      </c>
      <c r="J360" s="24"/>
      <c r="K360" s="24">
        <v>-0.02</v>
      </c>
      <c r="L360" s="24"/>
      <c r="M360" s="24">
        <v>3.288000000000002E-2</v>
      </c>
      <c r="N360" s="24"/>
      <c r="O360" s="24">
        <v>0.06</v>
      </c>
      <c r="P360" s="24"/>
    </row>
    <row r="361" spans="1:16" s="11" customFormat="1" ht="14" x14ac:dyDescent="0.15">
      <c r="A361" s="260"/>
      <c r="B361" s="11" t="s">
        <v>2135</v>
      </c>
      <c r="C361" s="23" t="s">
        <v>2193</v>
      </c>
      <c r="D361" s="23" t="s">
        <v>2136</v>
      </c>
      <c r="E361" s="23" t="s">
        <v>2145</v>
      </c>
      <c r="F361" s="23" t="s">
        <v>2198</v>
      </c>
      <c r="G361" s="23">
        <v>1953</v>
      </c>
      <c r="H361" s="23">
        <v>194</v>
      </c>
      <c r="I361" s="24">
        <v>-1.66</v>
      </c>
      <c r="J361" s="24"/>
      <c r="K361" s="24">
        <v>0</v>
      </c>
      <c r="L361" s="24"/>
      <c r="M361" s="24">
        <v>7.3319999999999941E-2</v>
      </c>
      <c r="N361" s="24"/>
      <c r="O361" s="24">
        <v>0.06</v>
      </c>
      <c r="P361" s="24"/>
    </row>
    <row r="362" spans="1:16" s="11" customFormat="1" ht="14" x14ac:dyDescent="0.15">
      <c r="A362" s="260"/>
      <c r="B362" s="11" t="s">
        <v>2135</v>
      </c>
      <c r="C362" s="23" t="s">
        <v>2193</v>
      </c>
      <c r="D362" s="23" t="s">
        <v>2136</v>
      </c>
      <c r="E362" s="23" t="s">
        <v>2145</v>
      </c>
      <c r="F362" s="23" t="s">
        <v>2199</v>
      </c>
      <c r="G362" s="23">
        <v>1948</v>
      </c>
      <c r="H362" s="23">
        <v>198</v>
      </c>
      <c r="I362" s="24">
        <v>-1.64</v>
      </c>
      <c r="J362" s="24"/>
      <c r="K362" s="24">
        <v>-0.02</v>
      </c>
      <c r="L362" s="24"/>
      <c r="M362" s="24">
        <v>7.3279999999999901E-2</v>
      </c>
      <c r="N362" s="24"/>
      <c r="O362" s="24">
        <v>0.05</v>
      </c>
      <c r="P362" s="24"/>
    </row>
    <row r="363" spans="1:16" s="11" customFormat="1" ht="14" x14ac:dyDescent="0.15">
      <c r="A363" s="260"/>
      <c r="B363" s="11" t="s">
        <v>2135</v>
      </c>
      <c r="C363" s="23" t="s">
        <v>2193</v>
      </c>
      <c r="D363" s="23" t="s">
        <v>2136</v>
      </c>
      <c r="E363" s="23" t="s">
        <v>2145</v>
      </c>
      <c r="F363" s="23" t="s">
        <v>2200</v>
      </c>
      <c r="G363" s="23">
        <v>1941</v>
      </c>
      <c r="H363" s="23">
        <v>280</v>
      </c>
      <c r="I363" s="24">
        <v>-1.6</v>
      </c>
      <c r="J363" s="24"/>
      <c r="K363" s="24">
        <v>0.02</v>
      </c>
      <c r="L363" s="24"/>
      <c r="M363" s="24">
        <v>7.3200000000000043E-2</v>
      </c>
      <c r="N363" s="24"/>
      <c r="O363" s="24">
        <v>7.0000000000000007E-2</v>
      </c>
      <c r="P363" s="24"/>
    </row>
    <row r="364" spans="1:16" s="11" customFormat="1" ht="14" x14ac:dyDescent="0.15">
      <c r="A364" s="260"/>
      <c r="B364" s="11" t="s">
        <v>2135</v>
      </c>
      <c r="C364" s="23" t="s">
        <v>2193</v>
      </c>
      <c r="D364" s="23" t="s">
        <v>2136</v>
      </c>
      <c r="E364" s="23" t="s">
        <v>2145</v>
      </c>
      <c r="F364" s="23" t="s">
        <v>2182</v>
      </c>
      <c r="G364" s="23">
        <v>1936</v>
      </c>
      <c r="H364" s="23">
        <v>240</v>
      </c>
      <c r="I364" s="24">
        <v>-2.13</v>
      </c>
      <c r="J364" s="24"/>
      <c r="K364" s="24">
        <v>-0.02</v>
      </c>
      <c r="L364" s="24"/>
      <c r="M364" s="24">
        <v>4.9259999999999859E-2</v>
      </c>
      <c r="N364" s="24"/>
      <c r="O364" s="24">
        <v>0.02</v>
      </c>
      <c r="P364" s="24"/>
    </row>
    <row r="365" spans="1:16" s="11" customFormat="1" ht="14" x14ac:dyDescent="0.15">
      <c r="A365" s="260"/>
      <c r="B365" s="11" t="s">
        <v>2135</v>
      </c>
      <c r="C365" s="23" t="s">
        <v>2193</v>
      </c>
      <c r="D365" s="23" t="s">
        <v>2136</v>
      </c>
      <c r="E365" s="23" t="s">
        <v>2145</v>
      </c>
      <c r="F365" s="23" t="s">
        <v>2201</v>
      </c>
      <c r="G365" s="23">
        <v>1930</v>
      </c>
      <c r="H365" s="23">
        <v>200</v>
      </c>
      <c r="I365" s="24">
        <v>-1.91</v>
      </c>
      <c r="J365" s="24"/>
      <c r="K365" s="24">
        <v>0</v>
      </c>
      <c r="L365" s="24"/>
      <c r="M365" s="24">
        <v>0.10882000000000003</v>
      </c>
      <c r="N365" s="24"/>
      <c r="O365" s="24">
        <v>0.05</v>
      </c>
      <c r="P365" s="24"/>
    </row>
    <row r="366" spans="1:16" s="11" customFormat="1" ht="14" x14ac:dyDescent="0.15">
      <c r="A366" s="260"/>
      <c r="B366" s="11" t="s">
        <v>2135</v>
      </c>
      <c r="C366" s="23" t="s">
        <v>2193</v>
      </c>
      <c r="D366" s="23" t="s">
        <v>2136</v>
      </c>
      <c r="E366" s="23" t="s">
        <v>2145</v>
      </c>
      <c r="F366" s="23" t="s">
        <v>2202</v>
      </c>
      <c r="G366" s="23">
        <v>1910</v>
      </c>
      <c r="H366" s="23">
        <v>144</v>
      </c>
      <c r="I366" s="24">
        <v>-2.2200000000000002</v>
      </c>
      <c r="J366" s="24"/>
      <c r="K366" s="24">
        <v>-0.06</v>
      </c>
      <c r="L366" s="24"/>
      <c r="M366" s="24">
        <v>9.4440000000000079E-2</v>
      </c>
      <c r="N366" s="24"/>
      <c r="O366" s="24">
        <v>0</v>
      </c>
      <c r="P366" s="24"/>
    </row>
    <row r="367" spans="1:16" s="11" customFormat="1" ht="14" x14ac:dyDescent="0.15">
      <c r="A367" s="260"/>
      <c r="B367" s="11" t="s">
        <v>2135</v>
      </c>
      <c r="C367" s="23" t="s">
        <v>2193</v>
      </c>
      <c r="D367" s="23" t="s">
        <v>2136</v>
      </c>
      <c r="E367" s="23" t="s">
        <v>2145</v>
      </c>
      <c r="F367" s="23" t="s">
        <v>2203</v>
      </c>
      <c r="G367" s="23">
        <v>1893</v>
      </c>
      <c r="H367" s="23">
        <v>124</v>
      </c>
      <c r="I367" s="24">
        <v>-2.1800000000000002</v>
      </c>
      <c r="J367" s="24"/>
      <c r="K367" s="24">
        <v>-0.01</v>
      </c>
      <c r="L367" s="24"/>
      <c r="M367" s="24">
        <v>0.11436000000000002</v>
      </c>
      <c r="N367" s="24"/>
      <c r="O367" s="24">
        <v>0.05</v>
      </c>
      <c r="P367" s="24"/>
    </row>
    <row r="368" spans="1:16" s="11" customFormat="1" ht="14" x14ac:dyDescent="0.15">
      <c r="A368" s="260"/>
      <c r="B368" s="11" t="s">
        <v>2135</v>
      </c>
      <c r="C368" s="23" t="s">
        <v>2193</v>
      </c>
      <c r="D368" s="23" t="s">
        <v>2136</v>
      </c>
      <c r="E368" s="23" t="s">
        <v>2145</v>
      </c>
      <c r="F368" s="23" t="s">
        <v>2186</v>
      </c>
      <c r="G368" s="23">
        <v>1874</v>
      </c>
      <c r="H368" s="23">
        <v>130</v>
      </c>
      <c r="I368" s="24">
        <v>-2.46</v>
      </c>
      <c r="J368" s="24"/>
      <c r="K368" s="24">
        <v>0.06</v>
      </c>
      <c r="L368" s="24"/>
      <c r="M368" s="24">
        <v>2.4920000000000053E-2</v>
      </c>
      <c r="N368" s="24"/>
      <c r="O368" s="24">
        <v>0.05</v>
      </c>
      <c r="P368" s="24"/>
    </row>
    <row r="369" spans="1:17" s="11" customFormat="1" ht="14" x14ac:dyDescent="0.15">
      <c r="A369" s="260"/>
      <c r="B369" s="11" t="s">
        <v>2135</v>
      </c>
      <c r="C369" s="23" t="s">
        <v>2193</v>
      </c>
      <c r="D369" s="23" t="s">
        <v>2136</v>
      </c>
      <c r="E369" s="23" t="s">
        <v>2145</v>
      </c>
      <c r="F369" s="23" t="s">
        <v>2204</v>
      </c>
      <c r="G369" s="23"/>
      <c r="H369" s="23">
        <v>100</v>
      </c>
      <c r="I369" s="24">
        <v>-2.71</v>
      </c>
      <c r="J369" s="24"/>
      <c r="K369" s="24">
        <v>-0.16</v>
      </c>
      <c r="L369" s="24"/>
      <c r="M369" s="24">
        <v>8.0419999999999936E-2</v>
      </c>
      <c r="N369" s="24"/>
      <c r="O369" s="24">
        <v>0.01</v>
      </c>
      <c r="P369" s="24"/>
    </row>
    <row r="370" spans="1:17" s="11" customFormat="1" ht="14" x14ac:dyDescent="0.15">
      <c r="A370" s="260"/>
      <c r="B370" s="11" t="s">
        <v>2135</v>
      </c>
      <c r="C370" s="23" t="s">
        <v>2193</v>
      </c>
      <c r="D370" s="23" t="s">
        <v>2136</v>
      </c>
      <c r="E370" s="23" t="s">
        <v>2145</v>
      </c>
      <c r="F370" s="23" t="s">
        <v>2205</v>
      </c>
      <c r="G370" s="23"/>
      <c r="H370" s="23">
        <v>89</v>
      </c>
      <c r="I370" s="24">
        <v>-2.65</v>
      </c>
      <c r="J370" s="24"/>
      <c r="K370" s="24">
        <v>-0.05</v>
      </c>
      <c r="L370" s="24"/>
      <c r="M370" s="24">
        <v>-9.7000000000000419E-3</v>
      </c>
      <c r="N370" s="24"/>
      <c r="O370" s="24">
        <v>-0.05</v>
      </c>
      <c r="P370" s="24"/>
    </row>
    <row r="371" spans="1:17" s="11" customFormat="1" ht="14" x14ac:dyDescent="0.15">
      <c r="A371" s="260"/>
      <c r="B371" s="11" t="s">
        <v>2135</v>
      </c>
      <c r="C371" s="23" t="s">
        <v>2193</v>
      </c>
      <c r="D371" s="23" t="s">
        <v>2136</v>
      </c>
      <c r="E371" s="23" t="s">
        <v>2145</v>
      </c>
      <c r="F371" s="23" t="s">
        <v>2206</v>
      </c>
      <c r="G371" s="23"/>
      <c r="H371" s="23">
        <v>85</v>
      </c>
      <c r="I371" s="24">
        <v>-2.42</v>
      </c>
      <c r="J371" s="24"/>
      <c r="K371" s="24">
        <v>-0.38</v>
      </c>
      <c r="L371" s="24"/>
      <c r="M371" s="24">
        <v>0.14483999999999986</v>
      </c>
      <c r="N371" s="24"/>
      <c r="O371" s="24">
        <v>7.0000000000000007E-2</v>
      </c>
      <c r="P371" s="24"/>
    </row>
    <row r="372" spans="1:17" s="1" customFormat="1" ht="15" customHeight="1" x14ac:dyDescent="0.2">
      <c r="A372" s="197"/>
      <c r="B372" s="98"/>
      <c r="C372" s="98"/>
      <c r="D372" s="98"/>
      <c r="E372" s="98"/>
      <c r="F372" s="98"/>
      <c r="G372" s="98"/>
      <c r="H372" s="98"/>
      <c r="I372" s="99"/>
      <c r="J372" s="99"/>
      <c r="K372" s="99"/>
      <c r="L372" s="99"/>
      <c r="M372" s="99"/>
      <c r="N372" s="99"/>
      <c r="O372" s="99"/>
      <c r="P372" s="99"/>
      <c r="Q372" s="57"/>
    </row>
    <row r="373" spans="1:17" s="219" customFormat="1" ht="15" customHeight="1" x14ac:dyDescent="0.2">
      <c r="A373" s="220" t="s">
        <v>2425</v>
      </c>
      <c r="B373" s="217"/>
      <c r="C373" s="217"/>
      <c r="D373" s="217"/>
      <c r="E373" s="217"/>
      <c r="F373" s="217"/>
      <c r="G373" s="217"/>
      <c r="H373" s="217"/>
      <c r="I373" s="99"/>
      <c r="J373" s="99"/>
      <c r="K373" s="99"/>
      <c r="L373" s="99"/>
      <c r="M373" s="99"/>
      <c r="N373" s="99"/>
      <c r="O373" s="99"/>
      <c r="P373" s="99"/>
      <c r="Q373" s="218"/>
    </row>
    <row r="374" spans="1:17" s="11" customFormat="1" ht="14" x14ac:dyDescent="0.15">
      <c r="A374" s="261" t="s">
        <v>1572</v>
      </c>
      <c r="B374" s="11" t="s">
        <v>1614</v>
      </c>
      <c r="C374" s="23" t="s">
        <v>1574</v>
      </c>
      <c r="D374" s="23" t="s">
        <v>2417</v>
      </c>
      <c r="E374" s="23" t="s">
        <v>2418</v>
      </c>
      <c r="F374" s="176">
        <v>12</v>
      </c>
      <c r="G374" s="23">
        <v>1964</v>
      </c>
      <c r="I374" s="105">
        <v>0.03</v>
      </c>
      <c r="J374" s="24"/>
      <c r="K374" s="24"/>
      <c r="L374" s="24"/>
      <c r="M374" s="24"/>
      <c r="N374" s="24"/>
      <c r="O374" s="105">
        <v>0.27</v>
      </c>
      <c r="P374" s="24"/>
      <c r="Q374" s="4"/>
    </row>
    <row r="375" spans="1:17" s="11" customFormat="1" ht="14" x14ac:dyDescent="0.15">
      <c r="A375" s="260"/>
      <c r="B375" s="11" t="s">
        <v>1614</v>
      </c>
      <c r="C375" s="23" t="s">
        <v>1574</v>
      </c>
      <c r="D375" s="23" t="s">
        <v>2417</v>
      </c>
      <c r="E375" s="23" t="s">
        <v>2418</v>
      </c>
      <c r="F375" s="176">
        <v>22</v>
      </c>
      <c r="G375" s="23">
        <v>1911</v>
      </c>
      <c r="I375" s="105">
        <v>-0.6</v>
      </c>
      <c r="J375" s="24"/>
      <c r="K375" s="24"/>
      <c r="L375" s="24"/>
      <c r="M375" s="24"/>
      <c r="N375" s="24"/>
      <c r="O375" s="105">
        <v>-0.01</v>
      </c>
      <c r="P375" s="24"/>
      <c r="Q375" s="4"/>
    </row>
    <row r="376" spans="1:17" s="11" customFormat="1" ht="14" x14ac:dyDescent="0.15">
      <c r="A376" s="260"/>
      <c r="B376" s="11" t="s">
        <v>1614</v>
      </c>
      <c r="C376" s="23" t="s">
        <v>1575</v>
      </c>
      <c r="D376" s="23" t="s">
        <v>2417</v>
      </c>
      <c r="E376" s="23" t="s">
        <v>2418</v>
      </c>
      <c r="F376" s="104">
        <v>5.5</v>
      </c>
      <c r="G376" s="104">
        <v>1993</v>
      </c>
      <c r="I376" s="24">
        <v>-1.46</v>
      </c>
      <c r="J376" s="24">
        <v>0.18</v>
      </c>
      <c r="K376" s="24"/>
      <c r="L376" s="24"/>
      <c r="M376" s="24"/>
      <c r="N376" s="24"/>
      <c r="O376" s="24">
        <v>0.3</v>
      </c>
      <c r="P376" s="24">
        <v>0.04</v>
      </c>
      <c r="Q376" s="4"/>
    </row>
    <row r="377" spans="1:17" s="11" customFormat="1" ht="14" x14ac:dyDescent="0.15">
      <c r="A377" s="260"/>
      <c r="B377" s="11" t="s">
        <v>1614</v>
      </c>
      <c r="C377" s="23" t="s">
        <v>1575</v>
      </c>
      <c r="D377" s="23" t="s">
        <v>2417</v>
      </c>
      <c r="E377" s="23" t="s">
        <v>2418</v>
      </c>
      <c r="F377" s="104">
        <v>9.5</v>
      </c>
      <c r="G377" s="104">
        <v>1979</v>
      </c>
      <c r="I377" s="24">
        <v>-0.51</v>
      </c>
      <c r="J377" s="24">
        <v>0.03</v>
      </c>
      <c r="K377" s="24"/>
      <c r="L377" s="24"/>
      <c r="M377" s="24"/>
      <c r="N377" s="24"/>
      <c r="O377" s="24">
        <v>0.19</v>
      </c>
      <c r="P377" s="24">
        <v>7.0000000000000007E-2</v>
      </c>
      <c r="Q377" s="4"/>
    </row>
    <row r="378" spans="1:17" s="11" customFormat="1" ht="14" x14ac:dyDescent="0.15">
      <c r="A378" s="260"/>
      <c r="B378" s="11" t="s">
        <v>1614</v>
      </c>
      <c r="C378" s="23" t="s">
        <v>1575</v>
      </c>
      <c r="D378" s="23" t="s">
        <v>2417</v>
      </c>
      <c r="E378" s="23" t="s">
        <v>2418</v>
      </c>
      <c r="F378" s="104">
        <v>15.5</v>
      </c>
      <c r="G378" s="104">
        <v>1952</v>
      </c>
      <c r="I378" s="24">
        <v>-0.44</v>
      </c>
      <c r="J378" s="24"/>
      <c r="K378" s="24"/>
      <c r="L378" s="24"/>
      <c r="M378" s="24"/>
      <c r="N378" s="24"/>
      <c r="O378" s="24">
        <v>0.18</v>
      </c>
      <c r="P378" s="24"/>
      <c r="Q378" s="4"/>
    </row>
    <row r="379" spans="1:17" s="11" customFormat="1" ht="14" x14ac:dyDescent="0.15">
      <c r="A379" s="260"/>
      <c r="B379" s="11" t="s">
        <v>1614</v>
      </c>
      <c r="C379" s="23" t="s">
        <v>1575</v>
      </c>
      <c r="D379" s="23" t="s">
        <v>2417</v>
      </c>
      <c r="E379" s="23" t="s">
        <v>2418</v>
      </c>
      <c r="F379" s="104">
        <v>22.5</v>
      </c>
      <c r="G379" s="104">
        <v>1871</v>
      </c>
      <c r="I379" s="24">
        <v>-0.15</v>
      </c>
      <c r="J379" s="24"/>
      <c r="K379" s="24"/>
      <c r="L379" s="24"/>
      <c r="M379" s="24"/>
      <c r="N379" s="24"/>
      <c r="O379" s="24">
        <v>-0.06</v>
      </c>
      <c r="P379" s="24"/>
      <c r="Q379" s="4"/>
    </row>
    <row r="380" spans="1:17" s="11" customFormat="1" ht="14" x14ac:dyDescent="0.15">
      <c r="A380" s="260"/>
      <c r="B380" s="108" t="s">
        <v>1614</v>
      </c>
      <c r="C380" s="5" t="s">
        <v>1574</v>
      </c>
      <c r="D380" s="5" t="s">
        <v>2417</v>
      </c>
      <c r="E380" s="5" t="s">
        <v>2418</v>
      </c>
      <c r="F380" s="176">
        <v>2</v>
      </c>
      <c r="G380" s="5">
        <v>1999</v>
      </c>
      <c r="I380" s="105">
        <v>-0.16</v>
      </c>
      <c r="J380" s="8"/>
      <c r="K380" s="24"/>
      <c r="L380" s="24"/>
      <c r="M380" s="24"/>
      <c r="N380" s="24"/>
      <c r="O380" s="105">
        <v>0.41</v>
      </c>
      <c r="P380" s="8"/>
      <c r="Q380" s="4"/>
    </row>
    <row r="381" spans="1:17" s="11" customFormat="1" ht="14" x14ac:dyDescent="0.15">
      <c r="A381" s="259" t="s">
        <v>1914</v>
      </c>
      <c r="B381" s="4" t="s">
        <v>1861</v>
      </c>
      <c r="C381" s="23" t="s">
        <v>1915</v>
      </c>
      <c r="D381" s="5" t="s">
        <v>1916</v>
      </c>
      <c r="E381" s="23" t="s">
        <v>1917</v>
      </c>
      <c r="F381" s="23"/>
      <c r="G381" s="181"/>
      <c r="H381" s="4">
        <v>33</v>
      </c>
      <c r="I381" s="204">
        <v>-2.76</v>
      </c>
      <c r="J381" s="192"/>
      <c r="K381" s="192">
        <v>-0.12</v>
      </c>
      <c r="L381" s="192"/>
      <c r="M381" s="192">
        <v>-0.37</v>
      </c>
      <c r="N381" s="192"/>
      <c r="O381" s="192">
        <v>-0.54</v>
      </c>
      <c r="P381" s="24"/>
      <c r="Q381" s="4"/>
    </row>
    <row r="382" spans="1:17" s="11" customFormat="1" ht="14" x14ac:dyDescent="0.15">
      <c r="A382" s="260"/>
      <c r="B382" s="4" t="s">
        <v>1861</v>
      </c>
      <c r="C382" s="23" t="s">
        <v>1918</v>
      </c>
      <c r="D382" s="5" t="s">
        <v>1916</v>
      </c>
      <c r="E382" s="23" t="s">
        <v>1917</v>
      </c>
      <c r="F382" s="23"/>
      <c r="G382" s="181"/>
      <c r="H382" s="4">
        <v>91</v>
      </c>
      <c r="I382" s="204">
        <v>-1.77</v>
      </c>
      <c r="J382" s="192"/>
      <c r="K382" s="192">
        <v>-0.17</v>
      </c>
      <c r="L382" s="192"/>
      <c r="M382" s="192">
        <v>-0.11</v>
      </c>
      <c r="N382" s="192"/>
      <c r="O382" s="192">
        <v>-0.19</v>
      </c>
      <c r="P382" s="24"/>
      <c r="Q382" s="4"/>
    </row>
    <row r="383" spans="1:17" s="11" customFormat="1" ht="14" x14ac:dyDescent="0.15">
      <c r="A383" s="260"/>
      <c r="B383" s="4" t="s">
        <v>1861</v>
      </c>
      <c r="C383" s="23" t="s">
        <v>1919</v>
      </c>
      <c r="D383" s="5" t="s">
        <v>1916</v>
      </c>
      <c r="E383" s="23" t="s">
        <v>1917</v>
      </c>
      <c r="F383" s="23"/>
      <c r="G383" s="181"/>
      <c r="H383" s="4">
        <v>88</v>
      </c>
      <c r="I383" s="204">
        <v>-2.08</v>
      </c>
      <c r="J383" s="192"/>
      <c r="K383" s="192">
        <v>-7.0000000000000007E-2</v>
      </c>
      <c r="L383" s="192"/>
      <c r="M383" s="192">
        <v>-0.16</v>
      </c>
      <c r="N383" s="192"/>
      <c r="O383" s="192">
        <v>-0.14000000000000001</v>
      </c>
      <c r="P383" s="24"/>
      <c r="Q383" s="4"/>
    </row>
    <row r="384" spans="1:17" s="11" customFormat="1" ht="14" x14ac:dyDescent="0.15">
      <c r="A384" s="260"/>
      <c r="B384" s="4" t="s">
        <v>1861</v>
      </c>
      <c r="C384" s="23" t="s">
        <v>1920</v>
      </c>
      <c r="D384" s="5" t="s">
        <v>1916</v>
      </c>
      <c r="E384" s="23" t="s">
        <v>1917</v>
      </c>
      <c r="F384" s="23"/>
      <c r="G384" s="181"/>
      <c r="H384" s="4">
        <v>98</v>
      </c>
      <c r="I384" s="192">
        <v>-1.87</v>
      </c>
      <c r="J384" s="192"/>
      <c r="K384" s="192">
        <v>-0.1</v>
      </c>
      <c r="L384" s="192"/>
      <c r="M384" s="192">
        <v>-0.12</v>
      </c>
      <c r="N384" s="192"/>
      <c r="O384" s="192">
        <v>-0.17</v>
      </c>
      <c r="P384" s="24"/>
      <c r="Q384" s="4"/>
    </row>
    <row r="385" spans="1:17" s="11" customFormat="1" ht="14" x14ac:dyDescent="0.15">
      <c r="A385" s="260"/>
      <c r="B385" s="4" t="s">
        <v>1861</v>
      </c>
      <c r="C385" s="23" t="s">
        <v>1921</v>
      </c>
      <c r="D385" s="5" t="s">
        <v>1916</v>
      </c>
      <c r="E385" s="23" t="s">
        <v>1917</v>
      </c>
      <c r="F385" s="23"/>
      <c r="G385" s="181"/>
      <c r="H385" s="4" t="s">
        <v>1123</v>
      </c>
      <c r="I385" s="192">
        <v>-1.43</v>
      </c>
      <c r="J385" s="192"/>
      <c r="K385" s="192">
        <v>0</v>
      </c>
      <c r="L385" s="192"/>
      <c r="M385" s="192">
        <v>-0.08</v>
      </c>
      <c r="N385" s="192"/>
      <c r="O385" s="192">
        <v>-7.0000000000000007E-2</v>
      </c>
      <c r="P385" s="24"/>
      <c r="Q385" s="4"/>
    </row>
    <row r="386" spans="1:17" s="11" customFormat="1" ht="14" x14ac:dyDescent="0.15">
      <c r="A386" s="260"/>
      <c r="B386" s="4" t="s">
        <v>1861</v>
      </c>
      <c r="C386" s="23" t="s">
        <v>1922</v>
      </c>
      <c r="D386" s="5" t="s">
        <v>1916</v>
      </c>
      <c r="E386" s="23" t="s">
        <v>1917</v>
      </c>
      <c r="F386" s="23"/>
      <c r="G386" s="181"/>
      <c r="H386" s="4" t="s">
        <v>1114</v>
      </c>
      <c r="I386" s="192">
        <v>-1.46</v>
      </c>
      <c r="J386" s="192"/>
      <c r="K386" s="192" t="s">
        <v>1002</v>
      </c>
      <c r="L386" s="192"/>
      <c r="M386" s="192">
        <v>0.04</v>
      </c>
      <c r="N386" s="192"/>
      <c r="O386" s="192">
        <v>0.02</v>
      </c>
      <c r="P386" s="24"/>
      <c r="Q386" s="4"/>
    </row>
    <row r="387" spans="1:17" s="11" customFormat="1" ht="14" x14ac:dyDescent="0.15">
      <c r="A387" s="260"/>
      <c r="B387" s="4" t="s">
        <v>1861</v>
      </c>
      <c r="C387" s="23" t="s">
        <v>1923</v>
      </c>
      <c r="D387" s="5" t="s">
        <v>1916</v>
      </c>
      <c r="E387" s="23" t="s">
        <v>1917</v>
      </c>
      <c r="F387" s="23"/>
      <c r="G387" s="181"/>
      <c r="H387" s="4">
        <v>220</v>
      </c>
      <c r="I387" s="192">
        <v>-0.81</v>
      </c>
      <c r="J387" s="192"/>
      <c r="K387" s="192">
        <v>-0.02</v>
      </c>
      <c r="L387" s="192"/>
      <c r="M387" s="192">
        <v>0.01</v>
      </c>
      <c r="N387" s="192"/>
      <c r="O387" s="192">
        <v>0.06</v>
      </c>
      <c r="P387" s="24"/>
      <c r="Q387" s="4"/>
    </row>
    <row r="388" spans="1:17" s="11" customFormat="1" ht="14" x14ac:dyDescent="0.15">
      <c r="A388" s="260"/>
      <c r="B388" s="4" t="s">
        <v>1861</v>
      </c>
      <c r="C388" s="23" t="s">
        <v>1924</v>
      </c>
      <c r="D388" s="5" t="s">
        <v>1916</v>
      </c>
      <c r="E388" s="23" t="s">
        <v>1917</v>
      </c>
      <c r="F388" s="23"/>
      <c r="G388" s="181"/>
      <c r="H388" s="4">
        <v>240</v>
      </c>
      <c r="I388" s="204">
        <v>-0.61</v>
      </c>
      <c r="J388" s="192"/>
      <c r="K388" s="192">
        <v>0.02</v>
      </c>
      <c r="L388" s="192"/>
      <c r="M388" s="192">
        <v>0.03</v>
      </c>
      <c r="N388" s="192"/>
      <c r="O388" s="192">
        <v>0.08</v>
      </c>
      <c r="P388" s="24"/>
      <c r="Q388" s="4"/>
    </row>
    <row r="389" spans="1:17" s="11" customFormat="1" ht="14" x14ac:dyDescent="0.15">
      <c r="A389" s="260"/>
      <c r="B389" s="4" t="s">
        <v>1861</v>
      </c>
      <c r="C389" s="23" t="s">
        <v>1925</v>
      </c>
      <c r="D389" s="5" t="s">
        <v>1916</v>
      </c>
      <c r="E389" s="23" t="s">
        <v>1917</v>
      </c>
      <c r="F389" s="23"/>
      <c r="G389" s="181"/>
      <c r="H389" s="4">
        <v>200</v>
      </c>
      <c r="I389" s="192">
        <v>-0.96</v>
      </c>
      <c r="J389" s="192"/>
      <c r="K389" s="192">
        <v>-0.02</v>
      </c>
      <c r="L389" s="192"/>
      <c r="M389" s="192">
        <v>0.02</v>
      </c>
      <c r="N389" s="192"/>
      <c r="O389" s="192">
        <v>0.04</v>
      </c>
      <c r="P389" s="24"/>
      <c r="Q389" s="4"/>
    </row>
    <row r="390" spans="1:17" s="11" customFormat="1" ht="14" x14ac:dyDescent="0.15">
      <c r="A390" s="260"/>
      <c r="B390" s="4" t="s">
        <v>1861</v>
      </c>
      <c r="C390" s="23" t="s">
        <v>1926</v>
      </c>
      <c r="D390" s="5" t="s">
        <v>1916</v>
      </c>
      <c r="E390" s="23" t="s">
        <v>1917</v>
      </c>
      <c r="F390" s="23"/>
      <c r="G390" s="181"/>
      <c r="H390" s="4">
        <v>170</v>
      </c>
      <c r="I390" s="192">
        <v>-1.0900000000000001</v>
      </c>
      <c r="J390" s="192"/>
      <c r="K390" s="192">
        <v>-0.05</v>
      </c>
      <c r="L390" s="192"/>
      <c r="M390" s="192">
        <v>0.01</v>
      </c>
      <c r="N390" s="192"/>
      <c r="O390" s="192">
        <v>0</v>
      </c>
      <c r="P390" s="24"/>
      <c r="Q390" s="4"/>
    </row>
    <row r="391" spans="1:17" s="11" customFormat="1" ht="14" x14ac:dyDescent="0.15">
      <c r="A391" s="260"/>
      <c r="B391" s="4" t="s">
        <v>1861</v>
      </c>
      <c r="C391" s="23" t="s">
        <v>1927</v>
      </c>
      <c r="D391" s="5" t="s">
        <v>1916</v>
      </c>
      <c r="E391" s="23" t="s">
        <v>1917</v>
      </c>
      <c r="F391" s="23"/>
      <c r="G391" s="181"/>
      <c r="H391" s="4" t="s">
        <v>1114</v>
      </c>
      <c r="I391" s="192">
        <v>-1.2</v>
      </c>
      <c r="J391" s="192"/>
      <c r="K391" s="192">
        <v>-0.03</v>
      </c>
      <c r="L391" s="192"/>
      <c r="M391" s="192">
        <v>-0.05</v>
      </c>
      <c r="N391" s="192"/>
      <c r="O391" s="192">
        <v>-0.04</v>
      </c>
      <c r="P391" s="24"/>
      <c r="Q391" s="4"/>
    </row>
    <row r="392" spans="1:17" s="11" customFormat="1" ht="14" x14ac:dyDescent="0.15">
      <c r="A392" s="260"/>
      <c r="B392" s="4" t="s">
        <v>1861</v>
      </c>
      <c r="C392" s="23" t="s">
        <v>1928</v>
      </c>
      <c r="D392" s="5" t="s">
        <v>1916</v>
      </c>
      <c r="E392" s="23" t="s">
        <v>1917</v>
      </c>
      <c r="F392" s="23"/>
      <c r="G392" s="181"/>
      <c r="H392" s="4">
        <v>110</v>
      </c>
      <c r="I392" s="192">
        <v>-1.32</v>
      </c>
      <c r="J392" s="192"/>
      <c r="K392" s="192">
        <v>0.01</v>
      </c>
      <c r="L392" s="192"/>
      <c r="M392" s="192">
        <v>-0.02</v>
      </c>
      <c r="N392" s="192"/>
      <c r="O392" s="192">
        <v>0.04</v>
      </c>
      <c r="P392" s="24"/>
      <c r="Q392" s="4"/>
    </row>
    <row r="393" spans="1:17" s="11" customFormat="1" ht="14" x14ac:dyDescent="0.15">
      <c r="A393" s="260"/>
      <c r="B393" s="4" t="s">
        <v>1861</v>
      </c>
      <c r="C393" s="23" t="s">
        <v>1929</v>
      </c>
      <c r="D393" s="5" t="s">
        <v>1916</v>
      </c>
      <c r="E393" s="23" t="s">
        <v>1917</v>
      </c>
      <c r="F393" s="23"/>
      <c r="G393" s="181"/>
      <c r="H393" s="4">
        <v>97</v>
      </c>
      <c r="I393" s="192">
        <v>-2.44</v>
      </c>
      <c r="J393" s="192"/>
      <c r="K393" s="192">
        <v>-0.08</v>
      </c>
      <c r="L393" s="192"/>
      <c r="M393" s="192">
        <v>-0.09</v>
      </c>
      <c r="N393" s="192"/>
      <c r="O393" s="192">
        <v>-0.21</v>
      </c>
      <c r="P393" s="24"/>
      <c r="Q393" s="4"/>
    </row>
    <row r="394" spans="1:17" s="11" customFormat="1" ht="14" x14ac:dyDescent="0.15">
      <c r="A394" s="260"/>
      <c r="B394" s="4" t="s">
        <v>1861</v>
      </c>
      <c r="C394" s="23" t="s">
        <v>1930</v>
      </c>
      <c r="D394" s="5" t="s">
        <v>1916</v>
      </c>
      <c r="E394" s="23" t="s">
        <v>1917</v>
      </c>
      <c r="F394" s="23"/>
      <c r="G394" s="181"/>
      <c r="H394" s="4">
        <v>76</v>
      </c>
      <c r="I394" s="192">
        <v>-2.2999999999999998</v>
      </c>
      <c r="J394" s="192"/>
      <c r="K394" s="192">
        <v>-0.06</v>
      </c>
      <c r="L394" s="192"/>
      <c r="M394" s="192">
        <v>-0.19</v>
      </c>
      <c r="N394" s="192"/>
      <c r="O394" s="192">
        <v>-0.22</v>
      </c>
      <c r="P394" s="24"/>
      <c r="Q394" s="4"/>
    </row>
    <row r="395" spans="1:17" s="11" customFormat="1" ht="14" x14ac:dyDescent="0.15">
      <c r="A395" s="260"/>
      <c r="B395" s="4" t="s">
        <v>1861</v>
      </c>
      <c r="C395" s="23" t="s">
        <v>1931</v>
      </c>
      <c r="D395" s="5" t="s">
        <v>1916</v>
      </c>
      <c r="E395" s="23" t="s">
        <v>1917</v>
      </c>
      <c r="F395" s="23"/>
      <c r="G395" s="181"/>
      <c r="H395" s="4">
        <v>62</v>
      </c>
      <c r="I395" s="192">
        <v>-1.9</v>
      </c>
      <c r="J395" s="192"/>
      <c r="K395" s="192">
        <v>-0.13</v>
      </c>
      <c r="L395" s="192"/>
      <c r="M395" s="192">
        <v>-0.09</v>
      </c>
      <c r="N395" s="192"/>
      <c r="O395" s="192">
        <v>-7.0000000000000007E-2</v>
      </c>
      <c r="P395" s="24"/>
      <c r="Q395" s="4"/>
    </row>
    <row r="396" spans="1:17" s="11" customFormat="1" ht="14" x14ac:dyDescent="0.15">
      <c r="A396" s="260"/>
      <c r="B396" s="4" t="s">
        <v>1861</v>
      </c>
      <c r="C396" s="23" t="s">
        <v>1932</v>
      </c>
      <c r="D396" s="5" t="s">
        <v>1916</v>
      </c>
      <c r="E396" s="23" t="s">
        <v>1917</v>
      </c>
      <c r="F396" s="23"/>
      <c r="G396" s="181"/>
      <c r="H396" s="4">
        <v>50</v>
      </c>
      <c r="I396" s="192">
        <v>-2.2799999999999998</v>
      </c>
      <c r="J396" s="192"/>
      <c r="K396" s="192">
        <v>-0.15</v>
      </c>
      <c r="L396" s="192"/>
      <c r="M396" s="192">
        <v>-0.14000000000000001</v>
      </c>
      <c r="N396" s="192"/>
      <c r="O396" s="192">
        <v>-0.21</v>
      </c>
      <c r="P396" s="24"/>
      <c r="Q396" s="4"/>
    </row>
    <row r="397" spans="1:17" s="11" customFormat="1" ht="14" x14ac:dyDescent="0.15">
      <c r="A397" s="260" t="s">
        <v>1848</v>
      </c>
      <c r="B397" s="4" t="s">
        <v>1849</v>
      </c>
      <c r="C397" s="23" t="s">
        <v>1850</v>
      </c>
      <c r="D397" s="5" t="s">
        <v>1851</v>
      </c>
      <c r="E397" s="23" t="s">
        <v>1852</v>
      </c>
      <c r="F397" s="23"/>
      <c r="G397" s="181"/>
      <c r="H397" s="23">
        <v>1</v>
      </c>
      <c r="I397" s="192">
        <v>-0.21</v>
      </c>
      <c r="J397" s="192"/>
      <c r="K397" s="192">
        <v>-0.26</v>
      </c>
      <c r="L397" s="192"/>
      <c r="M397" s="192">
        <v>-0.04</v>
      </c>
      <c r="N397" s="192"/>
      <c r="O397" s="192">
        <v>-0.22</v>
      </c>
      <c r="P397" s="24"/>
      <c r="Q397" s="4"/>
    </row>
    <row r="398" spans="1:17" s="11" customFormat="1" ht="14" x14ac:dyDescent="0.15">
      <c r="A398" s="260"/>
      <c r="B398" s="4" t="s">
        <v>1849</v>
      </c>
      <c r="C398" s="23" t="s">
        <v>1853</v>
      </c>
      <c r="D398" s="5" t="s">
        <v>1851</v>
      </c>
      <c r="E398" s="23" t="s">
        <v>1852</v>
      </c>
      <c r="F398" s="23"/>
      <c r="G398" s="181"/>
      <c r="H398" s="23">
        <v>1</v>
      </c>
      <c r="I398" s="192">
        <v>-1.75</v>
      </c>
      <c r="J398" s="192"/>
      <c r="K398" s="192">
        <v>-0.28000000000000003</v>
      </c>
      <c r="L398" s="192"/>
      <c r="M398" s="192">
        <v>0.05</v>
      </c>
      <c r="N398" s="192"/>
      <c r="O398" s="192">
        <v>-0.22</v>
      </c>
      <c r="P398" s="24"/>
      <c r="Q398" s="4"/>
    </row>
    <row r="399" spans="1:17" s="11" customFormat="1" ht="14" x14ac:dyDescent="0.15">
      <c r="A399" s="260"/>
      <c r="B399" s="4" t="s">
        <v>1849</v>
      </c>
      <c r="C399" s="23" t="s">
        <v>1854</v>
      </c>
      <c r="D399" s="5" t="s">
        <v>1851</v>
      </c>
      <c r="E399" s="23" t="s">
        <v>1852</v>
      </c>
      <c r="F399" s="23"/>
      <c r="G399" s="181"/>
      <c r="H399" s="23">
        <v>6</v>
      </c>
      <c r="I399" s="192">
        <v>-0.78</v>
      </c>
      <c r="J399" s="192"/>
      <c r="K399" s="192">
        <v>-0.15</v>
      </c>
      <c r="L399" s="192"/>
      <c r="M399" s="192">
        <v>0.04</v>
      </c>
      <c r="N399" s="192"/>
      <c r="O399" s="192">
        <v>-0.14000000000000001</v>
      </c>
      <c r="P399" s="24"/>
      <c r="Q399" s="4"/>
    </row>
    <row r="400" spans="1:17" s="11" customFormat="1" ht="14" x14ac:dyDescent="0.15">
      <c r="A400" s="260"/>
      <c r="B400" s="4" t="s">
        <v>1849</v>
      </c>
      <c r="C400" s="23" t="s">
        <v>1855</v>
      </c>
      <c r="D400" s="5" t="s">
        <v>1851</v>
      </c>
      <c r="E400" s="23" t="s">
        <v>1852</v>
      </c>
      <c r="F400" s="23"/>
      <c r="G400" s="181"/>
      <c r="H400" s="23">
        <v>7</v>
      </c>
      <c r="I400" s="192">
        <v>-0.49</v>
      </c>
      <c r="J400" s="192"/>
      <c r="K400" s="192">
        <v>-0.16</v>
      </c>
      <c r="L400" s="192"/>
      <c r="M400" s="192">
        <v>0.03</v>
      </c>
      <c r="N400" s="192"/>
      <c r="O400" s="192">
        <v>-0.19</v>
      </c>
      <c r="P400" s="24"/>
      <c r="Q400" s="4"/>
    </row>
    <row r="401" spans="1:17" s="11" customFormat="1" ht="14" x14ac:dyDescent="0.15">
      <c r="A401" s="260"/>
      <c r="B401" s="4" t="s">
        <v>1849</v>
      </c>
      <c r="C401" s="23" t="s">
        <v>1856</v>
      </c>
      <c r="D401" s="5" t="s">
        <v>1851</v>
      </c>
      <c r="E401" s="23" t="s">
        <v>1852</v>
      </c>
      <c r="F401" s="23"/>
      <c r="G401" s="181"/>
      <c r="H401" s="23">
        <v>6</v>
      </c>
      <c r="I401" s="192">
        <v>-0.63</v>
      </c>
      <c r="J401" s="192"/>
      <c r="K401" s="192">
        <v>-0.16</v>
      </c>
      <c r="L401" s="192"/>
      <c r="M401" s="192">
        <v>0.03</v>
      </c>
      <c r="N401" s="192"/>
      <c r="O401" s="192">
        <v>-0.16</v>
      </c>
      <c r="P401" s="24"/>
      <c r="Q401" s="4"/>
    </row>
    <row r="402" spans="1:17" s="11" customFormat="1" ht="14" x14ac:dyDescent="0.15">
      <c r="A402" s="260"/>
      <c r="B402" s="4" t="s">
        <v>1849</v>
      </c>
      <c r="C402" s="23" t="s">
        <v>1857</v>
      </c>
      <c r="D402" s="5" t="s">
        <v>1851</v>
      </c>
      <c r="E402" s="23" t="s">
        <v>1852</v>
      </c>
      <c r="F402" s="23"/>
      <c r="G402" s="181"/>
      <c r="H402" s="23">
        <v>6</v>
      </c>
      <c r="I402" s="192">
        <v>-1.1399999999999999</v>
      </c>
      <c r="J402" s="192"/>
      <c r="K402" s="192">
        <v>-0.23</v>
      </c>
      <c r="L402" s="192"/>
      <c r="M402" s="192">
        <v>0.03</v>
      </c>
      <c r="N402" s="192"/>
      <c r="O402" s="192">
        <v>-0.19</v>
      </c>
      <c r="P402" s="24"/>
      <c r="Q402" s="4"/>
    </row>
    <row r="403" spans="1:17" s="11" customFormat="1" ht="14" x14ac:dyDescent="0.15">
      <c r="A403" s="260"/>
      <c r="B403" s="4" t="s">
        <v>1849</v>
      </c>
      <c r="C403" s="23" t="s">
        <v>1858</v>
      </c>
      <c r="D403" s="5" t="s">
        <v>1851</v>
      </c>
      <c r="E403" s="23" t="s">
        <v>1852</v>
      </c>
      <c r="F403" s="23"/>
      <c r="G403" s="181"/>
      <c r="H403" s="23">
        <v>3</v>
      </c>
      <c r="I403" s="192">
        <v>-1.52</v>
      </c>
      <c r="J403" s="192"/>
      <c r="K403" s="192">
        <v>-0.21</v>
      </c>
      <c r="L403" s="192"/>
      <c r="M403" s="192">
        <v>0.05</v>
      </c>
      <c r="N403" s="192"/>
      <c r="O403" s="192">
        <v>-0.16</v>
      </c>
      <c r="P403" s="24"/>
      <c r="Q403" s="4"/>
    </row>
    <row r="404" spans="1:17" s="11" customFormat="1" ht="14" x14ac:dyDescent="0.15">
      <c r="A404" s="260"/>
      <c r="B404" s="4" t="s">
        <v>1849</v>
      </c>
      <c r="C404" s="23" t="s">
        <v>1859</v>
      </c>
      <c r="D404" s="5" t="s">
        <v>1851</v>
      </c>
      <c r="E404" s="23" t="s">
        <v>1852</v>
      </c>
      <c r="F404" s="23"/>
      <c r="G404" s="181"/>
      <c r="H404" s="23">
        <v>3</v>
      </c>
      <c r="I404" s="192">
        <v>-1.1599999999999999</v>
      </c>
      <c r="J404" s="192"/>
      <c r="K404" s="192">
        <v>-0.2</v>
      </c>
      <c r="L404" s="192"/>
      <c r="M404" s="192">
        <v>0.02</v>
      </c>
      <c r="N404" s="192"/>
      <c r="O404" s="192">
        <v>-0.24</v>
      </c>
      <c r="P404" s="24"/>
      <c r="Q404" s="4"/>
    </row>
    <row r="405" spans="1:17" s="182" customFormat="1" ht="14" x14ac:dyDescent="0.15">
      <c r="A405" s="265"/>
      <c r="B405" s="188" t="s">
        <v>1849</v>
      </c>
      <c r="C405" s="205" t="s">
        <v>1860</v>
      </c>
      <c r="D405" s="5" t="s">
        <v>1851</v>
      </c>
      <c r="E405" s="205" t="s">
        <v>1852</v>
      </c>
      <c r="F405" s="205"/>
      <c r="G405" s="183"/>
      <c r="H405" s="205">
        <v>6</v>
      </c>
      <c r="I405" s="192">
        <v>-0.54</v>
      </c>
      <c r="J405" s="192"/>
      <c r="K405" s="192">
        <v>-0.14000000000000001</v>
      </c>
      <c r="L405" s="192"/>
      <c r="M405" s="192">
        <v>-0.01</v>
      </c>
      <c r="N405" s="192"/>
      <c r="O405" s="192">
        <v>-0.16</v>
      </c>
      <c r="P405" s="24"/>
      <c r="Q405" s="188"/>
    </row>
    <row r="406" spans="1:17" s="11" customFormat="1" ht="14" x14ac:dyDescent="0.15">
      <c r="A406" s="260"/>
      <c r="B406" s="4" t="s">
        <v>1861</v>
      </c>
      <c r="C406" s="23" t="s">
        <v>1862</v>
      </c>
      <c r="D406" s="5" t="s">
        <v>1851</v>
      </c>
      <c r="E406" s="23" t="s">
        <v>990</v>
      </c>
      <c r="F406" s="23" t="s">
        <v>1863</v>
      </c>
      <c r="G406" s="181"/>
      <c r="H406" s="23">
        <v>11</v>
      </c>
      <c r="I406" s="192">
        <v>-1.18</v>
      </c>
      <c r="J406" s="192"/>
      <c r="K406" s="192">
        <v>-0.17</v>
      </c>
      <c r="L406" s="192"/>
      <c r="M406" s="204">
        <v>0.05</v>
      </c>
      <c r="N406" s="192"/>
      <c r="O406" s="192">
        <v>-0.28000000000000003</v>
      </c>
      <c r="P406" s="24"/>
      <c r="Q406" s="4"/>
    </row>
    <row r="407" spans="1:17" s="11" customFormat="1" ht="14" x14ac:dyDescent="0.15">
      <c r="A407" s="260"/>
      <c r="B407" s="4" t="s">
        <v>1861</v>
      </c>
      <c r="C407" s="23" t="s">
        <v>1864</v>
      </c>
      <c r="D407" s="5" t="s">
        <v>1851</v>
      </c>
      <c r="E407" s="23" t="s">
        <v>990</v>
      </c>
      <c r="F407" s="23" t="s">
        <v>1865</v>
      </c>
      <c r="G407" s="181"/>
      <c r="H407" s="23">
        <v>13</v>
      </c>
      <c r="I407" s="192">
        <v>-0.67</v>
      </c>
      <c r="J407" s="192"/>
      <c r="K407" s="192">
        <v>-0.18</v>
      </c>
      <c r="L407" s="192"/>
      <c r="M407" s="192">
        <v>7.0000000000000007E-2</v>
      </c>
      <c r="N407" s="192"/>
      <c r="O407" s="192">
        <v>-0.28999999999999998</v>
      </c>
      <c r="P407" s="24"/>
      <c r="Q407" s="4"/>
    </row>
    <row r="408" spans="1:17" s="11" customFormat="1" ht="14" x14ac:dyDescent="0.15">
      <c r="A408" s="260"/>
      <c r="B408" s="4" t="s">
        <v>1861</v>
      </c>
      <c r="C408" s="23" t="s">
        <v>1866</v>
      </c>
      <c r="D408" s="5" t="s">
        <v>1851</v>
      </c>
      <c r="E408" s="23" t="s">
        <v>990</v>
      </c>
      <c r="F408" s="23" t="s">
        <v>1867</v>
      </c>
      <c r="G408" s="181"/>
      <c r="H408" s="23">
        <v>10</v>
      </c>
      <c r="I408" s="192">
        <v>-1.08</v>
      </c>
      <c r="J408" s="192"/>
      <c r="K408" s="192">
        <v>-0.22</v>
      </c>
      <c r="L408" s="192"/>
      <c r="M408" s="192">
        <v>0.02</v>
      </c>
      <c r="N408" s="192"/>
      <c r="O408" s="192">
        <v>-0.34</v>
      </c>
      <c r="P408" s="24"/>
      <c r="Q408" s="4"/>
    </row>
    <row r="409" spans="1:17" s="11" customFormat="1" ht="14" x14ac:dyDescent="0.15">
      <c r="A409" s="260"/>
      <c r="B409" s="4" t="s">
        <v>1861</v>
      </c>
      <c r="C409" s="23" t="s">
        <v>1868</v>
      </c>
      <c r="D409" s="5" t="s">
        <v>1851</v>
      </c>
      <c r="E409" s="23" t="s">
        <v>990</v>
      </c>
      <c r="F409" s="23" t="s">
        <v>1869</v>
      </c>
      <c r="G409" s="181"/>
      <c r="H409" s="23">
        <v>3</v>
      </c>
      <c r="I409" s="192">
        <v>-0.93</v>
      </c>
      <c r="J409" s="192"/>
      <c r="K409" s="192">
        <v>-0.46</v>
      </c>
      <c r="L409" s="192"/>
      <c r="M409" s="192">
        <v>0.04</v>
      </c>
      <c r="N409" s="192"/>
      <c r="O409" s="192">
        <v>-0.4</v>
      </c>
      <c r="P409" s="24"/>
      <c r="Q409" s="4"/>
    </row>
    <row r="410" spans="1:17" s="11" customFormat="1" ht="14" x14ac:dyDescent="0.15">
      <c r="A410" s="260"/>
      <c r="B410" s="4" t="s">
        <v>1861</v>
      </c>
      <c r="C410" s="23" t="s">
        <v>1870</v>
      </c>
      <c r="D410" s="5" t="s">
        <v>1851</v>
      </c>
      <c r="E410" s="23" t="s">
        <v>990</v>
      </c>
      <c r="F410" s="23" t="s">
        <v>1871</v>
      </c>
      <c r="G410" s="181"/>
      <c r="H410" s="23">
        <v>50</v>
      </c>
      <c r="I410" s="192">
        <v>-1.21</v>
      </c>
      <c r="J410" s="192"/>
      <c r="K410" s="192">
        <v>-0.19</v>
      </c>
      <c r="L410" s="192"/>
      <c r="M410" s="192">
        <v>7.0000000000000007E-2</v>
      </c>
      <c r="N410" s="192"/>
      <c r="O410" s="192">
        <v>-0.24</v>
      </c>
      <c r="P410" s="24"/>
      <c r="Q410" s="4"/>
    </row>
    <row r="411" spans="1:17" s="11" customFormat="1" ht="14" x14ac:dyDescent="0.15">
      <c r="A411" s="260"/>
      <c r="B411" s="4" t="s">
        <v>1861</v>
      </c>
      <c r="C411" s="23" t="s">
        <v>1872</v>
      </c>
      <c r="D411" s="5" t="s">
        <v>1851</v>
      </c>
      <c r="E411" s="23" t="s">
        <v>990</v>
      </c>
      <c r="F411" s="23" t="s">
        <v>1865</v>
      </c>
      <c r="G411" s="181"/>
      <c r="H411" s="23">
        <v>50</v>
      </c>
      <c r="I411" s="192">
        <v>-0.4</v>
      </c>
      <c r="J411" s="192"/>
      <c r="K411" s="192">
        <v>-0.26</v>
      </c>
      <c r="L411" s="192"/>
      <c r="M411" s="192">
        <v>0.02</v>
      </c>
      <c r="N411" s="192"/>
      <c r="O411" s="192">
        <v>-0.24</v>
      </c>
      <c r="P411" s="24"/>
      <c r="Q411" s="4"/>
    </row>
    <row r="412" spans="1:17" s="11" customFormat="1" ht="14" x14ac:dyDescent="0.15">
      <c r="A412" s="260"/>
      <c r="B412" s="4" t="s">
        <v>1861</v>
      </c>
      <c r="C412" s="23" t="s">
        <v>1873</v>
      </c>
      <c r="D412" s="5" t="s">
        <v>1851</v>
      </c>
      <c r="E412" s="23" t="s">
        <v>990</v>
      </c>
      <c r="F412" s="23" t="s">
        <v>1874</v>
      </c>
      <c r="G412" s="181"/>
      <c r="H412" s="23">
        <v>45</v>
      </c>
      <c r="I412" s="192">
        <v>-1.02</v>
      </c>
      <c r="J412" s="192"/>
      <c r="K412" s="192">
        <v>-0.17</v>
      </c>
      <c r="L412" s="192"/>
      <c r="M412" s="192">
        <v>0.08</v>
      </c>
      <c r="N412" s="192"/>
      <c r="O412" s="192">
        <v>-0.18</v>
      </c>
      <c r="P412" s="24"/>
      <c r="Q412" s="4"/>
    </row>
    <row r="413" spans="1:17" s="11" customFormat="1" ht="14" x14ac:dyDescent="0.15">
      <c r="A413" s="260"/>
      <c r="B413" s="4" t="s">
        <v>1861</v>
      </c>
      <c r="C413" s="23" t="s">
        <v>1875</v>
      </c>
      <c r="D413" s="5" t="s">
        <v>1851</v>
      </c>
      <c r="E413" s="23" t="s">
        <v>990</v>
      </c>
      <c r="F413" s="23" t="s">
        <v>1876</v>
      </c>
      <c r="G413" s="181"/>
      <c r="H413" s="23">
        <v>47</v>
      </c>
      <c r="I413" s="192">
        <v>-0.69</v>
      </c>
      <c r="J413" s="192"/>
      <c r="K413" s="192">
        <v>-0.2</v>
      </c>
      <c r="L413" s="192"/>
      <c r="M413" s="192">
        <v>0.08</v>
      </c>
      <c r="N413" s="192"/>
      <c r="O413" s="192">
        <v>-0.24</v>
      </c>
      <c r="P413" s="24"/>
      <c r="Q413" s="4"/>
    </row>
    <row r="414" spans="1:17" s="11" customFormat="1" ht="14" x14ac:dyDescent="0.15">
      <c r="A414" s="260"/>
      <c r="B414" s="4" t="s">
        <v>1861</v>
      </c>
      <c r="C414" s="23" t="s">
        <v>1877</v>
      </c>
      <c r="D414" s="5" t="s">
        <v>1851</v>
      </c>
      <c r="E414" s="23" t="s">
        <v>990</v>
      </c>
      <c r="F414" s="23" t="s">
        <v>1878</v>
      </c>
      <c r="G414" s="181"/>
      <c r="H414" s="23">
        <v>45</v>
      </c>
      <c r="I414" s="192">
        <v>-0.6</v>
      </c>
      <c r="J414" s="192"/>
      <c r="K414" s="192">
        <v>-0.21</v>
      </c>
      <c r="L414" s="192"/>
      <c r="M414" s="192">
        <v>0.06</v>
      </c>
      <c r="N414" s="192"/>
      <c r="O414" s="192">
        <v>-0.2</v>
      </c>
      <c r="P414" s="24"/>
      <c r="Q414" s="4"/>
    </row>
    <row r="415" spans="1:17" s="11" customFormat="1" ht="14" x14ac:dyDescent="0.15">
      <c r="A415" s="260"/>
      <c r="B415" s="4" t="s">
        <v>1861</v>
      </c>
      <c r="C415" s="23" t="s">
        <v>1879</v>
      </c>
      <c r="D415" s="5" t="s">
        <v>1851</v>
      </c>
      <c r="E415" s="23" t="s">
        <v>990</v>
      </c>
      <c r="F415" s="23" t="s">
        <v>1880</v>
      </c>
      <c r="G415" s="181"/>
      <c r="H415" s="23">
        <v>39</v>
      </c>
      <c r="I415" s="192">
        <v>-0.51</v>
      </c>
      <c r="J415" s="192"/>
      <c r="K415" s="192">
        <v>-0.31</v>
      </c>
      <c r="L415" s="192"/>
      <c r="M415" s="192">
        <v>0.03</v>
      </c>
      <c r="N415" s="192"/>
      <c r="O415" s="192">
        <v>-0.33</v>
      </c>
      <c r="P415" s="24"/>
      <c r="Q415" s="4"/>
    </row>
    <row r="416" spans="1:17" s="11" customFormat="1" ht="14" x14ac:dyDescent="0.15">
      <c r="A416" s="260"/>
      <c r="B416" s="4" t="s">
        <v>1861</v>
      </c>
      <c r="C416" s="23" t="s">
        <v>1881</v>
      </c>
      <c r="D416" s="5" t="s">
        <v>1851</v>
      </c>
      <c r="E416" s="23" t="s">
        <v>990</v>
      </c>
      <c r="F416" s="23" t="s">
        <v>1882</v>
      </c>
      <c r="G416" s="181"/>
      <c r="H416" s="23">
        <v>45</v>
      </c>
      <c r="I416" s="192">
        <v>-0.46</v>
      </c>
      <c r="J416" s="192"/>
      <c r="K416" s="192">
        <v>-0.41</v>
      </c>
      <c r="L416" s="192"/>
      <c r="M416" s="192">
        <v>0.02</v>
      </c>
      <c r="N416" s="192"/>
      <c r="O416" s="192">
        <v>-0.45</v>
      </c>
      <c r="P416" s="24"/>
      <c r="Q416" s="4"/>
    </row>
    <row r="417" spans="1:18" s="11" customFormat="1" ht="14" x14ac:dyDescent="0.15">
      <c r="A417" s="260"/>
      <c r="B417" s="4" t="s">
        <v>1861</v>
      </c>
      <c r="C417" s="23" t="s">
        <v>1883</v>
      </c>
      <c r="D417" s="5" t="s">
        <v>1851</v>
      </c>
      <c r="E417" s="23" t="s">
        <v>990</v>
      </c>
      <c r="F417" s="23" t="s">
        <v>1869</v>
      </c>
      <c r="G417" s="181"/>
      <c r="H417" s="23">
        <v>18</v>
      </c>
      <c r="I417" s="192">
        <v>-0.98</v>
      </c>
      <c r="J417" s="192"/>
      <c r="K417" s="192">
        <v>-0.37</v>
      </c>
      <c r="L417" s="192"/>
      <c r="M417" s="192">
        <v>0.06</v>
      </c>
      <c r="N417" s="192"/>
      <c r="O417" s="192">
        <v>-0.34</v>
      </c>
      <c r="P417" s="24"/>
      <c r="Q417" s="4"/>
    </row>
    <row r="418" spans="1:18" s="11" customFormat="1" ht="14" x14ac:dyDescent="0.15">
      <c r="A418" s="260"/>
      <c r="B418" s="4" t="s">
        <v>1861</v>
      </c>
      <c r="C418" s="23" t="s">
        <v>1884</v>
      </c>
      <c r="D418" s="5" t="s">
        <v>1851</v>
      </c>
      <c r="E418" s="23" t="s">
        <v>990</v>
      </c>
      <c r="F418" s="23" t="s">
        <v>1885</v>
      </c>
      <c r="G418" s="181"/>
      <c r="H418" s="23">
        <v>22</v>
      </c>
      <c r="I418" s="192">
        <v>-1.79</v>
      </c>
      <c r="J418" s="192"/>
      <c r="K418" s="192">
        <v>-0.44</v>
      </c>
      <c r="L418" s="192"/>
      <c r="M418" s="192">
        <v>0</v>
      </c>
      <c r="N418" s="192"/>
      <c r="O418" s="192">
        <v>-0.37</v>
      </c>
      <c r="P418" s="24"/>
      <c r="Q418" s="4"/>
    </row>
    <row r="419" spans="1:18" s="11" customFormat="1" ht="14" x14ac:dyDescent="0.15">
      <c r="A419" s="260"/>
      <c r="B419" s="4" t="s">
        <v>1861</v>
      </c>
      <c r="C419" s="23" t="s">
        <v>1886</v>
      </c>
      <c r="D419" s="5" t="s">
        <v>1851</v>
      </c>
      <c r="E419" s="23" t="s">
        <v>990</v>
      </c>
      <c r="F419" s="23" t="s">
        <v>1887</v>
      </c>
      <c r="G419" s="181"/>
      <c r="H419" s="23">
        <v>20</v>
      </c>
      <c r="I419" s="192">
        <v>-0.48</v>
      </c>
      <c r="J419" s="192"/>
      <c r="K419" s="192">
        <v>-0.35</v>
      </c>
      <c r="L419" s="192"/>
      <c r="M419" s="192">
        <v>0.03</v>
      </c>
      <c r="N419" s="192"/>
      <c r="O419" s="192">
        <v>-0.31</v>
      </c>
      <c r="P419" s="24"/>
      <c r="Q419" s="4"/>
    </row>
    <row r="420" spans="1:18" s="11" customFormat="1" ht="14" x14ac:dyDescent="0.15">
      <c r="A420" s="259" t="s">
        <v>1767</v>
      </c>
      <c r="B420" s="179" t="s">
        <v>1768</v>
      </c>
      <c r="C420" s="5" t="s">
        <v>1769</v>
      </c>
      <c r="D420" s="5" t="s">
        <v>1130</v>
      </c>
      <c r="E420" s="5" t="s">
        <v>1770</v>
      </c>
      <c r="F420" s="5"/>
      <c r="G420" s="5"/>
      <c r="H420" s="6">
        <v>209.35</v>
      </c>
      <c r="I420" s="180">
        <v>-1.1047297447253079</v>
      </c>
      <c r="J420" s="180">
        <v>1.7688825166074066E-2</v>
      </c>
      <c r="K420" s="180">
        <v>-0.255</v>
      </c>
      <c r="L420" s="180">
        <v>1.4142135623730963E-2</v>
      </c>
      <c r="M420" s="180">
        <v>5.9257026397836497E-2</v>
      </c>
      <c r="N420" s="180">
        <v>1.1040640530020358E-2</v>
      </c>
      <c r="O420" s="180">
        <v>-0.28157441907336489</v>
      </c>
      <c r="P420" s="8">
        <v>3.3275062848357573E-2</v>
      </c>
      <c r="Q420" s="179"/>
      <c r="R420" s="108"/>
    </row>
    <row r="421" spans="1:18" s="207" customFormat="1" ht="14" x14ac:dyDescent="0.15">
      <c r="A421" s="266"/>
      <c r="B421" s="179" t="s">
        <v>1768</v>
      </c>
      <c r="C421" s="5" t="s">
        <v>1771</v>
      </c>
      <c r="D421" s="5" t="s">
        <v>1130</v>
      </c>
      <c r="E421" s="5" t="s">
        <v>1772</v>
      </c>
      <c r="F421" s="5"/>
      <c r="G421" s="5"/>
      <c r="H421" s="6">
        <v>255.8</v>
      </c>
      <c r="I421" s="180">
        <v>-0.69481814860011815</v>
      </c>
      <c r="J421" s="180">
        <v>0.14475019791877256</v>
      </c>
      <c r="K421" s="180">
        <v>0.11780597570966478</v>
      </c>
      <c r="L421" s="180">
        <v>0.10146138712936326</v>
      </c>
      <c r="M421" s="180">
        <v>8.3763169937773108E-2</v>
      </c>
      <c r="N421" s="180">
        <v>8.7134688773646482E-2</v>
      </c>
      <c r="O421" s="180">
        <v>6.6856851127769845E-2</v>
      </c>
      <c r="P421" s="8">
        <v>9.8383994994353727E-2</v>
      </c>
      <c r="Q421" s="187"/>
      <c r="R421" s="108"/>
    </row>
    <row r="422" spans="1:18" s="108" customFormat="1" ht="14" x14ac:dyDescent="0.15">
      <c r="A422" s="260"/>
      <c r="B422" s="179" t="s">
        <v>1768</v>
      </c>
      <c r="C422" s="5" t="s">
        <v>1773</v>
      </c>
      <c r="D422" s="5" t="s">
        <v>1130</v>
      </c>
      <c r="E422" s="5" t="s">
        <v>940</v>
      </c>
      <c r="F422" s="5"/>
      <c r="G422" s="5"/>
      <c r="H422" s="5">
        <v>71.2</v>
      </c>
      <c r="I422" s="180">
        <v>-0.63365081534144663</v>
      </c>
      <c r="J422" s="180">
        <v>1.9332440227191727E-2</v>
      </c>
      <c r="K422" s="180">
        <v>0.13254284303926767</v>
      </c>
      <c r="L422" s="180">
        <v>2.6052157265105399E-2</v>
      </c>
      <c r="M422" s="180">
        <v>0.11896765525350672</v>
      </c>
      <c r="N422" s="180">
        <v>3.258224668096163E-2</v>
      </c>
      <c r="O422" s="180">
        <v>0.13999039187892959</v>
      </c>
      <c r="P422" s="8">
        <v>2.7454089760734067E-2</v>
      </c>
      <c r="Q422" s="187"/>
    </row>
    <row r="423" spans="1:18" s="108" customFormat="1" ht="14" x14ac:dyDescent="0.15">
      <c r="A423" s="260"/>
      <c r="B423" s="179" t="s">
        <v>1768</v>
      </c>
      <c r="C423" s="5" t="s">
        <v>1774</v>
      </c>
      <c r="D423" s="5" t="s">
        <v>1130</v>
      </c>
      <c r="E423" s="5" t="s">
        <v>941</v>
      </c>
      <c r="F423" s="5"/>
      <c r="G423" s="5"/>
      <c r="H423" s="6">
        <v>191.8</v>
      </c>
      <c r="I423" s="180">
        <v>-0.6880949894486621</v>
      </c>
      <c r="J423" s="180">
        <v>2.4045948579227872E-2</v>
      </c>
      <c r="K423" s="180">
        <v>-7.5367021105159804E-2</v>
      </c>
      <c r="L423" s="180">
        <v>3.5489472275129171E-2</v>
      </c>
      <c r="M423" s="180">
        <v>0.16721939045580902</v>
      </c>
      <c r="N423" s="180">
        <v>3.6175549021821275E-2</v>
      </c>
      <c r="O423" s="180">
        <v>-4.6641698015985611E-3</v>
      </c>
      <c r="P423" s="8">
        <v>1.0230053285757252E-3</v>
      </c>
      <c r="Q423" s="187"/>
    </row>
    <row r="424" spans="1:18" s="108" customFormat="1" ht="14" x14ac:dyDescent="0.15">
      <c r="A424" s="260"/>
      <c r="B424" s="179" t="s">
        <v>1768</v>
      </c>
      <c r="C424" s="5" t="s">
        <v>1775</v>
      </c>
      <c r="D424" s="5" t="s">
        <v>1130</v>
      </c>
      <c r="E424" s="5" t="s">
        <v>1776</v>
      </c>
      <c r="F424" s="5"/>
      <c r="G424" s="5"/>
      <c r="H424" s="6">
        <v>213.8</v>
      </c>
      <c r="I424" s="180">
        <v>-0.50616749996595933</v>
      </c>
      <c r="J424" s="180">
        <v>5.6023944908818207E-2</v>
      </c>
      <c r="K424" s="180">
        <v>-6.0425529203593786E-2</v>
      </c>
      <c r="L424" s="180">
        <v>6.9550461031607141E-2</v>
      </c>
      <c r="M424" s="180">
        <v>0.14696164954177526</v>
      </c>
      <c r="N424" s="180">
        <v>0.10855700004053438</v>
      </c>
      <c r="O424" s="180">
        <v>-5.120856961118192E-2</v>
      </c>
      <c r="P424" s="8">
        <v>1.3835668404187753E-2</v>
      </c>
      <c r="Q424" s="187"/>
    </row>
    <row r="425" spans="1:18" s="108" customFormat="1" ht="14" x14ac:dyDescent="0.15">
      <c r="A425" s="260"/>
      <c r="B425" s="179" t="s">
        <v>1768</v>
      </c>
      <c r="C425" s="5" t="s">
        <v>1777</v>
      </c>
      <c r="D425" s="5" t="s">
        <v>1130</v>
      </c>
      <c r="E425" s="5" t="s">
        <v>1778</v>
      </c>
      <c r="F425" s="5"/>
      <c r="G425" s="5"/>
      <c r="H425" s="6">
        <v>223.55</v>
      </c>
      <c r="I425" s="180">
        <v>-0.55291742197838278</v>
      </c>
      <c r="J425" s="180">
        <v>0.12517604851631448</v>
      </c>
      <c r="K425" s="180">
        <v>0.13002189628856287</v>
      </c>
      <c r="L425" s="180">
        <v>8.1059007220461651E-3</v>
      </c>
      <c r="M425" s="180">
        <v>0.15134650188387599</v>
      </c>
      <c r="N425" s="180">
        <v>2.5046178364572609E-3</v>
      </c>
      <c r="O425" s="180">
        <v>0.13589656584668308</v>
      </c>
      <c r="P425" s="8">
        <v>0.10065127632850597</v>
      </c>
      <c r="Q425" s="187"/>
    </row>
    <row r="426" spans="1:18" s="108" customFormat="1" ht="14" x14ac:dyDescent="0.15">
      <c r="A426" s="260"/>
      <c r="B426" s="179" t="s">
        <v>1768</v>
      </c>
      <c r="C426" s="5" t="s">
        <v>1779</v>
      </c>
      <c r="D426" s="5" t="s">
        <v>1130</v>
      </c>
      <c r="E426" s="5" t="s">
        <v>1780</v>
      </c>
      <c r="F426" s="5"/>
      <c r="G426" s="5"/>
      <c r="H426" s="5">
        <v>148</v>
      </c>
      <c r="I426" s="180">
        <v>-0.52027147775357552</v>
      </c>
      <c r="J426" s="180">
        <v>4.106825253189867E-2</v>
      </c>
      <c r="K426" s="180">
        <v>0.12665290469744628</v>
      </c>
      <c r="L426" s="180">
        <v>3.1145916372253165E-2</v>
      </c>
      <c r="M426" s="180">
        <v>0.15205332794536397</v>
      </c>
      <c r="N426" s="180">
        <v>2.7868516574864548E-2</v>
      </c>
      <c r="O426" s="180">
        <v>0.29711440878017692</v>
      </c>
      <c r="P426" s="8">
        <v>5.563454473804471E-2</v>
      </c>
      <c r="Q426" s="187"/>
    </row>
    <row r="427" spans="1:18" s="108" customFormat="1" ht="14" x14ac:dyDescent="0.15">
      <c r="A427" s="260"/>
      <c r="B427" s="179" t="s">
        <v>1768</v>
      </c>
      <c r="C427" s="5" t="s">
        <v>1781</v>
      </c>
      <c r="D427" s="5" t="s">
        <v>1130</v>
      </c>
      <c r="E427" s="5" t="s">
        <v>1782</v>
      </c>
      <c r="F427" s="5"/>
      <c r="G427" s="5"/>
      <c r="H427" s="5">
        <v>123</v>
      </c>
      <c r="I427" s="180">
        <v>-0.69189545519365847</v>
      </c>
      <c r="J427" s="180">
        <v>2.2559176510970377E-2</v>
      </c>
      <c r="K427" s="180">
        <v>-0.10840813876766742</v>
      </c>
      <c r="L427" s="180">
        <v>2.7710309896698787E-2</v>
      </c>
      <c r="M427" s="180">
        <v>0.10811338757152433</v>
      </c>
      <c r="N427" s="180">
        <v>4.0858925053914603E-3</v>
      </c>
      <c r="O427" s="180">
        <v>-0.11092646648169691</v>
      </c>
      <c r="P427" s="8">
        <v>9.1628373767266305E-2</v>
      </c>
      <c r="Q427" s="187"/>
    </row>
    <row r="428" spans="1:18" s="108" customFormat="1" ht="14" x14ac:dyDescent="0.15">
      <c r="A428" s="260"/>
      <c r="B428" s="179" t="s">
        <v>1768</v>
      </c>
      <c r="C428" s="5" t="s">
        <v>1783</v>
      </c>
      <c r="D428" s="5" t="s">
        <v>1130</v>
      </c>
      <c r="E428" s="5" t="s">
        <v>1784</v>
      </c>
      <c r="F428" s="5"/>
      <c r="G428" s="5"/>
      <c r="H428" s="6">
        <v>161.4</v>
      </c>
      <c r="I428" s="180">
        <v>-0.66423481172106502</v>
      </c>
      <c r="J428" s="180">
        <v>1.5970943459100721E-2</v>
      </c>
      <c r="K428" s="180">
        <v>-4.6910404731854696E-3</v>
      </c>
      <c r="L428" s="180">
        <v>1.94566457535203E-2</v>
      </c>
      <c r="M428" s="180">
        <v>0.113043045894125</v>
      </c>
      <c r="N428" s="180">
        <v>3.36195030640698E-2</v>
      </c>
      <c r="O428" s="180">
        <v>-3.50637357082779E-2</v>
      </c>
      <c r="P428" s="8">
        <v>8.8316390957922999E-3</v>
      </c>
      <c r="Q428" s="187"/>
    </row>
    <row r="429" spans="1:18" s="108" customFormat="1" ht="14" x14ac:dyDescent="0.15">
      <c r="A429" s="260"/>
      <c r="B429" s="179" t="s">
        <v>1768</v>
      </c>
      <c r="C429" s="5" t="s">
        <v>1785</v>
      </c>
      <c r="D429" s="5" t="s">
        <v>1130</v>
      </c>
      <c r="E429" s="5" t="s">
        <v>1786</v>
      </c>
      <c r="F429" s="5"/>
      <c r="G429" s="5"/>
      <c r="H429" s="6">
        <v>307.39999999999998</v>
      </c>
      <c r="I429" s="180">
        <v>-0.97950588702982999</v>
      </c>
      <c r="J429" s="180">
        <v>2.6187692997763998E-2</v>
      </c>
      <c r="K429" s="180">
        <v>-0.200293300755498</v>
      </c>
      <c r="L429" s="180">
        <v>7.4575714762675605E-2</v>
      </c>
      <c r="M429" s="180">
        <v>0.120432839603955</v>
      </c>
      <c r="N429" s="180">
        <v>9.9763495087690807E-2</v>
      </c>
      <c r="O429" s="180">
        <v>-0.21801635340637901</v>
      </c>
      <c r="P429" s="8">
        <v>0.1917349622266834</v>
      </c>
      <c r="Q429" s="187"/>
    </row>
    <row r="430" spans="1:18" s="108" customFormat="1" ht="14" x14ac:dyDescent="0.15">
      <c r="A430" s="260"/>
      <c r="B430" s="179" t="s">
        <v>1768</v>
      </c>
      <c r="C430" s="5" t="s">
        <v>1787</v>
      </c>
      <c r="D430" s="5" t="s">
        <v>1130</v>
      </c>
      <c r="E430" s="5" t="s">
        <v>1788</v>
      </c>
      <c r="F430" s="5"/>
      <c r="G430" s="5"/>
      <c r="H430" s="6">
        <v>275.39999999999998</v>
      </c>
      <c r="I430" s="180">
        <v>-0.91823940954044403</v>
      </c>
      <c r="J430" s="180">
        <v>0.14951040685486719</v>
      </c>
      <c r="K430" s="180">
        <v>-0.117943823999273</v>
      </c>
      <c r="L430" s="180">
        <v>3.2587819464278002E-2</v>
      </c>
      <c r="M430" s="180">
        <v>0.114309743221111</v>
      </c>
      <c r="N430" s="180">
        <v>2.9105947708115799E-2</v>
      </c>
      <c r="O430" s="180">
        <v>-0.161650188707541</v>
      </c>
      <c r="P430" s="8">
        <v>4.8392493145740803E-2</v>
      </c>
      <c r="Q430" s="187"/>
    </row>
    <row r="431" spans="1:18" s="108" customFormat="1" ht="14" x14ac:dyDescent="0.15">
      <c r="A431" s="260"/>
      <c r="B431" s="179" t="s">
        <v>1768</v>
      </c>
      <c r="C431" s="5" t="s">
        <v>1789</v>
      </c>
      <c r="D431" s="5" t="s">
        <v>1130</v>
      </c>
      <c r="E431" s="5" t="s">
        <v>1790</v>
      </c>
      <c r="F431" s="5"/>
      <c r="G431" s="5"/>
      <c r="H431" s="5">
        <v>69.599999999999994</v>
      </c>
      <c r="I431" s="180">
        <v>-0.80791859506768005</v>
      </c>
      <c r="J431" s="180">
        <v>0.13051051159400531</v>
      </c>
      <c r="K431" s="180">
        <v>0.1036433924601643</v>
      </c>
      <c r="L431" s="180">
        <v>3.7284847928958149E-2</v>
      </c>
      <c r="M431" s="180">
        <v>0.12958094212448201</v>
      </c>
      <c r="N431" s="180">
        <v>7.0496595451382425E-3</v>
      </c>
      <c r="O431" s="180">
        <v>0.11326268057965327</v>
      </c>
      <c r="P431" s="8">
        <v>4.0770034202788137E-2</v>
      </c>
      <c r="Q431" s="179"/>
    </row>
    <row r="432" spans="1:18" s="108" customFormat="1" ht="14" x14ac:dyDescent="0.15">
      <c r="A432" s="260"/>
      <c r="B432" s="179" t="s">
        <v>1768</v>
      </c>
      <c r="C432" s="5" t="s">
        <v>1791</v>
      </c>
      <c r="D432" s="5" t="s">
        <v>1130</v>
      </c>
      <c r="E432" s="5" t="s">
        <v>1792</v>
      </c>
      <c r="F432" s="5"/>
      <c r="G432" s="5"/>
      <c r="H432" s="5">
        <v>31.3</v>
      </c>
      <c r="I432" s="180">
        <v>-0.96666838497039276</v>
      </c>
      <c r="J432" s="180"/>
      <c r="K432" s="180">
        <v>-5.6552115832928074E-2</v>
      </c>
      <c r="L432" s="180"/>
      <c r="M432" s="180">
        <v>0.1173110654678482</v>
      </c>
      <c r="N432" s="180"/>
      <c r="O432" s="180">
        <v>-4.4360409420005187E-2</v>
      </c>
      <c r="P432" s="8"/>
      <c r="Q432" s="179"/>
    </row>
    <row r="433" spans="1:17" s="108" customFormat="1" ht="14" x14ac:dyDescent="0.15">
      <c r="A433" s="260"/>
      <c r="B433" s="179" t="s">
        <v>1768</v>
      </c>
      <c r="C433" s="5" t="s">
        <v>1793</v>
      </c>
      <c r="D433" s="5" t="s">
        <v>1130</v>
      </c>
      <c r="E433" s="5" t="s">
        <v>1794</v>
      </c>
      <c r="F433" s="5"/>
      <c r="G433" s="5"/>
      <c r="H433" s="6">
        <v>213.55</v>
      </c>
      <c r="I433" s="180">
        <v>-0.49334762230129892</v>
      </c>
      <c r="J433" s="180">
        <v>8.9928354394534449E-2</v>
      </c>
      <c r="K433" s="180">
        <v>-0.10951484306723591</v>
      </c>
      <c r="L433" s="180">
        <v>2.9481020176683484E-2</v>
      </c>
      <c r="M433" s="180">
        <v>0.17758610621272275</v>
      </c>
      <c r="N433" s="180">
        <v>4.0389599255349275E-2</v>
      </c>
      <c r="O433" s="180">
        <v>-3.4936020002461099E-2</v>
      </c>
      <c r="P433" s="8">
        <v>5.9956225413224221E-2</v>
      </c>
      <c r="Q433" s="179"/>
    </row>
    <row r="434" spans="1:17" s="108" customFormat="1" ht="14" x14ac:dyDescent="0.15">
      <c r="A434" s="260"/>
      <c r="B434" s="179" t="s">
        <v>1768</v>
      </c>
      <c r="C434" s="5" t="s">
        <v>1795</v>
      </c>
      <c r="D434" s="5" t="s">
        <v>1130</v>
      </c>
      <c r="E434" s="5" t="s">
        <v>1796</v>
      </c>
      <c r="F434" s="5"/>
      <c r="G434" s="5"/>
      <c r="H434" s="6">
        <v>155.19999999999999</v>
      </c>
      <c r="I434" s="180">
        <v>-0.97488246663701705</v>
      </c>
      <c r="J434" s="180">
        <v>0.15103516041353079</v>
      </c>
      <c r="K434" s="180">
        <v>-8.7009860100888847E-2</v>
      </c>
      <c r="L434" s="180">
        <v>0.13736034942082281</v>
      </c>
      <c r="M434" s="180">
        <v>4.319935791357099E-2</v>
      </c>
      <c r="N434" s="180">
        <v>0.11179115470302928</v>
      </c>
      <c r="O434" s="180">
        <v>-3.6071921519813976E-2</v>
      </c>
      <c r="P434" s="8">
        <v>0.12268769553576801</v>
      </c>
      <c r="Q434" s="179"/>
    </row>
    <row r="435" spans="1:17" s="108" customFormat="1" ht="14" x14ac:dyDescent="0.15">
      <c r="A435" s="260"/>
      <c r="B435" s="179" t="s">
        <v>1768</v>
      </c>
      <c r="C435" s="5" t="s">
        <v>1797</v>
      </c>
      <c r="D435" s="5" t="s">
        <v>1130</v>
      </c>
      <c r="E435" s="5" t="s">
        <v>1798</v>
      </c>
      <c r="F435" s="5"/>
      <c r="G435" s="5"/>
      <c r="H435" s="5">
        <v>140</v>
      </c>
      <c r="I435" s="180">
        <v>-1.187772944616361</v>
      </c>
      <c r="J435" s="180">
        <v>1.0168697084901524E-2</v>
      </c>
      <c r="K435" s="180">
        <v>-8.2395727084838555E-2</v>
      </c>
      <c r="L435" s="180">
        <v>7.081830812617808E-3</v>
      </c>
      <c r="M435" s="180">
        <v>0.10547653372767751</v>
      </c>
      <c r="N435" s="180">
        <v>9.3740050521930532E-2</v>
      </c>
      <c r="O435" s="180">
        <v>-8.578966373333774E-2</v>
      </c>
      <c r="P435" s="8">
        <v>2.1434580256155002E-2</v>
      </c>
      <c r="Q435" s="179"/>
    </row>
    <row r="436" spans="1:17" s="108" customFormat="1" ht="14" x14ac:dyDescent="0.15">
      <c r="A436" s="260"/>
      <c r="B436" s="179" t="s">
        <v>1768</v>
      </c>
      <c r="C436" s="5" t="s">
        <v>1799</v>
      </c>
      <c r="D436" s="5" t="s">
        <v>1130</v>
      </c>
      <c r="E436" s="5" t="s">
        <v>1800</v>
      </c>
      <c r="F436" s="5"/>
      <c r="G436" s="5"/>
      <c r="H436" s="5">
        <v>65.099999999999994</v>
      </c>
      <c r="I436" s="180">
        <v>-0.50840819423392247</v>
      </c>
      <c r="J436" s="180">
        <v>0.12136066100708422</v>
      </c>
      <c r="K436" s="180">
        <v>-0.1309158921541469</v>
      </c>
      <c r="L436" s="180">
        <v>1.3304995419822463E-2</v>
      </c>
      <c r="M436" s="180">
        <v>0.10375591179433608</v>
      </c>
      <c r="N436" s="180">
        <v>5.1896628753461014E-3</v>
      </c>
      <c r="O436" s="180">
        <v>-0.13119390714345469</v>
      </c>
      <c r="P436" s="8">
        <v>7.4357195117010352E-3</v>
      </c>
      <c r="Q436" s="179"/>
    </row>
    <row r="437" spans="1:17" s="108" customFormat="1" ht="14" x14ac:dyDescent="0.15">
      <c r="A437" s="260"/>
      <c r="B437" s="179" t="s">
        <v>1768</v>
      </c>
      <c r="C437" s="5" t="s">
        <v>1801</v>
      </c>
      <c r="D437" s="5" t="s">
        <v>1130</v>
      </c>
      <c r="E437" s="5" t="s">
        <v>1802</v>
      </c>
      <c r="F437" s="5"/>
      <c r="G437" s="5"/>
      <c r="H437" s="5">
        <v>97.4</v>
      </c>
      <c r="I437" s="180">
        <v>-1.1242505042962092</v>
      </c>
      <c r="J437" s="180">
        <v>2.2209280389446803E-2</v>
      </c>
      <c r="K437" s="180">
        <v>-0.16742944529028714</v>
      </c>
      <c r="L437" s="180">
        <v>1.4990294135160929E-3</v>
      </c>
      <c r="M437" s="180">
        <v>7.9182946762166084E-2</v>
      </c>
      <c r="N437" s="180">
        <v>2.4416411910897415E-2</v>
      </c>
      <c r="O437" s="180">
        <v>-0.15660747202032832</v>
      </c>
      <c r="P437" s="8">
        <v>7.5656573476696035E-2</v>
      </c>
      <c r="Q437" s="179"/>
    </row>
    <row r="438" spans="1:17" s="108" customFormat="1" ht="14" x14ac:dyDescent="0.15">
      <c r="A438" s="260"/>
      <c r="B438" s="179" t="s">
        <v>1768</v>
      </c>
      <c r="C438" s="5" t="s">
        <v>1803</v>
      </c>
      <c r="D438" s="5" t="s">
        <v>1130</v>
      </c>
      <c r="E438" s="5" t="s">
        <v>1804</v>
      </c>
      <c r="F438" s="5"/>
      <c r="G438" s="5"/>
      <c r="H438" s="5">
        <v>80</v>
      </c>
      <c r="I438" s="180">
        <v>-0.45757047576128196</v>
      </c>
      <c r="J438" s="180">
        <v>0.10243659022855377</v>
      </c>
      <c r="K438" s="180">
        <v>-4.5754946603758562E-2</v>
      </c>
      <c r="L438" s="180">
        <v>3.350132962483552E-2</v>
      </c>
      <c r="M438" s="180">
        <v>8.0730026049889658E-2</v>
      </c>
      <c r="N438" s="180">
        <v>5.7667457312400666E-2</v>
      </c>
      <c r="O438" s="180">
        <v>-2.3445805977943879E-2</v>
      </c>
      <c r="P438" s="8">
        <v>3.6581292564549096E-2</v>
      </c>
      <c r="Q438" s="179"/>
    </row>
    <row r="439" spans="1:17" s="108" customFormat="1" ht="14" x14ac:dyDescent="0.15">
      <c r="A439" s="260"/>
      <c r="B439" s="179" t="s">
        <v>1768</v>
      </c>
      <c r="C439" s="5" t="s">
        <v>1805</v>
      </c>
      <c r="D439" s="5" t="s">
        <v>1130</v>
      </c>
      <c r="E439" s="5" t="s">
        <v>1806</v>
      </c>
      <c r="F439" s="5"/>
      <c r="G439" s="5"/>
      <c r="H439" s="5">
        <v>28.9</v>
      </c>
      <c r="I439" s="180">
        <v>-0.58963017034674436</v>
      </c>
      <c r="J439" s="180"/>
      <c r="K439" s="180">
        <v>-0.11934079058341762</v>
      </c>
      <c r="L439" s="180"/>
      <c r="M439" s="180">
        <v>0.12312083574248955</v>
      </c>
      <c r="N439" s="180"/>
      <c r="O439" s="180">
        <v>-7.6337697038648678E-2</v>
      </c>
      <c r="P439" s="8"/>
      <c r="Q439" s="179"/>
    </row>
    <row r="440" spans="1:17" s="11" customFormat="1" ht="14" x14ac:dyDescent="0.15">
      <c r="A440" s="261" t="s">
        <v>1731</v>
      </c>
      <c r="B440" s="4" t="s">
        <v>1732</v>
      </c>
      <c r="C440" s="23" t="s">
        <v>1592</v>
      </c>
      <c r="D440" s="5" t="s">
        <v>1130</v>
      </c>
      <c r="E440" s="23" t="s">
        <v>1593</v>
      </c>
      <c r="F440" s="23" t="s">
        <v>1725</v>
      </c>
      <c r="G440" s="23">
        <v>2004</v>
      </c>
      <c r="H440" s="23">
        <v>280</v>
      </c>
      <c r="I440" s="192">
        <v>-0.88</v>
      </c>
      <c r="J440" s="192"/>
      <c r="K440" s="192">
        <v>-0.03</v>
      </c>
      <c r="L440" s="192"/>
      <c r="M440" s="192">
        <v>7.0000000000000007E-2</v>
      </c>
      <c r="N440" s="192"/>
      <c r="O440" s="192">
        <v>0.12</v>
      </c>
      <c r="P440" s="24"/>
      <c r="Q440" s="4"/>
    </row>
    <row r="441" spans="1:17" s="11" customFormat="1" ht="14" x14ac:dyDescent="0.15">
      <c r="A441" s="260"/>
      <c r="B441" s="4" t="s">
        <v>1732</v>
      </c>
      <c r="C441" s="23" t="s">
        <v>1592</v>
      </c>
      <c r="D441" s="5" t="s">
        <v>1130</v>
      </c>
      <c r="E441" s="23" t="s">
        <v>1593</v>
      </c>
      <c r="F441" s="203" t="s">
        <v>1726</v>
      </c>
      <c r="G441" s="23">
        <v>1999</v>
      </c>
      <c r="H441" s="23">
        <v>450</v>
      </c>
      <c r="I441" s="192">
        <v>-0.9</v>
      </c>
      <c r="J441" s="192"/>
      <c r="K441" s="192">
        <v>0.04</v>
      </c>
      <c r="L441" s="192"/>
      <c r="M441" s="192">
        <v>0.01</v>
      </c>
      <c r="N441" s="192"/>
      <c r="O441" s="192">
        <v>0.21</v>
      </c>
      <c r="P441" s="24"/>
      <c r="Q441" s="4"/>
    </row>
    <row r="442" spans="1:17" s="11" customFormat="1" ht="14" x14ac:dyDescent="0.15">
      <c r="A442" s="260"/>
      <c r="B442" s="4" t="s">
        <v>1733</v>
      </c>
      <c r="C442" s="23" t="s">
        <v>1734</v>
      </c>
      <c r="D442" s="5" t="s">
        <v>1130</v>
      </c>
      <c r="E442" s="23" t="s">
        <v>1593</v>
      </c>
      <c r="F442" s="23"/>
      <c r="G442" s="23">
        <v>2007</v>
      </c>
      <c r="H442" s="23">
        <v>330</v>
      </c>
      <c r="I442" s="192">
        <v>-0.53</v>
      </c>
      <c r="J442" s="192"/>
      <c r="K442" s="192">
        <v>-0.11</v>
      </c>
      <c r="L442" s="192"/>
      <c r="M442" s="192">
        <v>-0.12</v>
      </c>
      <c r="N442" s="192"/>
      <c r="O442" s="192">
        <v>-7.0000000000000007E-2</v>
      </c>
      <c r="P442" s="24"/>
      <c r="Q442" s="4"/>
    </row>
    <row r="443" spans="1:17" s="11" customFormat="1" ht="14" x14ac:dyDescent="0.15">
      <c r="A443" s="260"/>
      <c r="B443" s="4" t="s">
        <v>1733</v>
      </c>
      <c r="C443" s="23" t="s">
        <v>1735</v>
      </c>
      <c r="D443" s="5" t="s">
        <v>1130</v>
      </c>
      <c r="E443" s="23" t="s">
        <v>1593</v>
      </c>
      <c r="F443" s="23"/>
      <c r="G443" s="23">
        <v>2007</v>
      </c>
      <c r="H443" s="23">
        <v>330</v>
      </c>
      <c r="I443" s="192">
        <v>-0.45</v>
      </c>
      <c r="J443" s="192"/>
      <c r="K443" s="192">
        <v>-0.01</v>
      </c>
      <c r="L443" s="192"/>
      <c r="M443" s="192">
        <v>0</v>
      </c>
      <c r="N443" s="192"/>
      <c r="O443" s="192">
        <v>-0.02</v>
      </c>
      <c r="P443" s="24"/>
      <c r="Q443" s="4"/>
    </row>
    <row r="444" spans="1:17" s="11" customFormat="1" ht="14" x14ac:dyDescent="0.15">
      <c r="A444" s="260"/>
      <c r="B444" s="4" t="s">
        <v>1733</v>
      </c>
      <c r="C444" s="23" t="s">
        <v>1736</v>
      </c>
      <c r="D444" s="5" t="s">
        <v>1130</v>
      </c>
      <c r="E444" s="23" t="s">
        <v>1593</v>
      </c>
      <c r="F444" s="23"/>
      <c r="G444" s="23">
        <v>2007</v>
      </c>
      <c r="H444" s="23">
        <v>200</v>
      </c>
      <c r="I444" s="192">
        <v>-1.2</v>
      </c>
      <c r="J444" s="192"/>
      <c r="K444" s="192">
        <v>-0.01</v>
      </c>
      <c r="L444" s="192"/>
      <c r="M444" s="192">
        <v>-0.05</v>
      </c>
      <c r="N444" s="192"/>
      <c r="O444" s="192">
        <v>-0.03</v>
      </c>
      <c r="P444" s="24"/>
      <c r="Q444" s="4"/>
    </row>
    <row r="445" spans="1:17" s="185" customFormat="1" ht="14" x14ac:dyDescent="0.15">
      <c r="A445" s="208" t="s">
        <v>474</v>
      </c>
      <c r="B445" s="123" t="s">
        <v>1743</v>
      </c>
      <c r="C445" s="208" t="s">
        <v>991</v>
      </c>
      <c r="D445" s="106" t="s">
        <v>992</v>
      </c>
      <c r="E445" s="106" t="s">
        <v>993</v>
      </c>
      <c r="F445" s="106"/>
      <c r="G445" s="106"/>
      <c r="H445" s="208" t="s">
        <v>552</v>
      </c>
      <c r="I445" s="209">
        <v>-0.54</v>
      </c>
      <c r="J445" s="209" t="s">
        <v>492</v>
      </c>
      <c r="K445" s="209" t="s">
        <v>994</v>
      </c>
      <c r="L445" s="209" t="s">
        <v>486</v>
      </c>
      <c r="M445" s="209">
        <v>0.01</v>
      </c>
      <c r="N445" s="209" t="s">
        <v>486</v>
      </c>
      <c r="O445" s="209">
        <v>-0.03</v>
      </c>
      <c r="P445" s="210" t="s">
        <v>492</v>
      </c>
      <c r="Q445" s="123"/>
    </row>
    <row r="446" spans="1:17" s="185" customFormat="1" ht="14" x14ac:dyDescent="0.15">
      <c r="A446" s="208"/>
      <c r="B446" s="123" t="s">
        <v>1743</v>
      </c>
      <c r="C446" s="208" t="s">
        <v>995</v>
      </c>
      <c r="D446" s="106" t="s">
        <v>992</v>
      </c>
      <c r="E446" s="106" t="s">
        <v>993</v>
      </c>
      <c r="F446" s="106"/>
      <c r="G446" s="106"/>
      <c r="H446" s="208" t="s">
        <v>996</v>
      </c>
      <c r="I446" s="209">
        <v>-0.66</v>
      </c>
      <c r="J446" s="209" t="s">
        <v>507</v>
      </c>
      <c r="K446" s="209" t="s">
        <v>997</v>
      </c>
      <c r="L446" s="209" t="s">
        <v>486</v>
      </c>
      <c r="M446" s="209">
        <v>7.0000000000000007E-2</v>
      </c>
      <c r="N446" s="209" t="s">
        <v>486</v>
      </c>
      <c r="O446" s="209">
        <v>-0.04</v>
      </c>
      <c r="P446" s="210" t="s">
        <v>510</v>
      </c>
      <c r="Q446" s="123"/>
    </row>
    <row r="447" spans="1:17" s="185" customFormat="1" ht="14" x14ac:dyDescent="0.15">
      <c r="A447" s="208"/>
      <c r="B447" s="123" t="s">
        <v>1743</v>
      </c>
      <c r="C447" s="208" t="s">
        <v>999</v>
      </c>
      <c r="D447" s="106" t="s">
        <v>992</v>
      </c>
      <c r="E447" s="106" t="s">
        <v>993</v>
      </c>
      <c r="F447" s="106"/>
      <c r="G447" s="106"/>
      <c r="H447" s="208" t="s">
        <v>1000</v>
      </c>
      <c r="I447" s="209">
        <v>-0.17</v>
      </c>
      <c r="J447" s="209" t="s">
        <v>490</v>
      </c>
      <c r="K447" s="209" t="s">
        <v>1002</v>
      </c>
      <c r="L447" s="209" t="s">
        <v>1003</v>
      </c>
      <c r="M447" s="209">
        <v>0.01</v>
      </c>
      <c r="N447" s="209" t="s">
        <v>490</v>
      </c>
      <c r="O447" s="209">
        <v>0.01</v>
      </c>
      <c r="P447" s="210" t="s">
        <v>510</v>
      </c>
      <c r="Q447" s="123"/>
    </row>
    <row r="448" spans="1:17" s="185" customFormat="1" ht="14" x14ac:dyDescent="0.15">
      <c r="A448" s="208"/>
      <c r="B448" s="123" t="s">
        <v>1743</v>
      </c>
      <c r="C448" s="208" t="s">
        <v>1004</v>
      </c>
      <c r="D448" s="106" t="s">
        <v>992</v>
      </c>
      <c r="E448" s="106" t="s">
        <v>993</v>
      </c>
      <c r="F448" s="106"/>
      <c r="G448" s="106"/>
      <c r="H448" s="208" t="s">
        <v>1005</v>
      </c>
      <c r="I448" s="209">
        <v>-1.28</v>
      </c>
      <c r="J448" s="209" t="s">
        <v>497</v>
      </c>
      <c r="K448" s="209" t="s">
        <v>1003</v>
      </c>
      <c r="L448" s="209" t="s">
        <v>510</v>
      </c>
      <c r="M448" s="209">
        <v>0</v>
      </c>
      <c r="N448" s="209" t="s">
        <v>486</v>
      </c>
      <c r="O448" s="209">
        <v>-0.01</v>
      </c>
      <c r="P448" s="210" t="s">
        <v>487</v>
      </c>
      <c r="Q448" s="123"/>
    </row>
    <row r="449" spans="1:17" s="185" customFormat="1" ht="14" x14ac:dyDescent="0.15">
      <c r="A449" s="208"/>
      <c r="B449" s="123" t="s">
        <v>1743</v>
      </c>
      <c r="C449" s="208" t="s">
        <v>1006</v>
      </c>
      <c r="D449" s="106" t="s">
        <v>992</v>
      </c>
      <c r="E449" s="106" t="s">
        <v>993</v>
      </c>
      <c r="F449" s="106"/>
      <c r="G449" s="106"/>
      <c r="H449" s="208" t="s">
        <v>1007</v>
      </c>
      <c r="I449" s="209">
        <v>-0.62</v>
      </c>
      <c r="J449" s="209" t="s">
        <v>507</v>
      </c>
      <c r="K449" s="209" t="s">
        <v>1001</v>
      </c>
      <c r="L449" s="209" t="s">
        <v>492</v>
      </c>
      <c r="M449" s="209">
        <v>0.09</v>
      </c>
      <c r="N449" s="209" t="s">
        <v>486</v>
      </c>
      <c r="O449" s="209">
        <v>0.02</v>
      </c>
      <c r="P449" s="210" t="s">
        <v>486</v>
      </c>
      <c r="Q449" s="123"/>
    </row>
    <row r="450" spans="1:17" s="185" customFormat="1" ht="14" x14ac:dyDescent="0.15">
      <c r="A450" s="208"/>
      <c r="B450" s="123" t="s">
        <v>1743</v>
      </c>
      <c r="C450" s="208" t="s">
        <v>1008</v>
      </c>
      <c r="D450" s="106" t="s">
        <v>992</v>
      </c>
      <c r="E450" s="106" t="s">
        <v>993</v>
      </c>
      <c r="F450" s="106"/>
      <c r="G450" s="106"/>
      <c r="H450" s="208" t="s">
        <v>1009</v>
      </c>
      <c r="I450" s="209">
        <v>-0.69</v>
      </c>
      <c r="J450" s="209" t="s">
        <v>507</v>
      </c>
      <c r="K450" s="209" t="s">
        <v>1010</v>
      </c>
      <c r="L450" s="209" t="s">
        <v>492</v>
      </c>
      <c r="M450" s="209">
        <v>7.0000000000000007E-2</v>
      </c>
      <c r="N450" s="209" t="s">
        <v>490</v>
      </c>
      <c r="O450" s="209">
        <v>7.0000000000000007E-2</v>
      </c>
      <c r="P450" s="210" t="s">
        <v>486</v>
      </c>
      <c r="Q450" s="123"/>
    </row>
    <row r="451" spans="1:17" s="185" customFormat="1" ht="14" x14ac:dyDescent="0.15">
      <c r="A451" s="208"/>
      <c r="B451" s="123" t="s">
        <v>1743</v>
      </c>
      <c r="C451" s="208" t="s">
        <v>1011</v>
      </c>
      <c r="D451" s="106" t="s">
        <v>992</v>
      </c>
      <c r="E451" s="106" t="s">
        <v>993</v>
      </c>
      <c r="F451" s="106"/>
      <c r="G451" s="106"/>
      <c r="H451" s="208" t="s">
        <v>1012</v>
      </c>
      <c r="I451" s="209">
        <v>-1.0900000000000001</v>
      </c>
      <c r="J451" s="209" t="s">
        <v>506</v>
      </c>
      <c r="K451" s="209" t="s">
        <v>486</v>
      </c>
      <c r="L451" s="209" t="s">
        <v>490</v>
      </c>
      <c r="M451" s="209">
        <v>0.01</v>
      </c>
      <c r="N451" s="209" t="s">
        <v>486</v>
      </c>
      <c r="O451" s="209">
        <v>0.02</v>
      </c>
      <c r="P451" s="210" t="s">
        <v>490</v>
      </c>
      <c r="Q451" s="123"/>
    </row>
    <row r="452" spans="1:17" s="185" customFormat="1" ht="14" x14ac:dyDescent="0.15">
      <c r="A452" s="208"/>
      <c r="B452" s="123" t="s">
        <v>1743</v>
      </c>
      <c r="C452" s="208" t="s">
        <v>1013</v>
      </c>
      <c r="D452" s="106" t="s">
        <v>992</v>
      </c>
      <c r="E452" s="106" t="s">
        <v>993</v>
      </c>
      <c r="F452" s="106"/>
      <c r="G452" s="106"/>
      <c r="H452" s="208" t="s">
        <v>1014</v>
      </c>
      <c r="I452" s="209">
        <v>-0.61</v>
      </c>
      <c r="J452" s="209" t="s">
        <v>492</v>
      </c>
      <c r="K452" s="209" t="s">
        <v>1003</v>
      </c>
      <c r="L452" s="209" t="s">
        <v>486</v>
      </c>
      <c r="M452" s="209" t="s">
        <v>486</v>
      </c>
      <c r="N452" s="209" t="s">
        <v>510</v>
      </c>
      <c r="O452" s="209">
        <v>0.08</v>
      </c>
      <c r="P452" s="210" t="s">
        <v>486</v>
      </c>
      <c r="Q452" s="123"/>
    </row>
    <row r="453" spans="1:17" s="185" customFormat="1" ht="14" x14ac:dyDescent="0.15">
      <c r="A453" s="208"/>
      <c r="B453" s="123" t="s">
        <v>1743</v>
      </c>
      <c r="C453" s="208" t="s">
        <v>1015</v>
      </c>
      <c r="D453" s="106" t="s">
        <v>992</v>
      </c>
      <c r="E453" s="106" t="s">
        <v>993</v>
      </c>
      <c r="F453" s="106"/>
      <c r="G453" s="106"/>
      <c r="H453" s="208" t="s">
        <v>1016</v>
      </c>
      <c r="I453" s="209">
        <v>-0.76</v>
      </c>
      <c r="J453" s="209" t="s">
        <v>497</v>
      </c>
      <c r="K453" s="209" t="s">
        <v>486</v>
      </c>
      <c r="L453" s="209" t="s">
        <v>486</v>
      </c>
      <c r="M453" s="209">
        <v>0.01</v>
      </c>
      <c r="N453" s="209" t="s">
        <v>487</v>
      </c>
      <c r="O453" s="209">
        <v>0.01</v>
      </c>
      <c r="P453" s="210" t="s">
        <v>490</v>
      </c>
      <c r="Q453" s="123"/>
    </row>
    <row r="454" spans="1:17" s="11" customFormat="1" ht="14" x14ac:dyDescent="0.15">
      <c r="A454" s="260" t="s">
        <v>1848</v>
      </c>
      <c r="B454" s="4" t="s">
        <v>1861</v>
      </c>
      <c r="C454" s="23" t="s">
        <v>1899</v>
      </c>
      <c r="D454" s="5" t="s">
        <v>1130</v>
      </c>
      <c r="E454" s="23" t="s">
        <v>547</v>
      </c>
      <c r="F454" s="23" t="s">
        <v>1865</v>
      </c>
      <c r="G454" s="181"/>
      <c r="H454" s="23">
        <v>46</v>
      </c>
      <c r="I454" s="192">
        <v>0.14000000000000001</v>
      </c>
      <c r="J454" s="192"/>
      <c r="K454" s="192">
        <v>0.1</v>
      </c>
      <c r="L454" s="192"/>
      <c r="M454" s="192">
        <v>-0.01</v>
      </c>
      <c r="N454" s="192"/>
      <c r="O454" s="192">
        <v>0.06</v>
      </c>
      <c r="P454" s="24"/>
      <c r="Q454" s="4"/>
    </row>
    <row r="455" spans="1:17" s="11" customFormat="1" ht="14" x14ac:dyDescent="0.15">
      <c r="A455" s="260"/>
      <c r="B455" s="4" t="s">
        <v>1861</v>
      </c>
      <c r="C455" s="23" t="s">
        <v>1900</v>
      </c>
      <c r="D455" s="5" t="s">
        <v>1130</v>
      </c>
      <c r="E455" s="23" t="s">
        <v>547</v>
      </c>
      <c r="F455" s="23" t="s">
        <v>1901</v>
      </c>
      <c r="G455" s="181"/>
      <c r="H455" s="23">
        <v>48</v>
      </c>
      <c r="I455" s="192">
        <v>0.14000000000000001</v>
      </c>
      <c r="J455" s="192"/>
      <c r="K455" s="192" t="s">
        <v>497</v>
      </c>
      <c r="L455" s="192"/>
      <c r="M455" s="192">
        <v>0</v>
      </c>
      <c r="N455" s="192"/>
      <c r="O455" s="192">
        <v>7.0000000000000007E-2</v>
      </c>
      <c r="P455" s="24"/>
      <c r="Q455" s="4"/>
    </row>
    <row r="456" spans="1:17" s="11" customFormat="1" ht="14" x14ac:dyDescent="0.15">
      <c r="A456" s="260"/>
      <c r="B456" s="4" t="s">
        <v>1861</v>
      </c>
      <c r="C456" s="23" t="s">
        <v>1902</v>
      </c>
      <c r="D456" s="5" t="s">
        <v>1130</v>
      </c>
      <c r="E456" s="23" t="s">
        <v>547</v>
      </c>
      <c r="F456" s="23" t="s">
        <v>1903</v>
      </c>
      <c r="G456" s="181"/>
      <c r="H456" s="23">
        <v>46</v>
      </c>
      <c r="I456" s="192">
        <v>0.34</v>
      </c>
      <c r="J456" s="192"/>
      <c r="K456" s="192">
        <v>0.1</v>
      </c>
      <c r="L456" s="192"/>
      <c r="M456" s="192">
        <v>0</v>
      </c>
      <c r="N456" s="192"/>
      <c r="O456" s="192">
        <v>0.15</v>
      </c>
      <c r="P456" s="24"/>
      <c r="Q456" s="4"/>
    </row>
    <row r="457" spans="1:17" s="11" customFormat="1" ht="14" x14ac:dyDescent="0.15">
      <c r="A457" s="260"/>
      <c r="B457" s="4" t="s">
        <v>1861</v>
      </c>
      <c r="C457" s="23" t="s">
        <v>1904</v>
      </c>
      <c r="D457" s="5" t="s">
        <v>1130</v>
      </c>
      <c r="E457" s="23" t="s">
        <v>547</v>
      </c>
      <c r="F457" s="23" t="s">
        <v>1905</v>
      </c>
      <c r="G457" s="181"/>
      <c r="H457" s="23">
        <v>46</v>
      </c>
      <c r="I457" s="192">
        <v>0.5</v>
      </c>
      <c r="J457" s="192"/>
      <c r="K457" s="192" t="s">
        <v>1010</v>
      </c>
      <c r="L457" s="192"/>
      <c r="M457" s="192">
        <v>0.03</v>
      </c>
      <c r="N457" s="192"/>
      <c r="O457" s="192">
        <v>0.11</v>
      </c>
      <c r="P457" s="24"/>
      <c r="Q457" s="4"/>
    </row>
    <row r="458" spans="1:17" s="11" customFormat="1" ht="14" x14ac:dyDescent="0.15">
      <c r="A458" s="260"/>
      <c r="B458" s="4" t="s">
        <v>1861</v>
      </c>
      <c r="C458" s="23" t="s">
        <v>1906</v>
      </c>
      <c r="D458" s="5" t="s">
        <v>1130</v>
      </c>
      <c r="E458" s="23" t="s">
        <v>547</v>
      </c>
      <c r="F458" s="23" t="s">
        <v>1907</v>
      </c>
      <c r="G458" s="181"/>
      <c r="H458" s="23">
        <v>58</v>
      </c>
      <c r="I458" s="192">
        <v>0.5</v>
      </c>
      <c r="J458" s="192"/>
      <c r="K458" s="192">
        <v>0.1</v>
      </c>
      <c r="L458" s="192"/>
      <c r="M458" s="192">
        <v>0.05</v>
      </c>
      <c r="N458" s="192"/>
      <c r="O458" s="192">
        <v>0.09</v>
      </c>
      <c r="P458" s="24"/>
      <c r="Q458" s="4"/>
    </row>
    <row r="459" spans="1:17" s="11" customFormat="1" ht="14" x14ac:dyDescent="0.15">
      <c r="A459" s="260"/>
      <c r="B459" s="4" t="s">
        <v>1861</v>
      </c>
      <c r="C459" s="23" t="s">
        <v>1908</v>
      </c>
      <c r="D459" s="5" t="s">
        <v>1130</v>
      </c>
      <c r="E459" s="23" t="s">
        <v>547</v>
      </c>
      <c r="F459" s="23" t="s">
        <v>1909</v>
      </c>
      <c r="G459" s="181"/>
      <c r="H459" s="23">
        <v>12</v>
      </c>
      <c r="I459" s="192">
        <v>-0.12</v>
      </c>
      <c r="J459" s="192"/>
      <c r="K459" s="192" t="s">
        <v>1021</v>
      </c>
      <c r="L459" s="192"/>
      <c r="M459" s="192">
        <v>-0.06</v>
      </c>
      <c r="N459" s="192"/>
      <c r="O459" s="192">
        <v>0.28999999999999998</v>
      </c>
      <c r="P459" s="24"/>
      <c r="Q459" s="4"/>
    </row>
    <row r="460" spans="1:17" s="11" customFormat="1" ht="14" x14ac:dyDescent="0.15">
      <c r="A460" s="260"/>
      <c r="B460" s="4" t="s">
        <v>1861</v>
      </c>
      <c r="C460" s="23" t="s">
        <v>1910</v>
      </c>
      <c r="D460" s="5" t="s">
        <v>1130</v>
      </c>
      <c r="E460" s="23" t="s">
        <v>547</v>
      </c>
      <c r="F460" s="23" t="s">
        <v>1911</v>
      </c>
      <c r="G460" s="181"/>
      <c r="H460" s="23">
        <v>9</v>
      </c>
      <c r="I460" s="192">
        <v>-0.4</v>
      </c>
      <c r="J460" s="192"/>
      <c r="K460" s="192" t="s">
        <v>1034</v>
      </c>
      <c r="L460" s="192"/>
      <c r="M460" s="192">
        <v>0.05</v>
      </c>
      <c r="N460" s="192"/>
      <c r="O460" s="192">
        <v>0.2</v>
      </c>
      <c r="P460" s="24"/>
      <c r="Q460" s="4"/>
    </row>
    <row r="461" spans="1:17" s="11" customFormat="1" ht="14" x14ac:dyDescent="0.15">
      <c r="A461" s="260"/>
      <c r="B461" s="4" t="s">
        <v>1861</v>
      </c>
      <c r="C461" s="23" t="s">
        <v>1912</v>
      </c>
      <c r="D461" s="5" t="s">
        <v>1130</v>
      </c>
      <c r="E461" s="23" t="s">
        <v>547</v>
      </c>
      <c r="F461" s="23" t="s">
        <v>1913</v>
      </c>
      <c r="G461" s="181"/>
      <c r="H461" s="4">
        <v>6</v>
      </c>
      <c r="I461" s="192">
        <v>-1.06</v>
      </c>
      <c r="J461" s="192"/>
      <c r="K461" s="192" t="s">
        <v>1039</v>
      </c>
      <c r="L461" s="192"/>
      <c r="M461" s="192">
        <v>0</v>
      </c>
      <c r="N461" s="192"/>
      <c r="O461" s="192">
        <v>0.17</v>
      </c>
      <c r="P461" s="24"/>
      <c r="Q461" s="4"/>
    </row>
    <row r="462" spans="1:17" s="185" customFormat="1" ht="14" x14ac:dyDescent="0.15">
      <c r="A462" s="208" t="s">
        <v>474</v>
      </c>
      <c r="B462" s="123" t="s">
        <v>1743</v>
      </c>
      <c r="C462" s="208" t="s">
        <v>1017</v>
      </c>
      <c r="D462" s="106" t="s">
        <v>1018</v>
      </c>
      <c r="E462" s="106" t="s">
        <v>1019</v>
      </c>
      <c r="F462" s="106"/>
      <c r="G462" s="106"/>
      <c r="H462" s="208" t="s">
        <v>1020</v>
      </c>
      <c r="I462" s="209">
        <v>-0.75</v>
      </c>
      <c r="J462" s="209" t="s">
        <v>487</v>
      </c>
      <c r="K462" s="209" t="s">
        <v>507</v>
      </c>
      <c r="L462" s="209" t="s">
        <v>1003</v>
      </c>
      <c r="M462" s="209">
        <v>0.08</v>
      </c>
      <c r="N462" s="209" t="s">
        <v>487</v>
      </c>
      <c r="O462" s="209">
        <v>0.19</v>
      </c>
      <c r="P462" s="210" t="s">
        <v>487</v>
      </c>
      <c r="Q462" s="123"/>
    </row>
    <row r="463" spans="1:17" s="185" customFormat="1" ht="14" x14ac:dyDescent="0.15">
      <c r="A463" s="208"/>
      <c r="B463" s="123" t="s">
        <v>1743</v>
      </c>
      <c r="C463" s="208" t="s">
        <v>1022</v>
      </c>
      <c r="D463" s="106" t="s">
        <v>1018</v>
      </c>
      <c r="E463" s="106" t="s">
        <v>1019</v>
      </c>
      <c r="F463" s="106"/>
      <c r="G463" s="106"/>
      <c r="H463" s="208" t="s">
        <v>1023</v>
      </c>
      <c r="I463" s="209">
        <v>-0.97</v>
      </c>
      <c r="J463" s="209" t="s">
        <v>487</v>
      </c>
      <c r="K463" s="209" t="s">
        <v>1024</v>
      </c>
      <c r="L463" s="209" t="s">
        <v>1003</v>
      </c>
      <c r="M463" s="209">
        <v>0.09</v>
      </c>
      <c r="N463" s="209" t="s">
        <v>487</v>
      </c>
      <c r="O463" s="209">
        <v>0.27</v>
      </c>
      <c r="P463" s="210" t="s">
        <v>487</v>
      </c>
      <c r="Q463" s="123"/>
    </row>
    <row r="464" spans="1:17" s="185" customFormat="1" ht="14" x14ac:dyDescent="0.15">
      <c r="A464" s="208"/>
      <c r="B464" s="123" t="s">
        <v>1743</v>
      </c>
      <c r="C464" s="208" t="s">
        <v>1025</v>
      </c>
      <c r="D464" s="106" t="s">
        <v>1018</v>
      </c>
      <c r="E464" s="106" t="s">
        <v>1019</v>
      </c>
      <c r="F464" s="106"/>
      <c r="G464" s="106"/>
      <c r="H464" s="208" t="s">
        <v>1026</v>
      </c>
      <c r="I464" s="209">
        <v>-0.82</v>
      </c>
      <c r="J464" s="209" t="s">
        <v>486</v>
      </c>
      <c r="K464" s="209" t="s">
        <v>1010</v>
      </c>
      <c r="L464" s="209" t="s">
        <v>492</v>
      </c>
      <c r="M464" s="209">
        <v>0.04</v>
      </c>
      <c r="N464" s="209" t="s">
        <v>1003</v>
      </c>
      <c r="O464" s="209">
        <v>0.26</v>
      </c>
      <c r="P464" s="210" t="s">
        <v>486</v>
      </c>
      <c r="Q464" s="123"/>
    </row>
    <row r="465" spans="1:17" s="185" customFormat="1" ht="14" x14ac:dyDescent="0.15">
      <c r="A465" s="208"/>
      <c r="B465" s="123" t="s">
        <v>1743</v>
      </c>
      <c r="C465" s="208" t="s">
        <v>1027</v>
      </c>
      <c r="D465" s="106" t="s">
        <v>1018</v>
      </c>
      <c r="E465" s="106" t="s">
        <v>1019</v>
      </c>
      <c r="F465" s="106"/>
      <c r="G465" s="106"/>
      <c r="H465" s="208" t="s">
        <v>1028</v>
      </c>
      <c r="I465" s="209">
        <v>-1.42</v>
      </c>
      <c r="J465" s="209" t="s">
        <v>486</v>
      </c>
      <c r="K465" s="209" t="s">
        <v>1010</v>
      </c>
      <c r="L465" s="209" t="s">
        <v>492</v>
      </c>
      <c r="M465" s="209">
        <v>0.1</v>
      </c>
      <c r="N465" s="209" t="s">
        <v>1003</v>
      </c>
      <c r="O465" s="209">
        <v>0.19</v>
      </c>
      <c r="P465" s="210" t="s">
        <v>486</v>
      </c>
      <c r="Q465" s="123"/>
    </row>
    <row r="466" spans="1:17" s="185" customFormat="1" ht="14" x14ac:dyDescent="0.15">
      <c r="A466" s="208"/>
      <c r="B466" s="123" t="s">
        <v>1743</v>
      </c>
      <c r="C466" s="208" t="s">
        <v>1030</v>
      </c>
      <c r="D466" s="106" t="s">
        <v>1018</v>
      </c>
      <c r="E466" s="106" t="s">
        <v>1019</v>
      </c>
      <c r="F466" s="106"/>
      <c r="G466" s="106"/>
      <c r="H466" s="208" t="s">
        <v>1031</v>
      </c>
      <c r="I466" s="209">
        <v>-0.86</v>
      </c>
      <c r="J466" s="209" t="s">
        <v>486</v>
      </c>
      <c r="K466" s="209" t="s">
        <v>1032</v>
      </c>
      <c r="L466" s="209" t="s">
        <v>486</v>
      </c>
      <c r="M466" s="209">
        <v>0.09</v>
      </c>
      <c r="N466" s="209" t="s">
        <v>487</v>
      </c>
      <c r="O466" s="209">
        <v>0.31</v>
      </c>
      <c r="P466" s="210" t="s">
        <v>486</v>
      </c>
      <c r="Q466" s="123"/>
    </row>
    <row r="467" spans="1:17" s="185" customFormat="1" ht="14" x14ac:dyDescent="0.15">
      <c r="A467" s="208"/>
      <c r="B467" s="123" t="s">
        <v>1743</v>
      </c>
      <c r="C467" s="208" t="s">
        <v>1033</v>
      </c>
      <c r="D467" s="106" t="s">
        <v>1018</v>
      </c>
      <c r="E467" s="106" t="s">
        <v>1019</v>
      </c>
      <c r="F467" s="106"/>
      <c r="G467" s="106"/>
      <c r="H467" s="208" t="s">
        <v>544</v>
      </c>
      <c r="I467" s="209">
        <v>-0.86</v>
      </c>
      <c r="J467" s="209" t="s">
        <v>487</v>
      </c>
      <c r="K467" s="209" t="s">
        <v>497</v>
      </c>
      <c r="L467" s="209" t="s">
        <v>1003</v>
      </c>
      <c r="M467" s="209">
        <v>0.09</v>
      </c>
      <c r="N467" s="209" t="s">
        <v>487</v>
      </c>
      <c r="O467" s="209">
        <v>0.16</v>
      </c>
      <c r="P467" s="210" t="s">
        <v>487</v>
      </c>
      <c r="Q467" s="123"/>
    </row>
    <row r="468" spans="1:17" s="185" customFormat="1" ht="14" x14ac:dyDescent="0.15">
      <c r="A468" s="208"/>
      <c r="B468" s="123" t="s">
        <v>1743</v>
      </c>
      <c r="C468" s="208" t="s">
        <v>1035</v>
      </c>
      <c r="D468" s="106" t="s">
        <v>1018</v>
      </c>
      <c r="E468" s="106" t="s">
        <v>1019</v>
      </c>
      <c r="F468" s="106"/>
      <c r="G468" s="106"/>
      <c r="H468" s="208" t="s">
        <v>1036</v>
      </c>
      <c r="I468" s="209">
        <v>-0.92</v>
      </c>
      <c r="J468" s="209" t="s">
        <v>510</v>
      </c>
      <c r="K468" s="209" t="s">
        <v>1038</v>
      </c>
      <c r="L468" s="209" t="s">
        <v>487</v>
      </c>
      <c r="M468" s="209">
        <v>0.12</v>
      </c>
      <c r="N468" s="209" t="s">
        <v>490</v>
      </c>
      <c r="O468" s="209">
        <v>0.36</v>
      </c>
      <c r="P468" s="210" t="s">
        <v>1003</v>
      </c>
      <c r="Q468" s="123"/>
    </row>
    <row r="469" spans="1:17" s="185" customFormat="1" ht="14" x14ac:dyDescent="0.15">
      <c r="A469" s="208"/>
      <c r="B469" s="123" t="s">
        <v>1743</v>
      </c>
      <c r="C469" s="208" t="s">
        <v>1040</v>
      </c>
      <c r="D469" s="106" t="s">
        <v>1018</v>
      </c>
      <c r="E469" s="106" t="s">
        <v>1019</v>
      </c>
      <c r="F469" s="106"/>
      <c r="G469" s="106"/>
      <c r="H469" s="208" t="s">
        <v>1041</v>
      </c>
      <c r="I469" s="209">
        <v>-0.46</v>
      </c>
      <c r="J469" s="209" t="s">
        <v>486</v>
      </c>
      <c r="K469" s="209" t="s">
        <v>507</v>
      </c>
      <c r="L469" s="209" t="s">
        <v>492</v>
      </c>
      <c r="M469" s="209">
        <v>7.0000000000000007E-2</v>
      </c>
      <c r="N469" s="209" t="s">
        <v>1003</v>
      </c>
      <c r="O469" s="209">
        <v>0.12</v>
      </c>
      <c r="P469" s="210" t="s">
        <v>486</v>
      </c>
      <c r="Q469" s="123"/>
    </row>
    <row r="470" spans="1:17" s="185" customFormat="1" ht="14" x14ac:dyDescent="0.15">
      <c r="A470" s="208"/>
      <c r="B470" s="123" t="s">
        <v>1743</v>
      </c>
      <c r="C470" s="208" t="s">
        <v>1042</v>
      </c>
      <c r="D470" s="106" t="s">
        <v>1043</v>
      </c>
      <c r="E470" s="106" t="s">
        <v>1044</v>
      </c>
      <c r="F470" s="106"/>
      <c r="G470" s="106"/>
      <c r="H470" s="208" t="s">
        <v>670</v>
      </c>
      <c r="I470" s="209">
        <v>-0.79</v>
      </c>
      <c r="J470" s="209" t="s">
        <v>490</v>
      </c>
      <c r="K470" s="209" t="s">
        <v>1045</v>
      </c>
      <c r="L470" s="209" t="s">
        <v>490</v>
      </c>
      <c r="M470" s="209">
        <v>0.06</v>
      </c>
      <c r="N470" s="209" t="s">
        <v>490</v>
      </c>
      <c r="O470" s="209">
        <v>0.23</v>
      </c>
      <c r="P470" s="210" t="s">
        <v>490</v>
      </c>
      <c r="Q470" s="123"/>
    </row>
    <row r="471" spans="1:17" s="185" customFormat="1" ht="14" x14ac:dyDescent="0.15">
      <c r="A471" s="208"/>
      <c r="B471" s="123" t="s">
        <v>1743</v>
      </c>
      <c r="C471" s="208" t="s">
        <v>1046</v>
      </c>
      <c r="D471" s="106" t="s">
        <v>1043</v>
      </c>
      <c r="E471" s="106" t="s">
        <v>1044</v>
      </c>
      <c r="F471" s="106"/>
      <c r="G471" s="106"/>
      <c r="H471" s="208" t="s">
        <v>1047</v>
      </c>
      <c r="I471" s="209">
        <v>-0.19</v>
      </c>
      <c r="J471" s="209" t="s">
        <v>491</v>
      </c>
      <c r="K471" s="209" t="s">
        <v>490</v>
      </c>
      <c r="L471" s="209" t="s">
        <v>487</v>
      </c>
      <c r="M471" s="209">
        <v>0.05</v>
      </c>
      <c r="N471" s="209" t="s">
        <v>487</v>
      </c>
      <c r="O471" s="209">
        <v>7.0000000000000007E-2</v>
      </c>
      <c r="P471" s="210" t="s">
        <v>487</v>
      </c>
      <c r="Q471" s="123"/>
    </row>
    <row r="472" spans="1:17" s="185" customFormat="1" ht="14" x14ac:dyDescent="0.15">
      <c r="A472" s="208"/>
      <c r="B472" s="123" t="s">
        <v>1743</v>
      </c>
      <c r="C472" s="208" t="s">
        <v>1048</v>
      </c>
      <c r="D472" s="106" t="s">
        <v>1043</v>
      </c>
      <c r="E472" s="106" t="s">
        <v>1044</v>
      </c>
      <c r="F472" s="106"/>
      <c r="G472" s="106"/>
      <c r="H472" s="208" t="s">
        <v>1049</v>
      </c>
      <c r="I472" s="209">
        <v>-0.73</v>
      </c>
      <c r="J472" s="209" t="s">
        <v>486</v>
      </c>
      <c r="K472" s="209" t="s">
        <v>1034</v>
      </c>
      <c r="L472" s="209" t="s">
        <v>510</v>
      </c>
      <c r="M472" s="209">
        <v>0.08</v>
      </c>
      <c r="N472" s="209" t="s">
        <v>490</v>
      </c>
      <c r="O472" s="209">
        <v>0.22</v>
      </c>
      <c r="P472" s="210" t="s">
        <v>486</v>
      </c>
      <c r="Q472" s="123"/>
    </row>
    <row r="473" spans="1:17" s="185" customFormat="1" ht="14" x14ac:dyDescent="0.15">
      <c r="A473" s="208"/>
      <c r="B473" s="123" t="s">
        <v>1743</v>
      </c>
      <c r="C473" s="208" t="s">
        <v>1050</v>
      </c>
      <c r="D473" s="106" t="s">
        <v>1043</v>
      </c>
      <c r="E473" s="106" t="s">
        <v>1044</v>
      </c>
      <c r="F473" s="106"/>
      <c r="G473" s="106"/>
      <c r="H473" s="208" t="s">
        <v>1014</v>
      </c>
      <c r="I473" s="209">
        <v>-0.38</v>
      </c>
      <c r="J473" s="209" t="s">
        <v>492</v>
      </c>
      <c r="K473" s="209" t="s">
        <v>1001</v>
      </c>
      <c r="L473" s="209" t="s">
        <v>492</v>
      </c>
      <c r="M473" s="209">
        <v>-0.02</v>
      </c>
      <c r="N473" s="209" t="s">
        <v>490</v>
      </c>
      <c r="O473" s="209">
        <v>-0.09</v>
      </c>
      <c r="P473" s="210" t="s">
        <v>486</v>
      </c>
      <c r="Q473" s="123"/>
    </row>
    <row r="474" spans="1:17" s="185" customFormat="1" ht="14" x14ac:dyDescent="0.15">
      <c r="A474" s="208"/>
      <c r="B474" s="123" t="s">
        <v>1743</v>
      </c>
      <c r="C474" s="208" t="s">
        <v>1051</v>
      </c>
      <c r="D474" s="106" t="s">
        <v>1043</v>
      </c>
      <c r="E474" s="106" t="s">
        <v>1044</v>
      </c>
      <c r="F474" s="106"/>
      <c r="G474" s="106"/>
      <c r="H474" s="208" t="s">
        <v>1052</v>
      </c>
      <c r="I474" s="209">
        <v>-0.7</v>
      </c>
      <c r="J474" s="209" t="s">
        <v>486</v>
      </c>
      <c r="K474" s="209" t="s">
        <v>497</v>
      </c>
      <c r="L474" s="209" t="s">
        <v>1003</v>
      </c>
      <c r="M474" s="209">
        <v>7.0000000000000007E-2</v>
      </c>
      <c r="N474" s="209" t="s">
        <v>486</v>
      </c>
      <c r="O474" s="209">
        <v>0.1</v>
      </c>
      <c r="P474" s="210" t="s">
        <v>490</v>
      </c>
      <c r="Q474" s="123"/>
    </row>
    <row r="475" spans="1:17" s="185" customFormat="1" ht="14" x14ac:dyDescent="0.15">
      <c r="A475" s="208"/>
      <c r="B475" s="123" t="s">
        <v>1743</v>
      </c>
      <c r="C475" s="208" t="s">
        <v>1053</v>
      </c>
      <c r="D475" s="106" t="s">
        <v>1043</v>
      </c>
      <c r="E475" s="106" t="s">
        <v>1044</v>
      </c>
      <c r="F475" s="106"/>
      <c r="G475" s="106"/>
      <c r="H475" s="208" t="s">
        <v>1054</v>
      </c>
      <c r="I475" s="209">
        <v>-0.75</v>
      </c>
      <c r="J475" s="209" t="s">
        <v>1003</v>
      </c>
      <c r="K475" s="209" t="s">
        <v>1024</v>
      </c>
      <c r="L475" s="209" t="s">
        <v>490</v>
      </c>
      <c r="M475" s="209">
        <v>0.08</v>
      </c>
      <c r="N475" s="209" t="s">
        <v>490</v>
      </c>
      <c r="O475" s="209">
        <v>0.23</v>
      </c>
      <c r="P475" s="210" t="s">
        <v>490</v>
      </c>
      <c r="Q475" s="123"/>
    </row>
    <row r="476" spans="1:17" s="185" customFormat="1" ht="14" x14ac:dyDescent="0.15">
      <c r="A476" s="208"/>
      <c r="B476" s="123" t="s">
        <v>1743</v>
      </c>
      <c r="C476" s="208" t="s">
        <v>1055</v>
      </c>
      <c r="D476" s="106" t="s">
        <v>1043</v>
      </c>
      <c r="E476" s="106" t="s">
        <v>1044</v>
      </c>
      <c r="F476" s="106"/>
      <c r="G476" s="106"/>
      <c r="H476" s="208" t="s">
        <v>1056</v>
      </c>
      <c r="I476" s="209">
        <v>-1.05</v>
      </c>
      <c r="J476" s="209" t="s">
        <v>507</v>
      </c>
      <c r="K476" s="209" t="s">
        <v>1057</v>
      </c>
      <c r="L476" s="209" t="s">
        <v>487</v>
      </c>
      <c r="M476" s="209">
        <v>0.04</v>
      </c>
      <c r="N476" s="209" t="s">
        <v>486</v>
      </c>
      <c r="O476" s="209">
        <v>0.16</v>
      </c>
      <c r="P476" s="210" t="s">
        <v>510</v>
      </c>
      <c r="Q476" s="123"/>
    </row>
    <row r="477" spans="1:17" s="185" customFormat="1" ht="14" x14ac:dyDescent="0.15">
      <c r="A477" s="208"/>
      <c r="B477" s="123" t="s">
        <v>1743</v>
      </c>
      <c r="C477" s="208" t="s">
        <v>1058</v>
      </c>
      <c r="D477" s="106" t="s">
        <v>1043</v>
      </c>
      <c r="E477" s="106" t="s">
        <v>1044</v>
      </c>
      <c r="F477" s="106"/>
      <c r="G477" s="106"/>
      <c r="H477" s="208" t="s">
        <v>1059</v>
      </c>
      <c r="I477" s="209">
        <v>-0.56000000000000005</v>
      </c>
      <c r="J477" s="209" t="s">
        <v>490</v>
      </c>
      <c r="K477" s="209" t="s">
        <v>492</v>
      </c>
      <c r="L477" s="209" t="s">
        <v>486</v>
      </c>
      <c r="M477" s="209">
        <v>7.0000000000000007E-2</v>
      </c>
      <c r="N477" s="209" t="s">
        <v>487</v>
      </c>
      <c r="O477" s="209">
        <v>0.1</v>
      </c>
      <c r="P477" s="210" t="s">
        <v>487</v>
      </c>
      <c r="Q477" s="123"/>
    </row>
    <row r="478" spans="1:17" s="185" customFormat="1" ht="14" x14ac:dyDescent="0.15">
      <c r="A478" s="208"/>
      <c r="B478" s="123" t="s">
        <v>1743</v>
      </c>
      <c r="C478" s="208" t="s">
        <v>1060</v>
      </c>
      <c r="D478" s="106" t="s">
        <v>1043</v>
      </c>
      <c r="E478" s="106" t="s">
        <v>1044</v>
      </c>
      <c r="F478" s="106"/>
      <c r="G478" s="106"/>
      <c r="H478" s="208" t="s">
        <v>1061</v>
      </c>
      <c r="I478" s="209">
        <v>-0.64</v>
      </c>
      <c r="J478" s="209" t="s">
        <v>490</v>
      </c>
      <c r="K478" s="209" t="s">
        <v>491</v>
      </c>
      <c r="L478" s="209" t="s">
        <v>487</v>
      </c>
      <c r="M478" s="209">
        <v>0</v>
      </c>
      <c r="N478" s="209" t="s">
        <v>487</v>
      </c>
      <c r="O478" s="209">
        <v>0.02</v>
      </c>
      <c r="P478" s="210" t="s">
        <v>490</v>
      </c>
      <c r="Q478" s="123"/>
    </row>
    <row r="479" spans="1:17" s="185" customFormat="1" ht="14" x14ac:dyDescent="0.15">
      <c r="A479" s="208"/>
      <c r="B479" s="123" t="s">
        <v>1743</v>
      </c>
      <c r="C479" s="208" t="s">
        <v>1062</v>
      </c>
      <c r="D479" s="106" t="s">
        <v>1043</v>
      </c>
      <c r="E479" s="106" t="s">
        <v>1044</v>
      </c>
      <c r="F479" s="106"/>
      <c r="G479" s="106"/>
      <c r="H479" s="208" t="s">
        <v>1063</v>
      </c>
      <c r="I479" s="209">
        <v>-0.61</v>
      </c>
      <c r="J479" s="209" t="s">
        <v>486</v>
      </c>
      <c r="K479" s="209" t="s">
        <v>1057</v>
      </c>
      <c r="L479" s="209" t="s">
        <v>486</v>
      </c>
      <c r="M479" s="209">
        <v>0.05</v>
      </c>
      <c r="N479" s="209" t="s">
        <v>490</v>
      </c>
      <c r="O479" s="209">
        <v>0.23</v>
      </c>
      <c r="P479" s="210">
        <v>0.01</v>
      </c>
      <c r="Q479" s="123"/>
    </row>
    <row r="480" spans="1:17" s="185" customFormat="1" ht="14" x14ac:dyDescent="0.15">
      <c r="A480" s="208"/>
      <c r="B480" s="123" t="s">
        <v>1743</v>
      </c>
      <c r="C480" s="208" t="s">
        <v>1062</v>
      </c>
      <c r="D480" s="106" t="s">
        <v>1043</v>
      </c>
      <c r="E480" s="106" t="s">
        <v>1044</v>
      </c>
      <c r="F480" s="106"/>
      <c r="G480" s="106"/>
      <c r="H480" s="208" t="s">
        <v>1064</v>
      </c>
      <c r="I480" s="209">
        <v>-0.87</v>
      </c>
      <c r="J480" s="209" t="s">
        <v>490</v>
      </c>
      <c r="K480" s="209" t="s">
        <v>1037</v>
      </c>
      <c r="L480" s="209" t="s">
        <v>510</v>
      </c>
      <c r="M480" s="209">
        <v>0.06</v>
      </c>
      <c r="N480" s="209" t="s">
        <v>490</v>
      </c>
      <c r="O480" s="209">
        <v>0.22</v>
      </c>
      <c r="P480" s="210" t="s">
        <v>490</v>
      </c>
      <c r="Q480" s="123"/>
    </row>
    <row r="481" spans="1:17" s="185" customFormat="1" ht="14" x14ac:dyDescent="0.15">
      <c r="A481" s="208"/>
      <c r="B481" s="123" t="s">
        <v>1743</v>
      </c>
      <c r="C481" s="208" t="s">
        <v>1062</v>
      </c>
      <c r="D481" s="106" t="s">
        <v>1043</v>
      </c>
      <c r="E481" s="106" t="s">
        <v>1044</v>
      </c>
      <c r="F481" s="106"/>
      <c r="G481" s="106"/>
      <c r="H481" s="208" t="s">
        <v>1065</v>
      </c>
      <c r="I481" s="209">
        <v>-0.8</v>
      </c>
      <c r="J481" s="209" t="s">
        <v>492</v>
      </c>
      <c r="K481" s="209" t="s">
        <v>1034</v>
      </c>
      <c r="L481" s="209" t="s">
        <v>487</v>
      </c>
      <c r="M481" s="209">
        <v>0.08</v>
      </c>
      <c r="N481" s="209" t="s">
        <v>486</v>
      </c>
      <c r="O481" s="209">
        <v>0.24</v>
      </c>
      <c r="P481" s="210" t="s">
        <v>490</v>
      </c>
      <c r="Q481" s="123"/>
    </row>
    <row r="482" spans="1:17" s="185" customFormat="1" ht="14" x14ac:dyDescent="0.15">
      <c r="A482" s="208"/>
      <c r="B482" s="123" t="s">
        <v>1743</v>
      </c>
      <c r="C482" s="208" t="s">
        <v>1066</v>
      </c>
      <c r="D482" s="106" t="s">
        <v>1043</v>
      </c>
      <c r="E482" s="106" t="s">
        <v>1044</v>
      </c>
      <c r="F482" s="106"/>
      <c r="G482" s="106"/>
      <c r="H482" s="208" t="s">
        <v>1067</v>
      </c>
      <c r="I482" s="209">
        <v>-0.53</v>
      </c>
      <c r="J482" s="209" t="s">
        <v>487</v>
      </c>
      <c r="K482" s="209" t="s">
        <v>1039</v>
      </c>
      <c r="L482" s="209" t="s">
        <v>507</v>
      </c>
      <c r="M482" s="209">
        <v>0.01</v>
      </c>
      <c r="N482" s="209" t="s">
        <v>491</v>
      </c>
      <c r="O482" s="209">
        <v>0.15</v>
      </c>
      <c r="P482" s="210" t="s">
        <v>506</v>
      </c>
      <c r="Q482" s="123"/>
    </row>
    <row r="483" spans="1:17" s="185" customFormat="1" ht="14" x14ac:dyDescent="0.15">
      <c r="A483" s="208"/>
      <c r="B483" s="123" t="s">
        <v>1743</v>
      </c>
      <c r="C483" s="208" t="s">
        <v>1068</v>
      </c>
      <c r="D483" s="106" t="s">
        <v>1043</v>
      </c>
      <c r="E483" s="106" t="s">
        <v>1044</v>
      </c>
      <c r="F483" s="106"/>
      <c r="G483" s="106"/>
      <c r="H483" s="208" t="s">
        <v>1069</v>
      </c>
      <c r="I483" s="209">
        <v>-0.77</v>
      </c>
      <c r="J483" s="209" t="s">
        <v>491</v>
      </c>
      <c r="K483" s="209" t="s">
        <v>1034</v>
      </c>
      <c r="L483" s="209" t="s">
        <v>486</v>
      </c>
      <c r="M483" s="209">
        <v>0.08</v>
      </c>
      <c r="N483" s="209" t="s">
        <v>1003</v>
      </c>
      <c r="O483" s="209">
        <v>0.28999999999999998</v>
      </c>
      <c r="P483" s="210" t="s">
        <v>510</v>
      </c>
      <c r="Q483" s="123"/>
    </row>
    <row r="484" spans="1:17" s="185" customFormat="1" ht="14" x14ac:dyDescent="0.15">
      <c r="A484" s="208"/>
      <c r="B484" s="123" t="s">
        <v>1743</v>
      </c>
      <c r="C484" s="208" t="s">
        <v>1071</v>
      </c>
      <c r="D484" s="106" t="s">
        <v>1043</v>
      </c>
      <c r="E484" s="106" t="s">
        <v>1044</v>
      </c>
      <c r="F484" s="106"/>
      <c r="G484" s="106"/>
      <c r="H484" s="208" t="s">
        <v>1072</v>
      </c>
      <c r="I484" s="209">
        <v>-0.82</v>
      </c>
      <c r="J484" s="209" t="s">
        <v>491</v>
      </c>
      <c r="K484" s="209" t="s">
        <v>1024</v>
      </c>
      <c r="L484" s="209" t="s">
        <v>510</v>
      </c>
      <c r="M484" s="209">
        <v>0.05</v>
      </c>
      <c r="N484" s="209" t="s">
        <v>487</v>
      </c>
      <c r="O484" s="209">
        <v>0.22</v>
      </c>
      <c r="P484" s="210" t="s">
        <v>1003</v>
      </c>
      <c r="Q484" s="123"/>
    </row>
    <row r="485" spans="1:17" s="185" customFormat="1" ht="14" x14ac:dyDescent="0.15">
      <c r="A485" s="208"/>
      <c r="B485" s="123" t="s">
        <v>1743</v>
      </c>
      <c r="C485" s="208" t="s">
        <v>1073</v>
      </c>
      <c r="D485" s="106" t="s">
        <v>1043</v>
      </c>
      <c r="E485" s="106" t="s">
        <v>1044</v>
      </c>
      <c r="F485" s="106"/>
      <c r="G485" s="106"/>
      <c r="H485" s="208" t="s">
        <v>1074</v>
      </c>
      <c r="I485" s="209">
        <v>-0.48</v>
      </c>
      <c r="J485" s="209" t="s">
        <v>497</v>
      </c>
      <c r="K485" s="209" t="s">
        <v>510</v>
      </c>
      <c r="L485" s="209" t="s">
        <v>507</v>
      </c>
      <c r="M485" s="209">
        <v>0.01</v>
      </c>
      <c r="N485" s="209" t="s">
        <v>491</v>
      </c>
      <c r="O485" s="209">
        <v>0.09</v>
      </c>
      <c r="P485" s="210" t="s">
        <v>507</v>
      </c>
      <c r="Q485" s="123"/>
    </row>
    <row r="486" spans="1:17" s="185" customFormat="1" ht="14" x14ac:dyDescent="0.15">
      <c r="A486" s="208"/>
      <c r="B486" s="123" t="s">
        <v>1743</v>
      </c>
      <c r="C486" s="208" t="s">
        <v>1075</v>
      </c>
      <c r="D486" s="106" t="s">
        <v>1043</v>
      </c>
      <c r="E486" s="106" t="s">
        <v>1044</v>
      </c>
      <c r="F486" s="106"/>
      <c r="G486" s="106"/>
      <c r="H486" s="208" t="s">
        <v>1076</v>
      </c>
      <c r="I486" s="209">
        <v>-0.62</v>
      </c>
      <c r="J486" s="209" t="s">
        <v>492</v>
      </c>
      <c r="K486" s="209" t="s">
        <v>1037</v>
      </c>
      <c r="L486" s="209" t="s">
        <v>486</v>
      </c>
      <c r="M486" s="209">
        <v>7.0000000000000007E-2</v>
      </c>
      <c r="N486" s="209" t="s">
        <v>1003</v>
      </c>
      <c r="O486" s="209">
        <v>0.14000000000000001</v>
      </c>
      <c r="P486" s="210" t="s">
        <v>1003</v>
      </c>
      <c r="Q486" s="123"/>
    </row>
    <row r="487" spans="1:17" s="185" customFormat="1" ht="14" x14ac:dyDescent="0.15">
      <c r="A487" s="208"/>
      <c r="B487" s="123" t="s">
        <v>1743</v>
      </c>
      <c r="C487" s="208" t="s">
        <v>1077</v>
      </c>
      <c r="D487" s="106" t="s">
        <v>1043</v>
      </c>
      <c r="E487" s="106" t="s">
        <v>1044</v>
      </c>
      <c r="F487" s="106"/>
      <c r="G487" s="106"/>
      <c r="H487" s="208" t="s">
        <v>1078</v>
      </c>
      <c r="I487" s="209">
        <v>-0.4</v>
      </c>
      <c r="J487" s="209" t="s">
        <v>492</v>
      </c>
      <c r="K487" s="209" t="s">
        <v>487</v>
      </c>
      <c r="L487" s="209" t="s">
        <v>490</v>
      </c>
      <c r="M487" s="209">
        <v>0.03</v>
      </c>
      <c r="N487" s="209" t="s">
        <v>486</v>
      </c>
      <c r="O487" s="209">
        <v>0.01</v>
      </c>
      <c r="P487" s="210" t="s">
        <v>486</v>
      </c>
      <c r="Q487" s="123"/>
    </row>
    <row r="488" spans="1:17" s="185" customFormat="1" ht="14" x14ac:dyDescent="0.15">
      <c r="A488" s="208"/>
      <c r="B488" s="123" t="s">
        <v>1743</v>
      </c>
      <c r="C488" s="208" t="s">
        <v>1079</v>
      </c>
      <c r="D488" s="106" t="s">
        <v>1043</v>
      </c>
      <c r="E488" s="106" t="s">
        <v>1044</v>
      </c>
      <c r="F488" s="106"/>
      <c r="G488" s="106"/>
      <c r="H488" s="208" t="s">
        <v>1080</v>
      </c>
      <c r="I488" s="209">
        <v>-0.65</v>
      </c>
      <c r="J488" s="209" t="s">
        <v>497</v>
      </c>
      <c r="K488" s="209" t="s">
        <v>497</v>
      </c>
      <c r="L488" s="209" t="s">
        <v>507</v>
      </c>
      <c r="M488" s="209">
        <v>0.02</v>
      </c>
      <c r="N488" s="209" t="s">
        <v>487</v>
      </c>
      <c r="O488" s="209">
        <v>0.06</v>
      </c>
      <c r="P488" s="210" t="s">
        <v>487</v>
      </c>
      <c r="Q488" s="123"/>
    </row>
    <row r="489" spans="1:17" s="185" customFormat="1" ht="14" x14ac:dyDescent="0.15">
      <c r="A489" s="208"/>
      <c r="B489" s="123" t="s">
        <v>1743</v>
      </c>
      <c r="C489" s="208" t="s">
        <v>1081</v>
      </c>
      <c r="D489" s="106" t="s">
        <v>1043</v>
      </c>
      <c r="E489" s="106" t="s">
        <v>1044</v>
      </c>
      <c r="F489" s="106"/>
      <c r="G489" s="106"/>
      <c r="H489" s="208" t="s">
        <v>1082</v>
      </c>
      <c r="I489" s="209">
        <v>-0.57999999999999996</v>
      </c>
      <c r="J489" s="209" t="s">
        <v>507</v>
      </c>
      <c r="K489" s="209" t="s">
        <v>506</v>
      </c>
      <c r="L489" s="209" t="s">
        <v>510</v>
      </c>
      <c r="M489" s="209">
        <v>0.03</v>
      </c>
      <c r="N489" s="209" t="s">
        <v>490</v>
      </c>
      <c r="O489" s="209">
        <v>0.11</v>
      </c>
      <c r="P489" s="210" t="s">
        <v>486</v>
      </c>
      <c r="Q489" s="123"/>
    </row>
    <row r="490" spans="1:17" s="185" customFormat="1" ht="14" x14ac:dyDescent="0.15">
      <c r="A490" s="208"/>
      <c r="B490" s="123" t="s">
        <v>1743</v>
      </c>
      <c r="C490" s="208" t="s">
        <v>1083</v>
      </c>
      <c r="D490" s="106" t="s">
        <v>1043</v>
      </c>
      <c r="E490" s="106" t="s">
        <v>1044</v>
      </c>
      <c r="F490" s="106"/>
      <c r="G490" s="106"/>
      <c r="H490" s="208" t="s">
        <v>1084</v>
      </c>
      <c r="I490" s="209">
        <v>-0.85</v>
      </c>
      <c r="J490" s="209" t="s">
        <v>490</v>
      </c>
      <c r="K490" s="209" t="s">
        <v>1024</v>
      </c>
      <c r="L490" s="209" t="s">
        <v>487</v>
      </c>
      <c r="M490" s="209">
        <v>0.11</v>
      </c>
      <c r="N490" s="209" t="s">
        <v>490</v>
      </c>
      <c r="O490" s="209">
        <v>0.28999999999999998</v>
      </c>
      <c r="P490" s="210" t="s">
        <v>490</v>
      </c>
      <c r="Q490" s="123"/>
    </row>
    <row r="491" spans="1:17" s="185" customFormat="1" ht="14" x14ac:dyDescent="0.15">
      <c r="A491" s="208"/>
      <c r="B491" s="123" t="s">
        <v>1743</v>
      </c>
      <c r="C491" s="208" t="s">
        <v>1085</v>
      </c>
      <c r="D491" s="106" t="s">
        <v>1086</v>
      </c>
      <c r="E491" s="106" t="s">
        <v>1087</v>
      </c>
      <c r="F491" s="106"/>
      <c r="G491" s="106"/>
      <c r="H491" s="208" t="s">
        <v>1088</v>
      </c>
      <c r="I491" s="209">
        <v>-1.08</v>
      </c>
      <c r="J491" s="209" t="s">
        <v>510</v>
      </c>
      <c r="K491" s="209" t="s">
        <v>490</v>
      </c>
      <c r="L491" s="209" t="s">
        <v>486</v>
      </c>
      <c r="M491" s="209">
        <v>0.04</v>
      </c>
      <c r="N491" s="209" t="s">
        <v>487</v>
      </c>
      <c r="O491" s="209">
        <v>0.04</v>
      </c>
      <c r="P491" s="210" t="s">
        <v>486</v>
      </c>
      <c r="Q491" s="123"/>
    </row>
    <row r="492" spans="1:17" s="185" customFormat="1" ht="14" x14ac:dyDescent="0.15">
      <c r="A492" s="208"/>
      <c r="B492" s="123" t="s">
        <v>1743</v>
      </c>
      <c r="C492" s="208" t="s">
        <v>1089</v>
      </c>
      <c r="D492" s="106" t="s">
        <v>1086</v>
      </c>
      <c r="E492" s="106" t="s">
        <v>1087</v>
      </c>
      <c r="F492" s="106"/>
      <c r="G492" s="106"/>
      <c r="H492" s="208" t="s">
        <v>1090</v>
      </c>
      <c r="I492" s="209">
        <v>-0.37</v>
      </c>
      <c r="J492" s="209" t="s">
        <v>490</v>
      </c>
      <c r="K492" s="209" t="s">
        <v>506</v>
      </c>
      <c r="L492" s="209" t="s">
        <v>486</v>
      </c>
      <c r="M492" s="209">
        <v>0</v>
      </c>
      <c r="N492" s="209" t="s">
        <v>490</v>
      </c>
      <c r="O492" s="209">
        <v>0.11</v>
      </c>
      <c r="P492" s="210" t="s">
        <v>510</v>
      </c>
      <c r="Q492" s="123"/>
    </row>
    <row r="493" spans="1:17" s="185" customFormat="1" ht="14" x14ac:dyDescent="0.15">
      <c r="A493" s="208"/>
      <c r="B493" s="123" t="s">
        <v>1743</v>
      </c>
      <c r="C493" s="208" t="s">
        <v>1091</v>
      </c>
      <c r="D493" s="106" t="s">
        <v>1086</v>
      </c>
      <c r="E493" s="106" t="s">
        <v>1087</v>
      </c>
      <c r="F493" s="106"/>
      <c r="G493" s="106"/>
      <c r="H493" s="208" t="s">
        <v>1092</v>
      </c>
      <c r="I493" s="209">
        <v>-0.42</v>
      </c>
      <c r="J493" s="209" t="s">
        <v>510</v>
      </c>
      <c r="K493" s="209" t="s">
        <v>491</v>
      </c>
      <c r="L493" s="209" t="s">
        <v>510</v>
      </c>
      <c r="M493" s="209">
        <v>0.02</v>
      </c>
      <c r="N493" s="209" t="s">
        <v>487</v>
      </c>
      <c r="O493" s="209">
        <v>7.0000000000000007E-2</v>
      </c>
      <c r="P493" s="210" t="s">
        <v>487</v>
      </c>
      <c r="Q493" s="123"/>
    </row>
    <row r="494" spans="1:17" s="185" customFormat="1" ht="14" x14ac:dyDescent="0.15">
      <c r="A494" s="208"/>
      <c r="B494" s="123" t="s">
        <v>1743</v>
      </c>
      <c r="C494" s="208" t="s">
        <v>1093</v>
      </c>
      <c r="D494" s="106" t="s">
        <v>1086</v>
      </c>
      <c r="E494" s="106" t="s">
        <v>1087</v>
      </c>
      <c r="F494" s="106"/>
      <c r="G494" s="106"/>
      <c r="H494" s="208" t="s">
        <v>1094</v>
      </c>
      <c r="I494" s="209">
        <v>-0.45</v>
      </c>
      <c r="J494" s="209" t="s">
        <v>487</v>
      </c>
      <c r="K494" s="209" t="s">
        <v>1003</v>
      </c>
      <c r="L494" s="209" t="s">
        <v>486</v>
      </c>
      <c r="M494" s="209">
        <v>0</v>
      </c>
      <c r="N494" s="209" t="s">
        <v>487</v>
      </c>
      <c r="O494" s="209">
        <v>0.04</v>
      </c>
      <c r="P494" s="210" t="s">
        <v>487</v>
      </c>
      <c r="Q494" s="123"/>
    </row>
    <row r="495" spans="1:17" s="185" customFormat="1" ht="14" x14ac:dyDescent="0.15">
      <c r="A495" s="208"/>
      <c r="B495" s="123" t="s">
        <v>1743</v>
      </c>
      <c r="C495" s="208" t="s">
        <v>1095</v>
      </c>
      <c r="D495" s="106" t="s">
        <v>1086</v>
      </c>
      <c r="E495" s="106" t="s">
        <v>1087</v>
      </c>
      <c r="F495" s="106"/>
      <c r="G495" s="106"/>
      <c r="H495" s="208" t="s">
        <v>1096</v>
      </c>
      <c r="I495" s="209">
        <v>-0.41</v>
      </c>
      <c r="J495" s="209" t="s">
        <v>507</v>
      </c>
      <c r="K495" s="209" t="s">
        <v>1002</v>
      </c>
      <c r="L495" s="209" t="s">
        <v>486</v>
      </c>
      <c r="M495" s="209">
        <v>0</v>
      </c>
      <c r="N495" s="209" t="s">
        <v>490</v>
      </c>
      <c r="O495" s="209">
        <v>0.02</v>
      </c>
      <c r="P495" s="210" t="s">
        <v>490</v>
      </c>
      <c r="Q495" s="123"/>
    </row>
    <row r="496" spans="1:17" s="185" customFormat="1" ht="14" x14ac:dyDescent="0.15">
      <c r="A496" s="208"/>
      <c r="B496" s="123" t="s">
        <v>1743</v>
      </c>
      <c r="C496" s="208" t="s">
        <v>1097</v>
      </c>
      <c r="D496" s="106" t="s">
        <v>1086</v>
      </c>
      <c r="E496" s="106" t="s">
        <v>1087</v>
      </c>
      <c r="F496" s="106"/>
      <c r="G496" s="106"/>
      <c r="H496" s="208" t="s">
        <v>1098</v>
      </c>
      <c r="I496" s="209">
        <v>-0.14000000000000001</v>
      </c>
      <c r="J496" s="209" t="s">
        <v>486</v>
      </c>
      <c r="K496" s="209" t="s">
        <v>997</v>
      </c>
      <c r="L496" s="209" t="s">
        <v>487</v>
      </c>
      <c r="M496" s="209">
        <v>-0.02</v>
      </c>
      <c r="N496" s="209" t="s">
        <v>490</v>
      </c>
      <c r="O496" s="209">
        <v>0.03</v>
      </c>
      <c r="P496" s="210" t="s">
        <v>487</v>
      </c>
      <c r="Q496" s="123"/>
    </row>
    <row r="497" spans="1:17" s="185" customFormat="1" ht="14" x14ac:dyDescent="0.15">
      <c r="A497" s="208"/>
      <c r="B497" s="123" t="s">
        <v>1743</v>
      </c>
      <c r="C497" s="208" t="s">
        <v>1099</v>
      </c>
      <c r="D497" s="106" t="s">
        <v>1086</v>
      </c>
      <c r="E497" s="106" t="s">
        <v>1087</v>
      </c>
      <c r="F497" s="106"/>
      <c r="G497" s="106"/>
      <c r="H497" s="208" t="s">
        <v>1100</v>
      </c>
      <c r="I497" s="209">
        <v>-0.41</v>
      </c>
      <c r="J497" s="209" t="s">
        <v>486</v>
      </c>
      <c r="K497" s="209" t="s">
        <v>1002</v>
      </c>
      <c r="L497" s="209" t="s">
        <v>491</v>
      </c>
      <c r="M497" s="209">
        <v>0</v>
      </c>
      <c r="N497" s="209" t="s">
        <v>490</v>
      </c>
      <c r="O497" s="209">
        <v>-0.04</v>
      </c>
      <c r="P497" s="210" t="s">
        <v>487</v>
      </c>
      <c r="Q497" s="123"/>
    </row>
    <row r="498" spans="1:17" s="185" customFormat="1" ht="14" x14ac:dyDescent="0.15">
      <c r="A498" s="208"/>
      <c r="B498" s="123" t="s">
        <v>1743</v>
      </c>
      <c r="C498" s="208" t="s">
        <v>1101</v>
      </c>
      <c r="D498" s="106" t="s">
        <v>1086</v>
      </c>
      <c r="E498" s="106" t="s">
        <v>1087</v>
      </c>
      <c r="F498" s="106"/>
      <c r="G498" s="106"/>
      <c r="H498" s="208" t="s">
        <v>1102</v>
      </c>
      <c r="I498" s="209">
        <v>-0.75</v>
      </c>
      <c r="J498" s="209" t="s">
        <v>492</v>
      </c>
      <c r="K498" s="209" t="s">
        <v>1003</v>
      </c>
      <c r="L498" s="209" t="s">
        <v>491</v>
      </c>
      <c r="M498" s="209">
        <v>0.03</v>
      </c>
      <c r="N498" s="209" t="s">
        <v>491</v>
      </c>
      <c r="O498" s="209">
        <v>-0.02</v>
      </c>
      <c r="P498" s="210" t="s">
        <v>486</v>
      </c>
      <c r="Q498" s="123"/>
    </row>
    <row r="499" spans="1:17" s="185" customFormat="1" ht="14" x14ac:dyDescent="0.15">
      <c r="A499" s="208"/>
      <c r="B499" s="123" t="s">
        <v>1743</v>
      </c>
      <c r="C499" s="208" t="s">
        <v>1103</v>
      </c>
      <c r="D499" s="106" t="s">
        <v>1086</v>
      </c>
      <c r="E499" s="106" t="s">
        <v>1087</v>
      </c>
      <c r="F499" s="106"/>
      <c r="G499" s="106"/>
      <c r="H499" s="208" t="s">
        <v>1104</v>
      </c>
      <c r="I499" s="209">
        <v>-0.69</v>
      </c>
      <c r="J499" s="209" t="s">
        <v>492</v>
      </c>
      <c r="K499" s="209" t="s">
        <v>998</v>
      </c>
      <c r="L499" s="209" t="s">
        <v>491</v>
      </c>
      <c r="M499" s="209">
        <v>-0.01</v>
      </c>
      <c r="N499" s="209" t="s">
        <v>490</v>
      </c>
      <c r="O499" s="209">
        <v>-0.03</v>
      </c>
      <c r="P499" s="210" t="s">
        <v>490</v>
      </c>
      <c r="Q499" s="123"/>
    </row>
    <row r="500" spans="1:17" s="185" customFormat="1" ht="14" x14ac:dyDescent="0.15">
      <c r="A500" s="208"/>
      <c r="B500" s="123" t="s">
        <v>1743</v>
      </c>
      <c r="C500" s="208" t="s">
        <v>1105</v>
      </c>
      <c r="D500" s="106" t="s">
        <v>1106</v>
      </c>
      <c r="E500" s="106" t="s">
        <v>1107</v>
      </c>
      <c r="F500" s="106"/>
      <c r="G500" s="106"/>
      <c r="H500" s="208" t="s">
        <v>1108</v>
      </c>
      <c r="I500" s="209">
        <v>-0.92</v>
      </c>
      <c r="J500" s="209" t="s">
        <v>486</v>
      </c>
      <c r="K500" s="209" t="s">
        <v>1070</v>
      </c>
      <c r="L500" s="209" t="s">
        <v>486</v>
      </c>
      <c r="M500" s="209">
        <v>0.06</v>
      </c>
      <c r="N500" s="209" t="s">
        <v>487</v>
      </c>
      <c r="O500" s="209">
        <v>0.32</v>
      </c>
      <c r="P500" s="210" t="s">
        <v>486</v>
      </c>
      <c r="Q500" s="123"/>
    </row>
    <row r="501" spans="1:17" s="185" customFormat="1" ht="14" x14ac:dyDescent="0.15">
      <c r="A501" s="208"/>
      <c r="B501" s="123" t="s">
        <v>1743</v>
      </c>
      <c r="C501" s="208" t="s">
        <v>1109</v>
      </c>
      <c r="D501" s="106" t="s">
        <v>1106</v>
      </c>
      <c r="E501" s="106" t="s">
        <v>1107</v>
      </c>
      <c r="F501" s="106"/>
      <c r="G501" s="106"/>
      <c r="H501" s="208" t="s">
        <v>1110</v>
      </c>
      <c r="I501" s="209">
        <v>-0.85</v>
      </c>
      <c r="J501" s="209" t="s">
        <v>486</v>
      </c>
      <c r="K501" s="209" t="s">
        <v>1057</v>
      </c>
      <c r="L501" s="209" t="s">
        <v>490</v>
      </c>
      <c r="M501" s="209">
        <v>0.08</v>
      </c>
      <c r="N501" s="209" t="s">
        <v>490</v>
      </c>
      <c r="O501" s="209">
        <v>0.24</v>
      </c>
      <c r="P501" s="210" t="s">
        <v>510</v>
      </c>
      <c r="Q501" s="123"/>
    </row>
    <row r="502" spans="1:17" s="185" customFormat="1" ht="14" x14ac:dyDescent="0.15">
      <c r="A502" s="208"/>
      <c r="B502" s="123" t="s">
        <v>1743</v>
      </c>
      <c r="C502" s="208" t="s">
        <v>1111</v>
      </c>
      <c r="D502" s="106" t="s">
        <v>1106</v>
      </c>
      <c r="E502" s="106" t="s">
        <v>1107</v>
      </c>
      <c r="F502" s="106"/>
      <c r="G502" s="106"/>
      <c r="H502" s="208" t="s">
        <v>1112</v>
      </c>
      <c r="I502" s="209">
        <v>-1</v>
      </c>
      <c r="J502" s="209" t="s">
        <v>487</v>
      </c>
      <c r="K502" s="209" t="s">
        <v>1021</v>
      </c>
      <c r="L502" s="209" t="s">
        <v>1003</v>
      </c>
      <c r="M502" s="209">
        <v>7.0000000000000007E-2</v>
      </c>
      <c r="N502" s="209" t="s">
        <v>487</v>
      </c>
      <c r="O502" s="209">
        <v>0.25</v>
      </c>
      <c r="P502" s="210" t="s">
        <v>487</v>
      </c>
      <c r="Q502" s="123"/>
    </row>
    <row r="503" spans="1:17" s="185" customFormat="1" ht="14" x14ac:dyDescent="0.15">
      <c r="A503" s="208"/>
      <c r="B503" s="123" t="s">
        <v>1743</v>
      </c>
      <c r="C503" s="208" t="s">
        <v>1113</v>
      </c>
      <c r="D503" s="106" t="s">
        <v>1106</v>
      </c>
      <c r="E503" s="106" t="s">
        <v>1107</v>
      </c>
      <c r="F503" s="106"/>
      <c r="G503" s="106"/>
      <c r="H503" s="208" t="s">
        <v>1114</v>
      </c>
      <c r="I503" s="209">
        <v>-0.88</v>
      </c>
      <c r="J503" s="209" t="s">
        <v>487</v>
      </c>
      <c r="K503" s="209" t="s">
        <v>497</v>
      </c>
      <c r="L503" s="209" t="s">
        <v>1003</v>
      </c>
      <c r="M503" s="209">
        <v>0.04</v>
      </c>
      <c r="N503" s="209" t="s">
        <v>487</v>
      </c>
      <c r="O503" s="209">
        <v>0.13</v>
      </c>
      <c r="P503" s="210" t="s">
        <v>487</v>
      </c>
      <c r="Q503" s="123"/>
    </row>
    <row r="504" spans="1:17" s="185" customFormat="1" ht="14" x14ac:dyDescent="0.15">
      <c r="A504" s="208"/>
      <c r="B504" s="123" t="s">
        <v>1743</v>
      </c>
      <c r="C504" s="208" t="s">
        <v>1115</v>
      </c>
      <c r="D504" s="106" t="s">
        <v>1106</v>
      </c>
      <c r="E504" s="106" t="s">
        <v>1107</v>
      </c>
      <c r="F504" s="106"/>
      <c r="G504" s="106"/>
      <c r="H504" s="208" t="s">
        <v>1116</v>
      </c>
      <c r="I504" s="209">
        <v>-1.04</v>
      </c>
      <c r="J504" s="209" t="s">
        <v>487</v>
      </c>
      <c r="K504" s="209" t="s">
        <v>994</v>
      </c>
      <c r="L504" s="209" t="s">
        <v>1003</v>
      </c>
      <c r="M504" s="209">
        <v>0.06</v>
      </c>
      <c r="N504" s="209" t="s">
        <v>487</v>
      </c>
      <c r="O504" s="209">
        <v>-0.05</v>
      </c>
      <c r="P504" s="210" t="s">
        <v>487</v>
      </c>
      <c r="Q504" s="123"/>
    </row>
    <row r="505" spans="1:17" s="185" customFormat="1" ht="14" x14ac:dyDescent="0.15">
      <c r="A505" s="208"/>
      <c r="B505" s="123" t="s">
        <v>1743</v>
      </c>
      <c r="C505" s="208" t="s">
        <v>1117</v>
      </c>
      <c r="D505" s="106" t="s">
        <v>1106</v>
      </c>
      <c r="E505" s="106" t="s">
        <v>1107</v>
      </c>
      <c r="F505" s="106"/>
      <c r="G505" s="106"/>
      <c r="H505" s="208" t="s">
        <v>1118</v>
      </c>
      <c r="I505" s="209">
        <v>-0.77</v>
      </c>
      <c r="J505" s="209" t="s">
        <v>486</v>
      </c>
      <c r="K505" s="209" t="s">
        <v>1119</v>
      </c>
      <c r="L505" s="209" t="s">
        <v>486</v>
      </c>
      <c r="M505" s="209">
        <v>0.06</v>
      </c>
      <c r="N505" s="209" t="s">
        <v>487</v>
      </c>
      <c r="O505" s="209">
        <v>0.24</v>
      </c>
      <c r="P505" s="210" t="s">
        <v>486</v>
      </c>
      <c r="Q505" s="123"/>
    </row>
    <row r="506" spans="1:17" s="185" customFormat="1" ht="14" x14ac:dyDescent="0.15">
      <c r="A506" s="208"/>
      <c r="B506" s="123" t="s">
        <v>1743</v>
      </c>
      <c r="C506" s="208" t="s">
        <v>1120</v>
      </c>
      <c r="D506" s="106" t="s">
        <v>1106</v>
      </c>
      <c r="E506" s="106" t="s">
        <v>1107</v>
      </c>
      <c r="F506" s="106"/>
      <c r="G506" s="106"/>
      <c r="H506" s="208" t="s">
        <v>1121</v>
      </c>
      <c r="I506" s="209">
        <v>-0.79</v>
      </c>
      <c r="J506" s="209" t="s">
        <v>487</v>
      </c>
      <c r="K506" s="209" t="s">
        <v>1057</v>
      </c>
      <c r="L506" s="209" t="s">
        <v>486</v>
      </c>
      <c r="M506" s="209">
        <v>0.06</v>
      </c>
      <c r="N506" s="209" t="s">
        <v>1003</v>
      </c>
      <c r="O506" s="209">
        <v>0.22</v>
      </c>
      <c r="P506" s="210" t="s">
        <v>486</v>
      </c>
      <c r="Q506" s="123"/>
    </row>
    <row r="507" spans="1:17" s="185" customFormat="1" ht="14" x14ac:dyDescent="0.15">
      <c r="A507" s="208"/>
      <c r="B507" s="123" t="s">
        <v>1743</v>
      </c>
      <c r="C507" s="208" t="s">
        <v>1122</v>
      </c>
      <c r="D507" s="106" t="s">
        <v>1106</v>
      </c>
      <c r="E507" s="106" t="s">
        <v>1107</v>
      </c>
      <c r="F507" s="106"/>
      <c r="G507" s="106"/>
      <c r="H507" s="208" t="s">
        <v>1123</v>
      </c>
      <c r="I507" s="209">
        <v>-1.0900000000000001</v>
      </c>
      <c r="J507" s="209" t="s">
        <v>486</v>
      </c>
      <c r="K507" s="209" t="s">
        <v>1045</v>
      </c>
      <c r="L507" s="209" t="s">
        <v>486</v>
      </c>
      <c r="M507" s="209">
        <v>7.0000000000000007E-2</v>
      </c>
      <c r="N507" s="209" t="s">
        <v>1003</v>
      </c>
      <c r="O507" s="209">
        <v>0.28999999999999998</v>
      </c>
      <c r="P507" s="210" t="s">
        <v>1003</v>
      </c>
      <c r="Q507" s="123"/>
    </row>
    <row r="508" spans="1:17" s="185" customFormat="1" ht="14" x14ac:dyDescent="0.15">
      <c r="A508" s="208"/>
      <c r="B508" s="123" t="s">
        <v>1743</v>
      </c>
      <c r="C508" s="208" t="s">
        <v>1124</v>
      </c>
      <c r="D508" s="106" t="s">
        <v>1106</v>
      </c>
      <c r="E508" s="106" t="s">
        <v>1107</v>
      </c>
      <c r="F508" s="106"/>
      <c r="G508" s="106"/>
      <c r="H508" s="208" t="s">
        <v>1125</v>
      </c>
      <c r="I508" s="209">
        <v>-0.9</v>
      </c>
      <c r="J508" s="209" t="s">
        <v>510</v>
      </c>
      <c r="K508" s="209" t="s">
        <v>1024</v>
      </c>
      <c r="L508" s="209" t="s">
        <v>487</v>
      </c>
      <c r="M508" s="209">
        <v>0.09</v>
      </c>
      <c r="N508" s="209" t="s">
        <v>486</v>
      </c>
      <c r="O508" s="209">
        <v>0.26</v>
      </c>
      <c r="P508" s="210" t="s">
        <v>507</v>
      </c>
      <c r="Q508" s="123"/>
    </row>
    <row r="509" spans="1:17" s="185" customFormat="1" ht="14" x14ac:dyDescent="0.15">
      <c r="A509" s="208"/>
      <c r="B509" s="123" t="s">
        <v>1743</v>
      </c>
      <c r="C509" s="208" t="s">
        <v>1126</v>
      </c>
      <c r="D509" s="106" t="s">
        <v>1106</v>
      </c>
      <c r="E509" s="106" t="s">
        <v>1107</v>
      </c>
      <c r="F509" s="106"/>
      <c r="G509" s="106"/>
      <c r="H509" s="208" t="s">
        <v>1127</v>
      </c>
      <c r="I509" s="209">
        <v>-0.92</v>
      </c>
      <c r="J509" s="209" t="s">
        <v>486</v>
      </c>
      <c r="K509" s="209" t="s">
        <v>1003</v>
      </c>
      <c r="L509" s="209" t="s">
        <v>486</v>
      </c>
      <c r="M509" s="209">
        <v>0.03</v>
      </c>
      <c r="N509" s="209" t="s">
        <v>1003</v>
      </c>
      <c r="O509" s="209">
        <v>0.04</v>
      </c>
      <c r="P509" s="210">
        <v>0</v>
      </c>
      <c r="Q509" s="123"/>
    </row>
    <row r="510" spans="1:17" s="11" customFormat="1" ht="14" x14ac:dyDescent="0.15">
      <c r="A510" s="260" t="s">
        <v>1824</v>
      </c>
      <c r="B510" s="4" t="s">
        <v>1669</v>
      </c>
      <c r="C510" s="23" t="s">
        <v>1827</v>
      </c>
      <c r="D510" s="5" t="s">
        <v>1825</v>
      </c>
      <c r="E510" s="23" t="s">
        <v>1826</v>
      </c>
      <c r="F510" s="23"/>
      <c r="G510" s="33">
        <v>40369</v>
      </c>
      <c r="H510" s="23">
        <v>149</v>
      </c>
      <c r="I510" s="192">
        <v>-0.95</v>
      </c>
      <c r="J510" s="192">
        <v>0.1</v>
      </c>
      <c r="K510" s="192">
        <v>-0.34</v>
      </c>
      <c r="L510" s="192" t="s">
        <v>492</v>
      </c>
      <c r="M510" s="192">
        <v>0.06</v>
      </c>
      <c r="N510" s="192" t="s">
        <v>486</v>
      </c>
      <c r="O510" s="192">
        <v>-0.28999999999999998</v>
      </c>
      <c r="P510" s="24" t="s">
        <v>510</v>
      </c>
      <c r="Q510" s="4"/>
    </row>
    <row r="511" spans="1:17" s="11" customFormat="1" ht="14" x14ac:dyDescent="0.15">
      <c r="A511" s="260"/>
      <c r="B511" s="4" t="s">
        <v>1669</v>
      </c>
      <c r="C511" s="23" t="s">
        <v>1828</v>
      </c>
      <c r="D511" s="5" t="s">
        <v>1825</v>
      </c>
      <c r="E511" s="23" t="s">
        <v>1826</v>
      </c>
      <c r="F511" s="23"/>
      <c r="G511" s="33">
        <v>40375</v>
      </c>
      <c r="H511" s="23">
        <v>399</v>
      </c>
      <c r="I511" s="192">
        <v>-0.56000000000000005</v>
      </c>
      <c r="J511" s="192">
        <v>0.1</v>
      </c>
      <c r="K511" s="192">
        <v>-0.1</v>
      </c>
      <c r="L511" s="192" t="s">
        <v>492</v>
      </c>
      <c r="M511" s="192">
        <v>0.02</v>
      </c>
      <c r="N511" s="192" t="s">
        <v>486</v>
      </c>
      <c r="O511" s="192">
        <v>-0.05</v>
      </c>
      <c r="P511" s="24" t="s">
        <v>510</v>
      </c>
      <c r="Q511" s="4"/>
    </row>
    <row r="512" spans="1:17" s="11" customFormat="1" ht="14" x14ac:dyDescent="0.15">
      <c r="A512" s="260"/>
      <c r="B512" s="4" t="s">
        <v>1669</v>
      </c>
      <c r="C512" s="23" t="s">
        <v>1829</v>
      </c>
      <c r="D512" s="5" t="s">
        <v>1825</v>
      </c>
      <c r="E512" s="23" t="s">
        <v>1826</v>
      </c>
      <c r="F512" s="23"/>
      <c r="G512" s="33">
        <v>40444</v>
      </c>
      <c r="H512" s="23">
        <v>407</v>
      </c>
      <c r="I512" s="192">
        <v>-1.01</v>
      </c>
      <c r="J512" s="192">
        <v>0.1</v>
      </c>
      <c r="K512" s="192">
        <v>-0.18</v>
      </c>
      <c r="L512" s="192" t="s">
        <v>492</v>
      </c>
      <c r="M512" s="192">
        <v>0.1</v>
      </c>
      <c r="N512" s="192" t="s">
        <v>486</v>
      </c>
      <c r="O512" s="192">
        <v>-7.0000000000000007E-2</v>
      </c>
      <c r="P512" s="24" t="s">
        <v>510</v>
      </c>
      <c r="Q512" s="4"/>
    </row>
    <row r="513" spans="1:17" s="11" customFormat="1" ht="14" x14ac:dyDescent="0.15">
      <c r="A513" s="260"/>
      <c r="B513" s="4" t="s">
        <v>1669</v>
      </c>
      <c r="C513" s="23" t="s">
        <v>1830</v>
      </c>
      <c r="D513" s="5" t="s">
        <v>1825</v>
      </c>
      <c r="E513" s="23" t="s">
        <v>1826</v>
      </c>
      <c r="F513" s="23"/>
      <c r="G513" s="33">
        <v>40371</v>
      </c>
      <c r="H513" s="23">
        <v>408</v>
      </c>
      <c r="I513" s="192">
        <v>-1.2</v>
      </c>
      <c r="J513" s="192">
        <v>0.1</v>
      </c>
      <c r="K513" s="192">
        <v>-0.16</v>
      </c>
      <c r="L513" s="192" t="s">
        <v>492</v>
      </c>
      <c r="M513" s="192">
        <v>0.04</v>
      </c>
      <c r="N513" s="192" t="s">
        <v>486</v>
      </c>
      <c r="O513" s="192">
        <v>-0.16</v>
      </c>
      <c r="P513" s="24" t="s">
        <v>510</v>
      </c>
      <c r="Q513" s="4"/>
    </row>
    <row r="514" spans="1:17" s="11" customFormat="1" ht="14" x14ac:dyDescent="0.15">
      <c r="A514" s="260"/>
      <c r="B514" s="4" t="s">
        <v>1669</v>
      </c>
      <c r="C514" s="23" t="s">
        <v>1831</v>
      </c>
      <c r="D514" s="5" t="s">
        <v>1825</v>
      </c>
      <c r="E514" s="23" t="s">
        <v>1826</v>
      </c>
      <c r="F514" s="23"/>
      <c r="G514" s="33">
        <v>40446</v>
      </c>
      <c r="H514" s="23">
        <v>175</v>
      </c>
      <c r="I514" s="192">
        <v>-0.98</v>
      </c>
      <c r="J514" s="192" t="s">
        <v>510</v>
      </c>
      <c r="K514" s="192" t="s">
        <v>997</v>
      </c>
      <c r="L514" s="192">
        <v>0.11</v>
      </c>
      <c r="M514" s="192">
        <v>0.09</v>
      </c>
      <c r="N514" s="192" t="s">
        <v>510</v>
      </c>
      <c r="O514" s="192">
        <v>0.06</v>
      </c>
      <c r="P514" s="24" t="s">
        <v>490</v>
      </c>
      <c r="Q514" s="4"/>
    </row>
    <row r="515" spans="1:17" s="11" customFormat="1" ht="14" x14ac:dyDescent="0.15">
      <c r="A515" s="260"/>
      <c r="B515" s="4" t="s">
        <v>1669</v>
      </c>
      <c r="C515" s="23" t="s">
        <v>1832</v>
      </c>
      <c r="D515" s="5" t="s">
        <v>1825</v>
      </c>
      <c r="E515" s="23" t="s">
        <v>1826</v>
      </c>
      <c r="F515" s="23"/>
      <c r="G515" s="33">
        <v>40446</v>
      </c>
      <c r="H515" s="23">
        <v>232</v>
      </c>
      <c r="I515" s="192">
        <v>-0.78</v>
      </c>
      <c r="J515" s="192" t="s">
        <v>506</v>
      </c>
      <c r="K515" s="192">
        <v>7.0000000000000007E-2</v>
      </c>
      <c r="L515" s="192" t="s">
        <v>490</v>
      </c>
      <c r="M515" s="192">
        <v>0.11</v>
      </c>
      <c r="N515" s="192" t="s">
        <v>486</v>
      </c>
      <c r="O515" s="192">
        <v>0.11</v>
      </c>
      <c r="P515" s="24" t="s">
        <v>490</v>
      </c>
      <c r="Q515" s="4"/>
    </row>
    <row r="516" spans="1:17" s="11" customFormat="1" ht="14" x14ac:dyDescent="0.15">
      <c r="A516" s="260"/>
      <c r="B516" s="4" t="s">
        <v>1669</v>
      </c>
      <c r="C516" s="23" t="s">
        <v>1833</v>
      </c>
      <c r="D516" s="5" t="s">
        <v>1825</v>
      </c>
      <c r="E516" s="23" t="s">
        <v>1826</v>
      </c>
      <c r="F516" s="23"/>
      <c r="G516" s="33">
        <v>40448</v>
      </c>
      <c r="H516" s="23">
        <v>1239</v>
      </c>
      <c r="I516" s="192">
        <v>-0.68</v>
      </c>
      <c r="J516" s="192">
        <v>0.1</v>
      </c>
      <c r="K516" s="192">
        <v>-0.1</v>
      </c>
      <c r="L516" s="192" t="s">
        <v>492</v>
      </c>
      <c r="M516" s="192">
        <v>0.05</v>
      </c>
      <c r="N516" s="192" t="s">
        <v>486</v>
      </c>
      <c r="O516" s="192">
        <v>-0.1</v>
      </c>
      <c r="P516" s="24" t="s">
        <v>510</v>
      </c>
      <c r="Q516" s="4"/>
    </row>
    <row r="517" spans="1:17" s="11" customFormat="1" ht="14" x14ac:dyDescent="0.15">
      <c r="A517" s="260"/>
      <c r="B517" s="4" t="s">
        <v>1834</v>
      </c>
      <c r="C517" s="23" t="s">
        <v>1835</v>
      </c>
      <c r="D517" s="5" t="s">
        <v>1825</v>
      </c>
      <c r="E517" s="23" t="s">
        <v>1836</v>
      </c>
      <c r="F517" s="23">
        <v>0</v>
      </c>
      <c r="G517" s="33">
        <v>40444</v>
      </c>
      <c r="H517" s="23">
        <v>163</v>
      </c>
      <c r="I517" s="192">
        <v>-1.67</v>
      </c>
      <c r="J517" s="192">
        <v>0</v>
      </c>
      <c r="K517" s="192">
        <v>-0.15</v>
      </c>
      <c r="L517" s="192" t="s">
        <v>492</v>
      </c>
      <c r="M517" s="192">
        <v>0.05</v>
      </c>
      <c r="N517" s="192" t="s">
        <v>486</v>
      </c>
      <c r="O517" s="192">
        <v>-0.17</v>
      </c>
      <c r="P517" s="24" t="s">
        <v>510</v>
      </c>
      <c r="Q517" s="4"/>
    </row>
    <row r="518" spans="1:17" s="11" customFormat="1" ht="14" x14ac:dyDescent="0.15">
      <c r="A518" s="260"/>
      <c r="B518" s="4" t="s">
        <v>1834</v>
      </c>
      <c r="C518" s="23" t="s">
        <v>1837</v>
      </c>
      <c r="D518" s="5" t="s">
        <v>1825</v>
      </c>
      <c r="E518" s="23" t="s">
        <v>1836</v>
      </c>
      <c r="F518" s="23">
        <v>2.8</v>
      </c>
      <c r="G518" s="33">
        <v>40444</v>
      </c>
      <c r="H518" s="23">
        <v>291</v>
      </c>
      <c r="I518" s="192">
        <v>-0.88</v>
      </c>
      <c r="J518" s="192">
        <v>0.1</v>
      </c>
      <c r="K518" s="192">
        <v>-0.12</v>
      </c>
      <c r="L518" s="192" t="s">
        <v>492</v>
      </c>
      <c r="M518" s="192">
        <v>0.05</v>
      </c>
      <c r="N518" s="192" t="s">
        <v>486</v>
      </c>
      <c r="O518" s="192">
        <v>-7.0000000000000007E-2</v>
      </c>
      <c r="P518" s="24" t="s">
        <v>510</v>
      </c>
      <c r="Q518" s="4"/>
    </row>
    <row r="519" spans="1:17" s="11" customFormat="1" ht="14" x14ac:dyDescent="0.15">
      <c r="A519" s="260"/>
      <c r="B519" s="4" t="s">
        <v>1834</v>
      </c>
      <c r="C519" s="23" t="s">
        <v>1838</v>
      </c>
      <c r="D519" s="5" t="s">
        <v>1825</v>
      </c>
      <c r="E519" s="23" t="s">
        <v>1836</v>
      </c>
      <c r="F519" s="23">
        <v>5.6</v>
      </c>
      <c r="G519" s="181">
        <v>40446</v>
      </c>
      <c r="H519" s="23">
        <v>296</v>
      </c>
      <c r="I519" s="192">
        <v>-0.49</v>
      </c>
      <c r="J519" s="192">
        <v>0.1</v>
      </c>
      <c r="K519" s="192">
        <v>-0.04</v>
      </c>
      <c r="L519" s="192" t="s">
        <v>492</v>
      </c>
      <c r="M519" s="192">
        <v>-0.02</v>
      </c>
      <c r="N519" s="192" t="s">
        <v>486</v>
      </c>
      <c r="O519" s="192">
        <v>-0.08</v>
      </c>
      <c r="P519" s="24" t="s">
        <v>510</v>
      </c>
      <c r="Q519" s="4"/>
    </row>
    <row r="520" spans="1:17" s="11" customFormat="1" ht="14" x14ac:dyDescent="0.15">
      <c r="A520" s="260"/>
      <c r="B520" s="4" t="s">
        <v>1834</v>
      </c>
      <c r="C520" s="23" t="s">
        <v>1839</v>
      </c>
      <c r="D520" s="5" t="s">
        <v>1825</v>
      </c>
      <c r="E520" s="23" t="s">
        <v>1836</v>
      </c>
      <c r="F520" s="23">
        <v>8.4</v>
      </c>
      <c r="G520" s="181">
        <v>40447</v>
      </c>
      <c r="H520" s="23">
        <v>415</v>
      </c>
      <c r="I520" s="192">
        <v>-0.76</v>
      </c>
      <c r="J520" s="192" t="s">
        <v>492</v>
      </c>
      <c r="K520" s="192">
        <v>-0.05</v>
      </c>
      <c r="L520" s="192" t="s">
        <v>492</v>
      </c>
      <c r="M520" s="192">
        <v>0.02</v>
      </c>
      <c r="N520" s="192" t="s">
        <v>486</v>
      </c>
      <c r="O520" s="192">
        <v>-7.0000000000000007E-2</v>
      </c>
      <c r="P520" s="24" t="s">
        <v>510</v>
      </c>
      <c r="Q520" s="4"/>
    </row>
    <row r="521" spans="1:17" s="11" customFormat="1" ht="14" x14ac:dyDescent="0.15">
      <c r="A521" s="260"/>
      <c r="B521" s="4" t="s">
        <v>1834</v>
      </c>
      <c r="C521" s="23" t="s">
        <v>1840</v>
      </c>
      <c r="D521" s="5" t="s">
        <v>1825</v>
      </c>
      <c r="E521" s="23" t="s">
        <v>1836</v>
      </c>
      <c r="F521" s="23">
        <v>9.8000000000000007</v>
      </c>
      <c r="G521" s="181">
        <v>40448</v>
      </c>
      <c r="H521" s="23">
        <v>430</v>
      </c>
      <c r="I521" s="192">
        <v>-0.64</v>
      </c>
      <c r="J521" s="192">
        <v>0.1</v>
      </c>
      <c r="K521" s="192">
        <v>-0.08</v>
      </c>
      <c r="L521" s="192" t="s">
        <v>492</v>
      </c>
      <c r="M521" s="192">
        <v>0.04</v>
      </c>
      <c r="N521" s="192" t="s">
        <v>486</v>
      </c>
      <c r="O521" s="192">
        <v>-0.03</v>
      </c>
      <c r="P521" s="24" t="s">
        <v>510</v>
      </c>
      <c r="Q521" s="4"/>
    </row>
    <row r="522" spans="1:17" s="11" customFormat="1" ht="14" x14ac:dyDescent="0.15">
      <c r="A522" s="260"/>
      <c r="B522" s="4" t="s">
        <v>1834</v>
      </c>
      <c r="C522" s="23" t="s">
        <v>1841</v>
      </c>
      <c r="D522" s="5" t="s">
        <v>1825</v>
      </c>
      <c r="E522" s="23" t="s">
        <v>1836</v>
      </c>
      <c r="F522" s="23">
        <v>11.2</v>
      </c>
      <c r="G522" s="181">
        <v>40449</v>
      </c>
      <c r="H522" s="23">
        <v>296</v>
      </c>
      <c r="I522" s="192">
        <v>-0.9</v>
      </c>
      <c r="J522" s="192">
        <v>0.1</v>
      </c>
      <c r="K522" s="192">
        <v>-0.11</v>
      </c>
      <c r="L522" s="192" t="s">
        <v>492</v>
      </c>
      <c r="M522" s="192">
        <v>0.04</v>
      </c>
      <c r="N522" s="192" t="s">
        <v>486</v>
      </c>
      <c r="O522" s="192">
        <v>-0.02</v>
      </c>
      <c r="P522" s="24" t="s">
        <v>510</v>
      </c>
      <c r="Q522" s="4"/>
    </row>
    <row r="523" spans="1:17" s="11" customFormat="1" ht="14" x14ac:dyDescent="0.15">
      <c r="A523" s="260"/>
      <c r="B523" s="4" t="s">
        <v>1834</v>
      </c>
      <c r="C523" s="23" t="s">
        <v>1842</v>
      </c>
      <c r="D523" s="5" t="s">
        <v>1825</v>
      </c>
      <c r="E523" s="23" t="s">
        <v>1836</v>
      </c>
      <c r="F523" s="4" t="s">
        <v>1742</v>
      </c>
      <c r="G523" s="181">
        <v>40450</v>
      </c>
      <c r="H523" s="23">
        <v>404</v>
      </c>
      <c r="I523" s="192">
        <v>-0.66</v>
      </c>
      <c r="J523" s="192">
        <v>0.1</v>
      </c>
      <c r="K523" s="192">
        <v>-0.03</v>
      </c>
      <c r="L523" s="192" t="s">
        <v>492</v>
      </c>
      <c r="M523" s="192">
        <v>0.04</v>
      </c>
      <c r="N523" s="192" t="s">
        <v>486</v>
      </c>
      <c r="O523" s="192">
        <v>-0.05</v>
      </c>
      <c r="P523" s="24" t="s">
        <v>510</v>
      </c>
      <c r="Q523" s="4"/>
    </row>
    <row r="524" spans="1:17" s="11" customFormat="1" ht="14" x14ac:dyDescent="0.15">
      <c r="A524" s="260"/>
      <c r="B524" s="4" t="s">
        <v>1834</v>
      </c>
      <c r="C524" s="23" t="s">
        <v>1843</v>
      </c>
      <c r="D524" s="5" t="s">
        <v>1825</v>
      </c>
      <c r="E524" s="23" t="s">
        <v>1836</v>
      </c>
      <c r="F524" s="23">
        <v>16.8</v>
      </c>
      <c r="G524" s="181">
        <v>40451</v>
      </c>
      <c r="H524" s="23">
        <v>156</v>
      </c>
      <c r="I524" s="192">
        <v>-1.07</v>
      </c>
      <c r="J524" s="192">
        <v>0.1</v>
      </c>
      <c r="K524" s="192">
        <v>-0.19</v>
      </c>
      <c r="L524" s="192" t="s">
        <v>492</v>
      </c>
      <c r="M524" s="192">
        <v>0.03</v>
      </c>
      <c r="N524" s="192" t="s">
        <v>486</v>
      </c>
      <c r="O524" s="192">
        <v>-0.17</v>
      </c>
      <c r="P524" s="24" t="s">
        <v>510</v>
      </c>
      <c r="Q524" s="4"/>
    </row>
    <row r="525" spans="1:17" s="11" customFormat="1" ht="14" x14ac:dyDescent="0.15">
      <c r="A525" s="260"/>
      <c r="B525" s="4" t="s">
        <v>1834</v>
      </c>
      <c r="C525" s="23" t="s">
        <v>1844</v>
      </c>
      <c r="D525" s="5" t="s">
        <v>1825</v>
      </c>
      <c r="E525" s="23" t="s">
        <v>1836</v>
      </c>
      <c r="F525" s="23">
        <v>19.600000000000001</v>
      </c>
      <c r="G525" s="181">
        <v>40452</v>
      </c>
      <c r="H525" s="23">
        <v>53</v>
      </c>
      <c r="I525" s="192">
        <v>-1.44</v>
      </c>
      <c r="J525" s="192">
        <v>0.1</v>
      </c>
      <c r="K525" s="192">
        <v>-0.21</v>
      </c>
      <c r="L525" s="192" t="s">
        <v>492</v>
      </c>
      <c r="M525" s="192">
        <v>0.05</v>
      </c>
      <c r="N525" s="192" t="s">
        <v>486</v>
      </c>
      <c r="O525" s="192">
        <v>-0.26</v>
      </c>
      <c r="P525" s="24" t="s">
        <v>510</v>
      </c>
      <c r="Q525" s="4"/>
    </row>
    <row r="526" spans="1:17" s="11" customFormat="1" ht="14" x14ac:dyDescent="0.15">
      <c r="A526" s="260"/>
      <c r="B526" s="4" t="s">
        <v>1834</v>
      </c>
      <c r="C526" s="23" t="s">
        <v>1845</v>
      </c>
      <c r="D526" s="5" t="s">
        <v>1825</v>
      </c>
      <c r="E526" s="23" t="s">
        <v>1836</v>
      </c>
      <c r="F526" s="23">
        <v>22.4</v>
      </c>
      <c r="G526" s="181">
        <v>40453</v>
      </c>
      <c r="H526" s="23">
        <v>109</v>
      </c>
      <c r="I526" s="192">
        <v>-1.8</v>
      </c>
      <c r="J526" s="192">
        <v>0.15</v>
      </c>
      <c r="K526" s="192">
        <v>-0.48</v>
      </c>
      <c r="L526" s="192" t="s">
        <v>491</v>
      </c>
      <c r="M526" s="192">
        <v>0</v>
      </c>
      <c r="N526" s="192" t="s">
        <v>486</v>
      </c>
      <c r="O526" s="192">
        <v>-0.43</v>
      </c>
      <c r="P526" s="24" t="s">
        <v>506</v>
      </c>
      <c r="Q526" s="4"/>
    </row>
    <row r="527" spans="1:17" s="11" customFormat="1" ht="14" x14ac:dyDescent="0.15">
      <c r="A527" s="260"/>
      <c r="B527" s="4" t="s">
        <v>1834</v>
      </c>
      <c r="C527" s="23" t="s">
        <v>1846</v>
      </c>
      <c r="D527" s="5" t="s">
        <v>1825</v>
      </c>
      <c r="E527" s="23" t="s">
        <v>1836</v>
      </c>
      <c r="F527" s="23">
        <v>25.2</v>
      </c>
      <c r="G527" s="181">
        <v>40454</v>
      </c>
      <c r="H527" s="23">
        <v>95</v>
      </c>
      <c r="I527" s="192">
        <v>-1.59</v>
      </c>
      <c r="J527" s="192">
        <v>0.1</v>
      </c>
      <c r="K527" s="192">
        <v>-0.51</v>
      </c>
      <c r="L527" s="192" t="s">
        <v>492</v>
      </c>
      <c r="M527" s="192">
        <v>0.02</v>
      </c>
      <c r="N527" s="192" t="s">
        <v>486</v>
      </c>
      <c r="O527" s="192">
        <v>-0.45</v>
      </c>
      <c r="P527" s="24" t="s">
        <v>510</v>
      </c>
      <c r="Q527" s="4"/>
    </row>
    <row r="528" spans="1:17" s="11" customFormat="1" ht="14" x14ac:dyDescent="0.15">
      <c r="A528" s="260"/>
      <c r="B528" s="4" t="s">
        <v>1834</v>
      </c>
      <c r="C528" s="23" t="s">
        <v>1847</v>
      </c>
      <c r="D528" s="5" t="s">
        <v>1825</v>
      </c>
      <c r="E528" s="23" t="s">
        <v>1836</v>
      </c>
      <c r="F528" s="23">
        <v>28</v>
      </c>
      <c r="G528" s="181">
        <v>40455</v>
      </c>
      <c r="H528" s="23">
        <v>121</v>
      </c>
      <c r="I528" s="192">
        <v>-1.85</v>
      </c>
      <c r="J528" s="192">
        <v>0.1</v>
      </c>
      <c r="K528" s="192">
        <v>-0.36</v>
      </c>
      <c r="L528" s="192" t="s">
        <v>492</v>
      </c>
      <c r="M528" s="192">
        <v>7.0000000000000007E-2</v>
      </c>
      <c r="N528" s="192" t="s">
        <v>486</v>
      </c>
      <c r="O528" s="192">
        <v>-0.24</v>
      </c>
      <c r="P528" s="24" t="s">
        <v>510</v>
      </c>
      <c r="Q528" s="4"/>
    </row>
    <row r="529" spans="1:17" s="185" customFormat="1" ht="14" x14ac:dyDescent="0.15">
      <c r="A529" s="262" t="s">
        <v>1668</v>
      </c>
      <c r="B529" s="123" t="s">
        <v>1669</v>
      </c>
      <c r="C529" s="104" t="s">
        <v>1670</v>
      </c>
      <c r="D529" s="106"/>
      <c r="E529" s="106" t="s">
        <v>305</v>
      </c>
      <c r="F529" s="106"/>
      <c r="G529" s="106"/>
      <c r="H529" s="106"/>
      <c r="I529" s="211">
        <v>-0.44</v>
      </c>
      <c r="J529" s="212"/>
      <c r="K529" s="211">
        <v>0.12</v>
      </c>
      <c r="L529" s="212"/>
      <c r="M529" s="211">
        <v>0.03</v>
      </c>
      <c r="N529" s="212"/>
      <c r="O529" s="211">
        <v>0.2</v>
      </c>
      <c r="P529" s="178"/>
      <c r="Q529" s="123"/>
    </row>
    <row r="530" spans="1:17" s="185" customFormat="1" ht="14" x14ac:dyDescent="0.15">
      <c r="A530" s="208"/>
      <c r="B530" s="123" t="s">
        <v>1669</v>
      </c>
      <c r="C530" s="104" t="s">
        <v>324</v>
      </c>
      <c r="D530" s="106"/>
      <c r="E530" s="106" t="s">
        <v>324</v>
      </c>
      <c r="F530" s="106"/>
      <c r="G530" s="106"/>
      <c r="H530" s="106"/>
      <c r="I530" s="211">
        <v>-0.82</v>
      </c>
      <c r="J530" s="212"/>
      <c r="K530" s="211">
        <v>0.05</v>
      </c>
      <c r="L530" s="212"/>
      <c r="M530" s="211">
        <v>0.01</v>
      </c>
      <c r="N530" s="212"/>
      <c r="O530" s="211">
        <v>0.06</v>
      </c>
      <c r="P530" s="178"/>
      <c r="Q530" s="123"/>
    </row>
    <row r="531" spans="1:17" s="185" customFormat="1" ht="14" x14ac:dyDescent="0.15">
      <c r="A531" s="208"/>
      <c r="B531" s="123" t="s">
        <v>1669</v>
      </c>
      <c r="C531" s="104" t="s">
        <v>324</v>
      </c>
      <c r="D531" s="106"/>
      <c r="E531" s="106" t="s">
        <v>324</v>
      </c>
      <c r="F531" s="106"/>
      <c r="G531" s="106"/>
      <c r="H531" s="106"/>
      <c r="I531" s="211">
        <v>-0.84</v>
      </c>
      <c r="J531" s="212"/>
      <c r="K531" s="211">
        <v>0.02</v>
      </c>
      <c r="L531" s="212"/>
      <c r="M531" s="211">
        <v>-0.01</v>
      </c>
      <c r="N531" s="212"/>
      <c r="O531" s="211">
        <v>-0.03</v>
      </c>
      <c r="P531" s="178"/>
      <c r="Q531" s="123"/>
    </row>
    <row r="532" spans="1:17" s="185" customFormat="1" ht="14" x14ac:dyDescent="0.15">
      <c r="A532" s="208"/>
      <c r="B532" s="123" t="s">
        <v>1669</v>
      </c>
      <c r="C532" s="104" t="s">
        <v>1671</v>
      </c>
      <c r="D532" s="106"/>
      <c r="E532" s="106" t="s">
        <v>313</v>
      </c>
      <c r="F532" s="106"/>
      <c r="G532" s="106"/>
      <c r="H532" s="106"/>
      <c r="I532" s="211">
        <v>-1.06</v>
      </c>
      <c r="J532" s="212"/>
      <c r="K532" s="211">
        <v>-0.42</v>
      </c>
      <c r="L532" s="212"/>
      <c r="M532" s="211">
        <v>-7.0000000000000007E-2</v>
      </c>
      <c r="N532" s="212"/>
      <c r="O532" s="211">
        <v>-0.44</v>
      </c>
      <c r="P532" s="178"/>
      <c r="Q532" s="123"/>
    </row>
    <row r="533" spans="1:17" s="185" customFormat="1" ht="14" x14ac:dyDescent="0.15">
      <c r="A533" s="208"/>
      <c r="B533" s="123" t="s">
        <v>1669</v>
      </c>
      <c r="C533" s="104" t="s">
        <v>1672</v>
      </c>
      <c r="D533" s="106"/>
      <c r="E533" s="106" t="s">
        <v>313</v>
      </c>
      <c r="F533" s="106"/>
      <c r="G533" s="106"/>
      <c r="H533" s="106"/>
      <c r="I533" s="211">
        <v>-1.1100000000000001</v>
      </c>
      <c r="J533" s="212"/>
      <c r="K533" s="211">
        <v>-0.32</v>
      </c>
      <c r="L533" s="212"/>
      <c r="M533" s="211">
        <v>-0.01</v>
      </c>
      <c r="N533" s="212"/>
      <c r="O533" s="211">
        <v>-0.34</v>
      </c>
      <c r="P533" s="178"/>
      <c r="Q533" s="123"/>
    </row>
    <row r="534" spans="1:17" s="185" customFormat="1" ht="14" x14ac:dyDescent="0.15">
      <c r="A534" s="208"/>
      <c r="B534" s="123" t="s">
        <v>1669</v>
      </c>
      <c r="C534" s="104" t="s">
        <v>1673</v>
      </c>
      <c r="D534" s="106"/>
      <c r="E534" s="106" t="s">
        <v>313</v>
      </c>
      <c r="F534" s="106"/>
      <c r="G534" s="106"/>
      <c r="H534" s="106"/>
      <c r="I534" s="211">
        <v>-1.1599999999999999</v>
      </c>
      <c r="J534" s="212"/>
      <c r="K534" s="211">
        <v>-0.28999999999999998</v>
      </c>
      <c r="L534" s="212"/>
      <c r="M534" s="211">
        <v>-0.01</v>
      </c>
      <c r="N534" s="212"/>
      <c r="O534" s="211">
        <v>-0.34</v>
      </c>
      <c r="P534" s="178"/>
      <c r="Q534" s="123"/>
    </row>
    <row r="535" spans="1:17" s="185" customFormat="1" ht="14" x14ac:dyDescent="0.15">
      <c r="A535" s="208"/>
      <c r="B535" s="123" t="s">
        <v>1669</v>
      </c>
      <c r="C535" s="104" t="s">
        <v>1674</v>
      </c>
      <c r="D535" s="106"/>
      <c r="E535" s="106" t="s">
        <v>313</v>
      </c>
      <c r="F535" s="106"/>
      <c r="G535" s="106"/>
      <c r="H535" s="106"/>
      <c r="I535" s="211">
        <v>-1.1299999999999999</v>
      </c>
      <c r="J535" s="212"/>
      <c r="K535" s="211">
        <v>-0.25</v>
      </c>
      <c r="L535" s="212"/>
      <c r="M535" s="211">
        <v>-0.02</v>
      </c>
      <c r="N535" s="212"/>
      <c r="O535" s="211">
        <v>-0.16</v>
      </c>
      <c r="P535" s="178"/>
      <c r="Q535" s="123"/>
    </row>
    <row r="536" spans="1:17" s="185" customFormat="1" ht="14" x14ac:dyDescent="0.15">
      <c r="A536" s="208"/>
      <c r="B536" s="123" t="s">
        <v>1669</v>
      </c>
      <c r="C536" s="104" t="s">
        <v>1675</v>
      </c>
      <c r="D536" s="106"/>
      <c r="E536" s="106" t="s">
        <v>313</v>
      </c>
      <c r="F536" s="106"/>
      <c r="G536" s="106"/>
      <c r="H536" s="106"/>
      <c r="I536" s="211">
        <v>-1.1299999999999999</v>
      </c>
      <c r="J536" s="212"/>
      <c r="K536" s="211">
        <v>-0.26</v>
      </c>
      <c r="L536" s="212"/>
      <c r="M536" s="211">
        <v>0.01</v>
      </c>
      <c r="N536" s="212"/>
      <c r="O536" s="211">
        <v>-0.14000000000000001</v>
      </c>
      <c r="P536" s="178"/>
      <c r="Q536" s="123"/>
    </row>
    <row r="537" spans="1:17" s="185" customFormat="1" ht="14" x14ac:dyDescent="0.15">
      <c r="A537" s="208"/>
      <c r="B537" s="123" t="s">
        <v>1669</v>
      </c>
      <c r="C537" s="104" t="s">
        <v>1676</v>
      </c>
      <c r="D537" s="106"/>
      <c r="E537" s="106" t="s">
        <v>313</v>
      </c>
      <c r="F537" s="106"/>
      <c r="G537" s="106"/>
      <c r="H537" s="106"/>
      <c r="I537" s="211">
        <v>-1.01</v>
      </c>
      <c r="J537" s="212"/>
      <c r="K537" s="211">
        <v>-0.02</v>
      </c>
      <c r="L537" s="212"/>
      <c r="M537" s="211">
        <v>0.08</v>
      </c>
      <c r="N537" s="212"/>
      <c r="O537" s="211">
        <v>0.04</v>
      </c>
      <c r="P537" s="178"/>
      <c r="Q537" s="123"/>
    </row>
    <row r="538" spans="1:17" s="185" customFormat="1" ht="14" x14ac:dyDescent="0.15">
      <c r="A538" s="208"/>
      <c r="B538" s="123" t="s">
        <v>1669</v>
      </c>
      <c r="C538" s="104" t="s">
        <v>1677</v>
      </c>
      <c r="D538" s="106"/>
      <c r="E538" s="106" t="s">
        <v>332</v>
      </c>
      <c r="F538" s="106"/>
      <c r="G538" s="106"/>
      <c r="H538" s="106"/>
      <c r="I538" s="211">
        <v>-0.96</v>
      </c>
      <c r="J538" s="212"/>
      <c r="K538" s="211">
        <v>-0.16</v>
      </c>
      <c r="L538" s="212"/>
      <c r="M538" s="211">
        <v>0.01</v>
      </c>
      <c r="N538" s="212"/>
      <c r="O538" s="211">
        <v>-0.09</v>
      </c>
      <c r="P538" s="178"/>
      <c r="Q538" s="123"/>
    </row>
    <row r="539" spans="1:17" s="185" customFormat="1" ht="14" x14ac:dyDescent="0.15">
      <c r="A539" s="208"/>
      <c r="B539" s="123" t="s">
        <v>1669</v>
      </c>
      <c r="C539" s="104" t="s">
        <v>1678</v>
      </c>
      <c r="D539" s="106"/>
      <c r="E539" s="106" t="s">
        <v>338</v>
      </c>
      <c r="F539" s="106"/>
      <c r="G539" s="106"/>
      <c r="H539" s="106"/>
      <c r="I539" s="211">
        <v>-0.71</v>
      </c>
      <c r="J539" s="212"/>
      <c r="K539" s="211">
        <v>0.25</v>
      </c>
      <c r="L539" s="212"/>
      <c r="M539" s="211">
        <v>-0.04</v>
      </c>
      <c r="N539" s="212"/>
      <c r="O539" s="211">
        <v>0.36</v>
      </c>
      <c r="P539" s="178"/>
      <c r="Q539" s="123"/>
    </row>
    <row r="540" spans="1:17" s="185" customFormat="1" ht="14" x14ac:dyDescent="0.15">
      <c r="A540" s="208"/>
      <c r="B540" s="123" t="s">
        <v>1669</v>
      </c>
      <c r="C540" s="104" t="s">
        <v>1679</v>
      </c>
      <c r="D540" s="106"/>
      <c r="E540" s="106" t="s">
        <v>1680</v>
      </c>
      <c r="F540" s="106"/>
      <c r="G540" s="106"/>
      <c r="H540" s="106"/>
      <c r="I540" s="211">
        <v>-2.0299999999999998</v>
      </c>
      <c r="J540" s="212"/>
      <c r="K540" s="211">
        <v>0.08</v>
      </c>
      <c r="L540" s="212"/>
      <c r="M540" s="211">
        <v>0.02</v>
      </c>
      <c r="N540" s="212"/>
      <c r="O540" s="211">
        <v>0.16</v>
      </c>
      <c r="P540" s="178"/>
      <c r="Q540" s="123"/>
    </row>
    <row r="541" spans="1:17" s="185" customFormat="1" ht="14" x14ac:dyDescent="0.15">
      <c r="A541" s="208"/>
      <c r="B541" s="123" t="s">
        <v>1669</v>
      </c>
      <c r="C541" s="104" t="s">
        <v>1681</v>
      </c>
      <c r="D541" s="106"/>
      <c r="E541" s="106" t="s">
        <v>356</v>
      </c>
      <c r="F541" s="106"/>
      <c r="G541" s="106"/>
      <c r="H541" s="106"/>
      <c r="I541" s="211">
        <v>-0.56999999999999995</v>
      </c>
      <c r="J541" s="212"/>
      <c r="K541" s="211">
        <v>0.36</v>
      </c>
      <c r="L541" s="212"/>
      <c r="M541" s="211">
        <v>0.19</v>
      </c>
      <c r="N541" s="212"/>
      <c r="O541" s="211">
        <v>0.64</v>
      </c>
      <c r="P541" s="178"/>
      <c r="Q541" s="123"/>
    </row>
    <row r="542" spans="1:17" s="185" customFormat="1" ht="14" x14ac:dyDescent="0.15">
      <c r="A542" s="208"/>
      <c r="B542" s="123" t="s">
        <v>1669</v>
      </c>
      <c r="C542" s="104" t="s">
        <v>1682</v>
      </c>
      <c r="D542" s="106"/>
      <c r="E542" s="106" t="s">
        <v>356</v>
      </c>
      <c r="F542" s="106"/>
      <c r="G542" s="106"/>
      <c r="H542" s="106"/>
      <c r="I542" s="211">
        <v>-0.75</v>
      </c>
      <c r="J542" s="212"/>
      <c r="K542" s="211">
        <v>0.42</v>
      </c>
      <c r="L542" s="212"/>
      <c r="M542" s="211">
        <v>0.18</v>
      </c>
      <c r="N542" s="212"/>
      <c r="O542" s="211">
        <v>0.62</v>
      </c>
      <c r="P542" s="178"/>
      <c r="Q542" s="123"/>
    </row>
    <row r="543" spans="1:17" s="185" customFormat="1" ht="14" x14ac:dyDescent="0.15">
      <c r="A543" s="208"/>
      <c r="B543" s="123" t="s">
        <v>1669</v>
      </c>
      <c r="C543" s="104" t="s">
        <v>1683</v>
      </c>
      <c r="D543" s="106"/>
      <c r="E543" s="106" t="s">
        <v>356</v>
      </c>
      <c r="F543" s="106"/>
      <c r="G543" s="106"/>
      <c r="H543" s="106"/>
      <c r="I543" s="211">
        <v>-0.74</v>
      </c>
      <c r="J543" s="212"/>
      <c r="K543" s="211">
        <v>0.37</v>
      </c>
      <c r="L543" s="212"/>
      <c r="M543" s="211">
        <v>0.09</v>
      </c>
      <c r="N543" s="212"/>
      <c r="O543" s="211">
        <v>0.49</v>
      </c>
      <c r="P543" s="178"/>
      <c r="Q543" s="123"/>
    </row>
    <row r="544" spans="1:17" s="185" customFormat="1" ht="14" x14ac:dyDescent="0.15">
      <c r="A544" s="208"/>
      <c r="B544" s="123" t="s">
        <v>1669</v>
      </c>
      <c r="C544" s="104" t="s">
        <v>1684</v>
      </c>
      <c r="D544" s="106"/>
      <c r="E544" s="106" t="s">
        <v>369</v>
      </c>
      <c r="F544" s="106"/>
      <c r="G544" s="106"/>
      <c r="H544" s="106"/>
      <c r="I544" s="211">
        <v>-0.63</v>
      </c>
      <c r="J544" s="212"/>
      <c r="K544" s="211">
        <v>0.05</v>
      </c>
      <c r="L544" s="212"/>
      <c r="M544" s="211">
        <v>0.09</v>
      </c>
      <c r="N544" s="212"/>
      <c r="O544" s="211">
        <v>0.06</v>
      </c>
      <c r="P544" s="178"/>
      <c r="Q544" s="123"/>
    </row>
    <row r="545" spans="1:18" s="185" customFormat="1" ht="14" x14ac:dyDescent="0.15">
      <c r="A545" s="208"/>
      <c r="B545" s="123" t="s">
        <v>1669</v>
      </c>
      <c r="C545" s="104" t="s">
        <v>1684</v>
      </c>
      <c r="D545" s="106"/>
      <c r="E545" s="106" t="s">
        <v>369</v>
      </c>
      <c r="F545" s="106"/>
      <c r="G545" s="106"/>
      <c r="H545" s="106"/>
      <c r="I545" s="211">
        <v>-0.86</v>
      </c>
      <c r="J545" s="212"/>
      <c r="K545" s="211">
        <v>0.04</v>
      </c>
      <c r="L545" s="212"/>
      <c r="M545" s="211">
        <v>0.03</v>
      </c>
      <c r="N545" s="212"/>
      <c r="O545" s="211">
        <v>0.08</v>
      </c>
      <c r="P545" s="178"/>
      <c r="Q545" s="123"/>
    </row>
    <row r="546" spans="1:18" s="185" customFormat="1" ht="14" x14ac:dyDescent="0.15">
      <c r="A546" s="208"/>
      <c r="B546" s="123" t="s">
        <v>1669</v>
      </c>
      <c r="C546" s="104" t="s">
        <v>1685</v>
      </c>
      <c r="D546" s="106"/>
      <c r="E546" s="106" t="s">
        <v>362</v>
      </c>
      <c r="F546" s="106"/>
      <c r="G546" s="106"/>
      <c r="H546" s="106"/>
      <c r="I546" s="211">
        <v>-1.64</v>
      </c>
      <c r="J546" s="212"/>
      <c r="K546" s="211">
        <v>0.26</v>
      </c>
      <c r="L546" s="212"/>
      <c r="M546" s="211">
        <v>-0.18</v>
      </c>
      <c r="N546" s="212"/>
      <c r="O546" s="211">
        <v>0.74</v>
      </c>
      <c r="P546" s="178"/>
      <c r="Q546" s="123"/>
    </row>
    <row r="547" spans="1:18" s="185" customFormat="1" ht="14" x14ac:dyDescent="0.15">
      <c r="A547" s="208"/>
      <c r="B547" s="123" t="s">
        <v>1669</v>
      </c>
      <c r="C547" s="104" t="s">
        <v>1686</v>
      </c>
      <c r="D547" s="106"/>
      <c r="E547" s="106" t="s">
        <v>376</v>
      </c>
      <c r="F547" s="106"/>
      <c r="G547" s="106"/>
      <c r="H547" s="106"/>
      <c r="I547" s="211">
        <v>0.25</v>
      </c>
      <c r="J547" s="212"/>
      <c r="K547" s="211">
        <v>-0.52</v>
      </c>
      <c r="L547" s="212"/>
      <c r="M547" s="211">
        <v>0.04</v>
      </c>
      <c r="N547" s="212"/>
      <c r="O547" s="211">
        <v>-0.26</v>
      </c>
      <c r="P547" s="178"/>
      <c r="Q547" s="123"/>
    </row>
    <row r="548" spans="1:18" s="11" customFormat="1" ht="14" x14ac:dyDescent="0.15">
      <c r="A548" s="261" t="s">
        <v>1128</v>
      </c>
      <c r="B548" s="186" t="s">
        <v>1766</v>
      </c>
      <c r="C548" s="213" t="s">
        <v>1129</v>
      </c>
      <c r="D548" s="5" t="s">
        <v>1130</v>
      </c>
      <c r="E548" s="196" t="s">
        <v>929</v>
      </c>
      <c r="F548" s="213"/>
      <c r="G548" s="213"/>
      <c r="H548" s="213">
        <v>53</v>
      </c>
      <c r="I548" s="192">
        <v>-1.99</v>
      </c>
      <c r="J548" s="192">
        <v>1.02</v>
      </c>
      <c r="K548" s="180">
        <v>-0.23</v>
      </c>
      <c r="L548" s="180">
        <v>0.39</v>
      </c>
      <c r="M548" s="180">
        <v>-0.11</v>
      </c>
      <c r="N548" s="180">
        <v>0.11</v>
      </c>
      <c r="O548" s="180">
        <v>-7.0000000000000007E-2</v>
      </c>
      <c r="P548" s="180">
        <v>0.23</v>
      </c>
      <c r="Q548" s="206"/>
      <c r="R548" s="207"/>
    </row>
    <row r="549" spans="1:18" s="185" customFormat="1" ht="14" x14ac:dyDescent="0.15">
      <c r="A549" s="262" t="s">
        <v>1637</v>
      </c>
      <c r="B549" s="123" t="s">
        <v>1614</v>
      </c>
      <c r="C549" s="106"/>
      <c r="D549" s="106" t="s">
        <v>1638</v>
      </c>
      <c r="E549" s="106" t="s">
        <v>1639</v>
      </c>
      <c r="F549" s="106">
        <v>1</v>
      </c>
      <c r="G549" s="106"/>
      <c r="H549" s="106"/>
      <c r="I549" s="212">
        <v>-2.02</v>
      </c>
      <c r="J549" s="212">
        <v>7.0000000000000007E-2</v>
      </c>
      <c r="K549" s="212">
        <v>-0.06</v>
      </c>
      <c r="L549" s="212">
        <v>0.03</v>
      </c>
      <c r="M549" s="212">
        <v>0.02</v>
      </c>
      <c r="N549" s="212">
        <v>0.01</v>
      </c>
      <c r="O549" s="212">
        <v>-0.02</v>
      </c>
      <c r="P549" s="178">
        <v>0.02</v>
      </c>
      <c r="Q549" s="123"/>
    </row>
    <row r="550" spans="1:18" s="185" customFormat="1" ht="14" x14ac:dyDescent="0.15">
      <c r="A550" s="208"/>
      <c r="B550" s="123" t="s">
        <v>1614</v>
      </c>
      <c r="C550" s="106"/>
      <c r="D550" s="106" t="s">
        <v>1638</v>
      </c>
      <c r="E550" s="106" t="s">
        <v>1639</v>
      </c>
      <c r="F550" s="106">
        <v>3</v>
      </c>
      <c r="G550" s="106"/>
      <c r="H550" s="106"/>
      <c r="I550" s="212">
        <v>-1.79</v>
      </c>
      <c r="J550" s="212">
        <v>0.04</v>
      </c>
      <c r="K550" s="212">
        <v>-0.08</v>
      </c>
      <c r="L550" s="212">
        <v>0.04</v>
      </c>
      <c r="M550" s="212">
        <v>0.01</v>
      </c>
      <c r="N550" s="212">
        <v>0.03</v>
      </c>
      <c r="O550" s="212">
        <v>-0.06</v>
      </c>
      <c r="P550" s="178">
        <v>0.05</v>
      </c>
      <c r="Q550" s="123"/>
    </row>
    <row r="551" spans="1:18" s="185" customFormat="1" ht="14" x14ac:dyDescent="0.15">
      <c r="A551" s="208"/>
      <c r="B551" s="123" t="s">
        <v>1614</v>
      </c>
      <c r="C551" s="106"/>
      <c r="D551" s="106" t="s">
        <v>1638</v>
      </c>
      <c r="E551" s="106" t="s">
        <v>1639</v>
      </c>
      <c r="F551" s="106">
        <v>4</v>
      </c>
      <c r="G551" s="106"/>
      <c r="H551" s="106"/>
      <c r="I551" s="212">
        <v>-1.77</v>
      </c>
      <c r="J551" s="212">
        <v>0.09</v>
      </c>
      <c r="K551" s="212">
        <v>-0.13</v>
      </c>
      <c r="L551" s="212">
        <v>0.02</v>
      </c>
      <c r="M551" s="212">
        <v>0</v>
      </c>
      <c r="N551" s="212">
        <v>0.01</v>
      </c>
      <c r="O551" s="212">
        <v>-0.11</v>
      </c>
      <c r="P551" s="178">
        <v>0.02</v>
      </c>
      <c r="Q551" s="123"/>
    </row>
    <row r="552" spans="1:18" s="185" customFormat="1" ht="14" x14ac:dyDescent="0.15">
      <c r="A552" s="208"/>
      <c r="B552" s="123" t="s">
        <v>1614</v>
      </c>
      <c r="C552" s="106"/>
      <c r="D552" s="106" t="s">
        <v>1638</v>
      </c>
      <c r="E552" s="106" t="s">
        <v>1639</v>
      </c>
      <c r="F552" s="106">
        <v>5</v>
      </c>
      <c r="G552" s="106"/>
      <c r="H552" s="106"/>
      <c r="I552" s="212">
        <v>-1.85</v>
      </c>
      <c r="J552" s="212">
        <v>7.0000000000000007E-2</v>
      </c>
      <c r="K552" s="212">
        <v>-0.06</v>
      </c>
      <c r="L552" s="212">
        <v>0.03</v>
      </c>
      <c r="M552" s="212">
        <v>0.02</v>
      </c>
      <c r="N552" s="212">
        <v>0.01</v>
      </c>
      <c r="O552" s="212">
        <v>-0.04</v>
      </c>
      <c r="P552" s="178">
        <v>0.02</v>
      </c>
      <c r="Q552" s="123"/>
    </row>
    <row r="553" spans="1:18" s="185" customFormat="1" ht="14" x14ac:dyDescent="0.15">
      <c r="A553" s="208"/>
      <c r="B553" s="123" t="s">
        <v>1614</v>
      </c>
      <c r="C553" s="106"/>
      <c r="D553" s="106" t="s">
        <v>1638</v>
      </c>
      <c r="E553" s="106" t="s">
        <v>1639</v>
      </c>
      <c r="F553" s="106">
        <v>6</v>
      </c>
      <c r="G553" s="106"/>
      <c r="H553" s="106"/>
      <c r="I553" s="212">
        <v>-1.73</v>
      </c>
      <c r="J553" s="212">
        <v>7.0000000000000007E-2</v>
      </c>
      <c r="K553" s="212">
        <v>-0.1</v>
      </c>
      <c r="L553" s="212">
        <v>0.02</v>
      </c>
      <c r="M553" s="212">
        <v>0.02</v>
      </c>
      <c r="N553" s="212">
        <v>0.01</v>
      </c>
      <c r="O553" s="212">
        <v>-0.08</v>
      </c>
      <c r="P553" s="178">
        <v>0.02</v>
      </c>
      <c r="Q553" s="123"/>
    </row>
    <row r="554" spans="1:18" s="185" customFormat="1" ht="14" x14ac:dyDescent="0.15">
      <c r="A554" s="208"/>
      <c r="B554" s="123" t="s">
        <v>1614</v>
      </c>
      <c r="C554" s="106"/>
      <c r="D554" s="106" t="s">
        <v>1638</v>
      </c>
      <c r="E554" s="106" t="s">
        <v>1639</v>
      </c>
      <c r="F554" s="106">
        <v>9</v>
      </c>
      <c r="G554" s="106"/>
      <c r="H554" s="106"/>
      <c r="I554" s="212">
        <v>-1.76</v>
      </c>
      <c r="J554" s="212">
        <v>7.0000000000000007E-2</v>
      </c>
      <c r="K554" s="212">
        <v>-0.08</v>
      </c>
      <c r="L554" s="212">
        <v>0.02</v>
      </c>
      <c r="M554" s="212">
        <v>0.02</v>
      </c>
      <c r="N554" s="212">
        <v>0.03</v>
      </c>
      <c r="O554" s="212">
        <v>-0.03</v>
      </c>
      <c r="P554" s="178">
        <v>0.03</v>
      </c>
      <c r="Q554" s="123"/>
    </row>
    <row r="555" spans="1:18" s="185" customFormat="1" ht="14" x14ac:dyDescent="0.15">
      <c r="A555" s="208"/>
      <c r="B555" s="123" t="s">
        <v>1614</v>
      </c>
      <c r="C555" s="106"/>
      <c r="D555" s="106" t="s">
        <v>1638</v>
      </c>
      <c r="E555" s="106" t="s">
        <v>1639</v>
      </c>
      <c r="F555" s="106">
        <v>11</v>
      </c>
      <c r="G555" s="106"/>
      <c r="H555" s="106"/>
      <c r="I555" s="212">
        <v>-1.93</v>
      </c>
      <c r="J555" s="212">
        <v>7.0000000000000007E-2</v>
      </c>
      <c r="K555" s="212">
        <v>-0.06</v>
      </c>
      <c r="L555" s="212">
        <v>0.02</v>
      </c>
      <c r="M555" s="212">
        <v>0.04</v>
      </c>
      <c r="N555" s="212">
        <v>0.02</v>
      </c>
      <c r="O555" s="212">
        <v>0</v>
      </c>
      <c r="P555" s="178">
        <v>0.02</v>
      </c>
      <c r="Q555" s="123"/>
    </row>
    <row r="556" spans="1:18" s="185" customFormat="1" ht="14" x14ac:dyDescent="0.15">
      <c r="A556" s="208"/>
      <c r="B556" s="123" t="s">
        <v>1614</v>
      </c>
      <c r="C556" s="106"/>
      <c r="D556" s="106" t="s">
        <v>1638</v>
      </c>
      <c r="E556" s="106" t="s">
        <v>1639</v>
      </c>
      <c r="F556" s="106">
        <v>14</v>
      </c>
      <c r="G556" s="106"/>
      <c r="H556" s="106"/>
      <c r="I556" s="212">
        <v>-1.87</v>
      </c>
      <c r="J556" s="212">
        <v>7.0000000000000007E-2</v>
      </c>
      <c r="K556" s="212">
        <v>-0.08</v>
      </c>
      <c r="L556" s="212">
        <v>0.03</v>
      </c>
      <c r="M556" s="212">
        <v>0.03</v>
      </c>
      <c r="N556" s="212">
        <v>0.01</v>
      </c>
      <c r="O556" s="212">
        <v>-0.02</v>
      </c>
      <c r="P556" s="178">
        <v>0.02</v>
      </c>
      <c r="Q556" s="123"/>
    </row>
    <row r="557" spans="1:18" s="185" customFormat="1" ht="14" x14ac:dyDescent="0.15">
      <c r="A557" s="208"/>
      <c r="B557" s="123" t="s">
        <v>1614</v>
      </c>
      <c r="C557" s="106"/>
      <c r="D557" s="106" t="s">
        <v>1638</v>
      </c>
      <c r="E557" s="106" t="s">
        <v>1639</v>
      </c>
      <c r="F557" s="106">
        <v>16</v>
      </c>
      <c r="G557" s="106"/>
      <c r="H557" s="106"/>
      <c r="I557" s="212">
        <v>-1.95</v>
      </c>
      <c r="J557" s="212">
        <v>7.0000000000000007E-2</v>
      </c>
      <c r="K557" s="212">
        <v>-0.06</v>
      </c>
      <c r="L557" s="212">
        <v>0.02</v>
      </c>
      <c r="M557" s="212">
        <v>0.16</v>
      </c>
      <c r="N557" s="212">
        <v>0.01</v>
      </c>
      <c r="O557" s="212">
        <v>-0.01</v>
      </c>
      <c r="P557" s="178">
        <v>0.02</v>
      </c>
      <c r="Q557" s="123"/>
    </row>
    <row r="558" spans="1:18" s="185" customFormat="1" ht="14" x14ac:dyDescent="0.15">
      <c r="A558" s="208"/>
      <c r="B558" s="123" t="s">
        <v>1614</v>
      </c>
      <c r="C558" s="106"/>
      <c r="D558" s="106" t="s">
        <v>1638</v>
      </c>
      <c r="E558" s="106" t="s">
        <v>1639</v>
      </c>
      <c r="F558" s="106">
        <v>18</v>
      </c>
      <c r="G558" s="106"/>
      <c r="H558" s="106"/>
      <c r="I558" s="212">
        <v>-1.84</v>
      </c>
      <c r="J558" s="212">
        <v>7.0000000000000007E-2</v>
      </c>
      <c r="K558" s="212">
        <v>-0.09</v>
      </c>
      <c r="L558" s="212">
        <v>0.02</v>
      </c>
      <c r="M558" s="212">
        <v>0.03</v>
      </c>
      <c r="N558" s="212">
        <v>0.01</v>
      </c>
      <c r="O558" s="212">
        <v>-0.06</v>
      </c>
      <c r="P558" s="178">
        <v>0.06</v>
      </c>
      <c r="Q558" s="123"/>
    </row>
    <row r="559" spans="1:18" s="185" customFormat="1" ht="14" x14ac:dyDescent="0.15">
      <c r="A559" s="208"/>
      <c r="B559" s="123" t="s">
        <v>1614</v>
      </c>
      <c r="C559" s="106"/>
      <c r="D559" s="106" t="s">
        <v>1638</v>
      </c>
      <c r="E559" s="106" t="s">
        <v>1639</v>
      </c>
      <c r="F559" s="106">
        <v>20</v>
      </c>
      <c r="G559" s="106"/>
      <c r="H559" s="106"/>
      <c r="I559" s="212">
        <v>-1.67</v>
      </c>
      <c r="J559" s="212">
        <v>0.12</v>
      </c>
      <c r="K559" s="212">
        <v>-0.11</v>
      </c>
      <c r="L559" s="212">
        <v>0.02</v>
      </c>
      <c r="M559" s="212">
        <v>0.06</v>
      </c>
      <c r="N559" s="212">
        <v>0.02</v>
      </c>
      <c r="O559" s="212">
        <v>-0.08</v>
      </c>
      <c r="P559" s="178">
        <v>0.02</v>
      </c>
      <c r="Q559" s="123"/>
    </row>
    <row r="560" spans="1:18" s="185" customFormat="1" ht="14" x14ac:dyDescent="0.15">
      <c r="A560" s="208"/>
      <c r="B560" s="123" t="s">
        <v>1614</v>
      </c>
      <c r="C560" s="106"/>
      <c r="D560" s="106" t="s">
        <v>1638</v>
      </c>
      <c r="E560" s="106" t="s">
        <v>1639</v>
      </c>
      <c r="F560" s="106">
        <v>22</v>
      </c>
      <c r="G560" s="106"/>
      <c r="H560" s="106"/>
      <c r="I560" s="212">
        <v>-1.7</v>
      </c>
      <c r="J560" s="212">
        <v>0.18</v>
      </c>
      <c r="K560" s="212">
        <v>-0.14000000000000001</v>
      </c>
      <c r="L560" s="212">
        <v>0.02</v>
      </c>
      <c r="M560" s="212">
        <v>0.02</v>
      </c>
      <c r="N560" s="212">
        <v>0.01</v>
      </c>
      <c r="O560" s="212">
        <v>-0.12</v>
      </c>
      <c r="P560" s="178">
        <v>0.02</v>
      </c>
      <c r="Q560" s="123"/>
    </row>
    <row r="561" spans="1:17" s="185" customFormat="1" ht="14" x14ac:dyDescent="0.15">
      <c r="A561" s="208"/>
      <c r="B561" s="123" t="s">
        <v>1614</v>
      </c>
      <c r="C561" s="106"/>
      <c r="D561" s="106" t="s">
        <v>1638</v>
      </c>
      <c r="E561" s="106" t="s">
        <v>1639</v>
      </c>
      <c r="F561" s="106">
        <v>24</v>
      </c>
      <c r="G561" s="106"/>
      <c r="H561" s="106"/>
      <c r="I561" s="212">
        <v>-1.83</v>
      </c>
      <c r="J561" s="212">
        <v>7.0000000000000007E-2</v>
      </c>
      <c r="K561" s="212">
        <v>-0.13</v>
      </c>
      <c r="L561" s="212">
        <v>0.02</v>
      </c>
      <c r="M561" s="212">
        <v>0.03</v>
      </c>
      <c r="N561" s="212">
        <v>0.03</v>
      </c>
      <c r="O561" s="212">
        <v>-0.08</v>
      </c>
      <c r="P561" s="178">
        <v>0.03</v>
      </c>
      <c r="Q561" s="123"/>
    </row>
    <row r="562" spans="1:17" s="185" customFormat="1" ht="14" x14ac:dyDescent="0.15">
      <c r="A562" s="208"/>
      <c r="B562" s="123" t="s">
        <v>1614</v>
      </c>
      <c r="C562" s="106"/>
      <c r="D562" s="106" t="s">
        <v>1638</v>
      </c>
      <c r="E562" s="106" t="s">
        <v>1639</v>
      </c>
      <c r="F562" s="106">
        <v>26</v>
      </c>
      <c r="G562" s="106"/>
      <c r="H562" s="106"/>
      <c r="I562" s="212">
        <v>-1.68</v>
      </c>
      <c r="J562" s="212">
        <v>7.0000000000000007E-2</v>
      </c>
      <c r="K562" s="212">
        <v>-0.13</v>
      </c>
      <c r="L562" s="212">
        <v>0.02</v>
      </c>
      <c r="M562" s="212">
        <v>0.04</v>
      </c>
      <c r="N562" s="212">
        <v>0.01</v>
      </c>
      <c r="O562" s="212">
        <v>-0.09</v>
      </c>
      <c r="P562" s="178">
        <v>0.05</v>
      </c>
      <c r="Q562" s="123"/>
    </row>
    <row r="563" spans="1:17" s="185" customFormat="1" ht="14" x14ac:dyDescent="0.15">
      <c r="A563" s="208"/>
      <c r="B563" s="123" t="s">
        <v>1614</v>
      </c>
      <c r="C563" s="106"/>
      <c r="D563" s="106" t="s">
        <v>1638</v>
      </c>
      <c r="E563" s="106" t="s">
        <v>1639</v>
      </c>
      <c r="F563" s="106">
        <v>28</v>
      </c>
      <c r="G563" s="106"/>
      <c r="H563" s="106"/>
      <c r="I563" s="212">
        <v>-1.8</v>
      </c>
      <c r="J563" s="212">
        <v>0.08</v>
      </c>
      <c r="K563" s="212">
        <v>-0.16</v>
      </c>
      <c r="L563" s="212">
        <v>0.02</v>
      </c>
      <c r="M563" s="212">
        <v>-0.02</v>
      </c>
      <c r="N563" s="212">
        <v>0.01</v>
      </c>
      <c r="O563" s="212">
        <v>-0.16</v>
      </c>
      <c r="P563" s="178">
        <v>0.02</v>
      </c>
      <c r="Q563" s="123"/>
    </row>
    <row r="564" spans="1:17" s="185" customFormat="1" ht="14" x14ac:dyDescent="0.15">
      <c r="A564" s="208"/>
      <c r="B564" s="123" t="s">
        <v>1614</v>
      </c>
      <c r="C564" s="106"/>
      <c r="D564" s="106" t="s">
        <v>1638</v>
      </c>
      <c r="E564" s="106" t="s">
        <v>1639</v>
      </c>
      <c r="F564" s="106">
        <v>30</v>
      </c>
      <c r="G564" s="106"/>
      <c r="H564" s="106"/>
      <c r="I564" s="212">
        <v>-1.76</v>
      </c>
      <c r="J564" s="212">
        <v>7.0000000000000007E-2</v>
      </c>
      <c r="K564" s="212">
        <v>-0.14000000000000001</v>
      </c>
      <c r="L564" s="212">
        <v>0.02</v>
      </c>
      <c r="M564" s="212">
        <v>0.01</v>
      </c>
      <c r="N564" s="212">
        <v>0.02</v>
      </c>
      <c r="O564" s="212">
        <v>-0.14000000000000001</v>
      </c>
      <c r="P564" s="178">
        <v>0.02</v>
      </c>
      <c r="Q564" s="123"/>
    </row>
    <row r="565" spans="1:17" s="185" customFormat="1" ht="14" x14ac:dyDescent="0.15">
      <c r="A565" s="208"/>
      <c r="B565" s="123" t="s">
        <v>1614</v>
      </c>
      <c r="C565" s="106"/>
      <c r="D565" s="106" t="s">
        <v>1638</v>
      </c>
      <c r="E565" s="106" t="s">
        <v>1639</v>
      </c>
      <c r="F565" s="106">
        <v>32</v>
      </c>
      <c r="G565" s="106"/>
      <c r="H565" s="106"/>
      <c r="I565" s="212">
        <v>-1.75</v>
      </c>
      <c r="J565" s="212">
        <v>7.0000000000000007E-2</v>
      </c>
      <c r="K565" s="212">
        <v>-0.17</v>
      </c>
      <c r="L565" s="212">
        <v>0.03</v>
      </c>
      <c r="M565" s="212">
        <v>0.02</v>
      </c>
      <c r="N565" s="212">
        <v>0.02</v>
      </c>
      <c r="O565" s="212">
        <v>-0.1</v>
      </c>
      <c r="P565" s="178">
        <v>0.02</v>
      </c>
      <c r="Q565" s="123"/>
    </row>
    <row r="566" spans="1:17" s="185" customFormat="1" ht="14" x14ac:dyDescent="0.15">
      <c r="A566" s="208"/>
      <c r="B566" s="123" t="s">
        <v>1614</v>
      </c>
      <c r="C566" s="106"/>
      <c r="D566" s="106" t="s">
        <v>1638</v>
      </c>
      <c r="E566" s="106" t="s">
        <v>1639</v>
      </c>
      <c r="F566" s="106">
        <v>34</v>
      </c>
      <c r="G566" s="106"/>
      <c r="H566" s="106"/>
      <c r="I566" s="212">
        <v>-1.87</v>
      </c>
      <c r="J566" s="212">
        <v>0.09</v>
      </c>
      <c r="K566" s="212">
        <v>-0.13</v>
      </c>
      <c r="L566" s="212">
        <v>0.02</v>
      </c>
      <c r="M566" s="212">
        <v>0.01</v>
      </c>
      <c r="N566" s="212">
        <v>0.01</v>
      </c>
      <c r="O566" s="212">
        <v>-0.08</v>
      </c>
      <c r="P566" s="178">
        <v>0.02</v>
      </c>
      <c r="Q566" s="123"/>
    </row>
    <row r="567" spans="1:17" s="185" customFormat="1" ht="14" x14ac:dyDescent="0.15">
      <c r="A567" s="208"/>
      <c r="B567" s="123" t="s">
        <v>1614</v>
      </c>
      <c r="C567" s="106"/>
      <c r="D567" s="106" t="s">
        <v>1638</v>
      </c>
      <c r="E567" s="106" t="s">
        <v>1639</v>
      </c>
      <c r="F567" s="106">
        <v>39</v>
      </c>
      <c r="G567" s="106"/>
      <c r="H567" s="106"/>
      <c r="I567" s="212">
        <v>-1.75</v>
      </c>
      <c r="J567" s="212">
        <v>7.0000000000000007E-2</v>
      </c>
      <c r="K567" s="212">
        <v>-0.17</v>
      </c>
      <c r="L567" s="212">
        <v>0.02</v>
      </c>
      <c r="M567" s="212">
        <v>0.01</v>
      </c>
      <c r="N567" s="212">
        <v>0.01</v>
      </c>
      <c r="O567" s="212">
        <v>-0.15</v>
      </c>
      <c r="P567" s="178">
        <v>0.02</v>
      </c>
      <c r="Q567" s="123"/>
    </row>
    <row r="568" spans="1:17" s="11" customFormat="1" ht="14" x14ac:dyDescent="0.15">
      <c r="A568" s="264" t="s">
        <v>1598</v>
      </c>
      <c r="B568" s="4" t="s">
        <v>1599</v>
      </c>
      <c r="C568" s="23" t="s">
        <v>1376</v>
      </c>
      <c r="D568" s="23" t="s">
        <v>1377</v>
      </c>
      <c r="E568" s="23" t="s">
        <v>1378</v>
      </c>
      <c r="F568" s="23"/>
      <c r="G568" s="23"/>
      <c r="H568" s="23">
        <v>109</v>
      </c>
      <c r="I568" s="192">
        <v>-1.02</v>
      </c>
      <c r="J568" s="192"/>
      <c r="K568" s="192">
        <v>-0.19</v>
      </c>
      <c r="L568" s="192"/>
      <c r="M568" s="192">
        <v>-0.11</v>
      </c>
      <c r="N568" s="192"/>
      <c r="O568" s="192">
        <v>-0.36</v>
      </c>
      <c r="P568" s="24"/>
      <c r="Q568" s="4"/>
    </row>
    <row r="569" spans="1:17" s="11" customFormat="1" ht="14" x14ac:dyDescent="0.15">
      <c r="A569" s="263"/>
      <c r="B569" s="4" t="s">
        <v>1599</v>
      </c>
      <c r="C569" s="23" t="s">
        <v>1379</v>
      </c>
      <c r="D569" s="23" t="s">
        <v>1377</v>
      </c>
      <c r="E569" s="23" t="s">
        <v>1378</v>
      </c>
      <c r="F569" s="23"/>
      <c r="G569" s="23"/>
      <c r="H569" s="23">
        <v>90</v>
      </c>
      <c r="I569" s="192">
        <v>-0.89</v>
      </c>
      <c r="J569" s="192"/>
      <c r="K569" s="192">
        <v>-0.19</v>
      </c>
      <c r="L569" s="192"/>
      <c r="M569" s="192">
        <v>0.02</v>
      </c>
      <c r="N569" s="192"/>
      <c r="O569" s="192">
        <v>-0.24</v>
      </c>
      <c r="P569" s="24"/>
      <c r="Q569" s="4"/>
    </row>
    <row r="570" spans="1:17" s="11" customFormat="1" ht="14" x14ac:dyDescent="0.15">
      <c r="A570" s="263"/>
      <c r="B570" s="4" t="s">
        <v>1599</v>
      </c>
      <c r="C570" s="23" t="s">
        <v>1380</v>
      </c>
      <c r="D570" s="23" t="s">
        <v>1377</v>
      </c>
      <c r="E570" s="23" t="s">
        <v>1378</v>
      </c>
      <c r="F570" s="23"/>
      <c r="G570" s="23"/>
      <c r="H570" s="23">
        <v>69</v>
      </c>
      <c r="I570" s="192">
        <v>-1.25</v>
      </c>
      <c r="J570" s="192"/>
      <c r="K570" s="192">
        <v>-0.35</v>
      </c>
      <c r="L570" s="192"/>
      <c r="M570" s="192">
        <v>-0.02</v>
      </c>
      <c r="N570" s="192"/>
      <c r="O570" s="192">
        <v>-0.34</v>
      </c>
      <c r="P570" s="24"/>
      <c r="Q570" s="4"/>
    </row>
    <row r="571" spans="1:17" s="11" customFormat="1" ht="14" x14ac:dyDescent="0.15">
      <c r="A571" s="263"/>
      <c r="B571" s="4" t="s">
        <v>1599</v>
      </c>
      <c r="C571" s="23" t="s">
        <v>1381</v>
      </c>
      <c r="D571" s="23" t="s">
        <v>1377</v>
      </c>
      <c r="E571" s="23" t="s">
        <v>1378</v>
      </c>
      <c r="F571" s="23"/>
      <c r="G571" s="23"/>
      <c r="H571" s="23">
        <v>76</v>
      </c>
      <c r="I571" s="192">
        <v>-1.4</v>
      </c>
      <c r="J571" s="192"/>
      <c r="K571" s="192">
        <v>-0.11</v>
      </c>
      <c r="L571" s="192"/>
      <c r="M571" s="192">
        <v>-0.04</v>
      </c>
      <c r="N571" s="192"/>
      <c r="O571" s="192">
        <v>-0.18</v>
      </c>
      <c r="P571" s="24"/>
      <c r="Q571" s="4"/>
    </row>
    <row r="572" spans="1:17" s="1" customFormat="1" ht="15" customHeight="1" x14ac:dyDescent="0.2">
      <c r="A572" s="197"/>
      <c r="B572" s="98"/>
      <c r="C572" s="98"/>
      <c r="D572" s="98"/>
      <c r="E572" s="98"/>
      <c r="F572" s="98"/>
      <c r="G572" s="98"/>
      <c r="H572" s="98"/>
      <c r="I572" s="99"/>
      <c r="J572" s="99"/>
      <c r="K572" s="99"/>
      <c r="L572" s="99"/>
      <c r="M572" s="99"/>
      <c r="N572" s="99"/>
      <c r="O572" s="99"/>
      <c r="P572" s="99"/>
      <c r="Q572" s="57"/>
    </row>
    <row r="573" spans="1:17" s="219" customFormat="1" ht="15" customHeight="1" x14ac:dyDescent="0.2">
      <c r="A573" s="220" t="s">
        <v>2426</v>
      </c>
      <c r="B573" s="217"/>
      <c r="C573" s="217"/>
      <c r="D573" s="217"/>
      <c r="E573" s="217"/>
      <c r="F573" s="217"/>
      <c r="G573" s="217"/>
      <c r="H573" s="217"/>
      <c r="I573" s="99"/>
      <c r="J573" s="99"/>
      <c r="K573" s="99"/>
      <c r="L573" s="99"/>
      <c r="M573" s="99"/>
      <c r="N573" s="99"/>
      <c r="O573" s="99"/>
      <c r="P573" s="99"/>
      <c r="Q573" s="218"/>
    </row>
    <row r="574" spans="1:17" s="11" customFormat="1" ht="14" x14ac:dyDescent="0.15">
      <c r="A574" s="261" t="s">
        <v>1590</v>
      </c>
      <c r="B574" s="11" t="s">
        <v>1591</v>
      </c>
      <c r="C574" s="23" t="s">
        <v>1592</v>
      </c>
      <c r="D574" s="23" t="s">
        <v>1455</v>
      </c>
      <c r="E574" s="23" t="s">
        <v>1593</v>
      </c>
      <c r="F574" s="23" t="s">
        <v>1594</v>
      </c>
      <c r="G574" s="23">
        <v>1814</v>
      </c>
      <c r="H574" s="23">
        <v>130</v>
      </c>
      <c r="I574" s="24">
        <v>-2.5</v>
      </c>
      <c r="J574" s="24"/>
      <c r="K574" s="24">
        <v>-0.4</v>
      </c>
      <c r="L574" s="24"/>
      <c r="M574" s="24">
        <v>-0.04</v>
      </c>
      <c r="N574" s="24"/>
      <c r="O574" s="24">
        <v>-0.46</v>
      </c>
      <c r="P574" s="24"/>
    </row>
    <row r="575" spans="1:17" s="11" customFormat="1" ht="14" x14ac:dyDescent="0.15">
      <c r="A575" s="260"/>
      <c r="B575" s="11" t="s">
        <v>1591</v>
      </c>
      <c r="C575" s="23" t="s">
        <v>1592</v>
      </c>
      <c r="D575" s="23" t="s">
        <v>1455</v>
      </c>
      <c r="E575" s="23" t="s">
        <v>1593</v>
      </c>
      <c r="F575" s="23" t="s">
        <v>1595</v>
      </c>
      <c r="G575" s="23">
        <v>1706</v>
      </c>
      <c r="H575" s="23">
        <v>110</v>
      </c>
      <c r="I575" s="24">
        <v>-2.84</v>
      </c>
      <c r="J575" s="24"/>
      <c r="K575" s="24">
        <v>-0.49</v>
      </c>
      <c r="L575" s="24"/>
      <c r="M575" s="24">
        <v>-0.04</v>
      </c>
      <c r="N575" s="24"/>
      <c r="O575" s="24">
        <v>-0.54</v>
      </c>
      <c r="P575" s="24"/>
    </row>
    <row r="576" spans="1:17" s="11" customFormat="1" ht="14" x14ac:dyDescent="0.15">
      <c r="A576" s="260"/>
      <c r="B576" s="11" t="s">
        <v>1591</v>
      </c>
      <c r="C576" s="23" t="s">
        <v>1592</v>
      </c>
      <c r="D576" s="23" t="s">
        <v>1455</v>
      </c>
      <c r="E576" s="23" t="s">
        <v>1593</v>
      </c>
      <c r="F576" s="23" t="s">
        <v>1596</v>
      </c>
      <c r="G576" s="23">
        <v>1580</v>
      </c>
      <c r="H576" s="23">
        <v>100</v>
      </c>
      <c r="I576" s="24">
        <v>-2.74</v>
      </c>
      <c r="J576" s="24"/>
      <c r="K576" s="24">
        <v>-0.45</v>
      </c>
      <c r="L576" s="24"/>
      <c r="M576" s="24">
        <v>-0.09</v>
      </c>
      <c r="N576" s="24"/>
      <c r="O576" s="24">
        <v>-0.5</v>
      </c>
      <c r="P576" s="24"/>
    </row>
    <row r="577" spans="1:16" s="11" customFormat="1" ht="14" x14ac:dyDescent="0.15">
      <c r="A577" s="260"/>
      <c r="B577" s="11" t="s">
        <v>1591</v>
      </c>
      <c r="C577" s="23" t="s">
        <v>1592</v>
      </c>
      <c r="D577" s="23" t="s">
        <v>1455</v>
      </c>
      <c r="E577" s="23" t="s">
        <v>1593</v>
      </c>
      <c r="F577" s="23" t="s">
        <v>1597</v>
      </c>
      <c r="G577" s="23">
        <v>1450</v>
      </c>
      <c r="H577" s="23">
        <v>90</v>
      </c>
      <c r="I577" s="24">
        <v>-2.91</v>
      </c>
      <c r="J577" s="24"/>
      <c r="K577" s="24">
        <v>-0.52</v>
      </c>
      <c r="L577" s="24"/>
      <c r="M577" s="24">
        <v>-0.41</v>
      </c>
      <c r="N577" s="24"/>
      <c r="O577" s="24">
        <v>-0.84</v>
      </c>
      <c r="P577" s="24"/>
    </row>
    <row r="578" spans="1:16" s="11" customFormat="1" ht="14" x14ac:dyDescent="0.15">
      <c r="A578" s="261" t="s">
        <v>1572</v>
      </c>
      <c r="B578" s="11" t="s">
        <v>1573</v>
      </c>
      <c r="C578" s="23" t="s">
        <v>1574</v>
      </c>
      <c r="D578" s="23" t="s">
        <v>1455</v>
      </c>
      <c r="E578" s="23"/>
      <c r="F578" s="176">
        <v>98</v>
      </c>
      <c r="G578" s="23">
        <v>1219</v>
      </c>
      <c r="H578" s="23"/>
      <c r="I578" s="105">
        <v>-1.46</v>
      </c>
      <c r="J578" s="24"/>
      <c r="K578" s="105">
        <v>0.13</v>
      </c>
      <c r="L578" s="24"/>
      <c r="M578" s="24">
        <v>-2.7079999999999993E-2</v>
      </c>
      <c r="N578" s="24"/>
      <c r="O578" s="105">
        <v>-0.18</v>
      </c>
      <c r="P578" s="24"/>
    </row>
    <row r="579" spans="1:16" s="11" customFormat="1" ht="14" x14ac:dyDescent="0.15">
      <c r="A579" s="260"/>
      <c r="B579" s="11" t="s">
        <v>1573</v>
      </c>
      <c r="C579" s="23" t="s">
        <v>1574</v>
      </c>
      <c r="D579" s="23" t="s">
        <v>1455</v>
      </c>
      <c r="E579" s="23"/>
      <c r="F579" s="176">
        <v>110</v>
      </c>
      <c r="G579" s="23">
        <v>1063</v>
      </c>
      <c r="H579" s="23"/>
      <c r="I579" s="105">
        <v>-0.82</v>
      </c>
      <c r="J579" s="24"/>
      <c r="K579" s="105">
        <v>-0.06</v>
      </c>
      <c r="L579" s="24"/>
      <c r="M579" s="24">
        <v>1.6399999999999748E-3</v>
      </c>
      <c r="N579" s="24"/>
      <c r="O579" s="105">
        <v>-0.17</v>
      </c>
      <c r="P579" s="24"/>
    </row>
    <row r="580" spans="1:16" s="11" customFormat="1" ht="14" x14ac:dyDescent="0.15">
      <c r="A580" s="260"/>
      <c r="B580" s="11" t="s">
        <v>1573</v>
      </c>
      <c r="C580" s="23" t="s">
        <v>1574</v>
      </c>
      <c r="D580" s="23" t="s">
        <v>1455</v>
      </c>
      <c r="E580" s="23"/>
      <c r="F580" s="176">
        <v>114</v>
      </c>
      <c r="G580" s="23">
        <v>96</v>
      </c>
      <c r="H580" s="23"/>
      <c r="I580" s="105">
        <v>-0.79</v>
      </c>
      <c r="J580" s="24"/>
      <c r="K580" s="105">
        <v>-0.14000000000000001</v>
      </c>
      <c r="L580" s="24"/>
      <c r="M580" s="24">
        <v>1.6580000000000039E-2</v>
      </c>
      <c r="N580" s="24"/>
      <c r="O580" s="105">
        <v>-0.17</v>
      </c>
      <c r="P580" s="24"/>
    </row>
    <row r="581" spans="1:16" s="11" customFormat="1" ht="14" x14ac:dyDescent="0.15">
      <c r="A581" s="260"/>
      <c r="B581" s="11" t="s">
        <v>1573</v>
      </c>
      <c r="C581" s="23" t="s">
        <v>1574</v>
      </c>
      <c r="D581" s="23" t="s">
        <v>1455</v>
      </c>
      <c r="E581" s="23"/>
      <c r="F581" s="176">
        <v>122</v>
      </c>
      <c r="G581" s="23">
        <v>878</v>
      </c>
      <c r="H581" s="23"/>
      <c r="I581" s="105">
        <v>-1.1399999999999999</v>
      </c>
      <c r="J581" s="24"/>
      <c r="K581" s="105">
        <v>-0.05</v>
      </c>
      <c r="L581" s="24"/>
      <c r="M581" s="24">
        <v>4.2279999999999873E-2</v>
      </c>
      <c r="N581" s="24"/>
      <c r="O581" s="105">
        <v>-0.21</v>
      </c>
      <c r="P581" s="24"/>
    </row>
    <row r="582" spans="1:16" s="11" customFormat="1" ht="14" x14ac:dyDescent="0.15">
      <c r="A582" s="260"/>
      <c r="B582" s="11" t="s">
        <v>1573</v>
      </c>
      <c r="C582" s="23" t="s">
        <v>1574</v>
      </c>
      <c r="D582" s="23" t="s">
        <v>1455</v>
      </c>
      <c r="E582" s="23"/>
      <c r="F582" s="176">
        <v>126</v>
      </c>
      <c r="G582" s="23">
        <v>754</v>
      </c>
      <c r="H582" s="23"/>
      <c r="I582" s="105">
        <v>-0.6</v>
      </c>
      <c r="J582" s="24"/>
      <c r="K582" s="105">
        <v>-0.09</v>
      </c>
      <c r="L582" s="24"/>
      <c r="M582" s="24">
        <v>7.1199999999999958E-2</v>
      </c>
      <c r="N582" s="24"/>
      <c r="O582" s="105">
        <v>-0.09</v>
      </c>
      <c r="P582" s="24"/>
    </row>
    <row r="583" spans="1:16" s="11" customFormat="1" ht="14" x14ac:dyDescent="0.15">
      <c r="A583" s="260"/>
      <c r="B583" s="11" t="s">
        <v>1573</v>
      </c>
      <c r="C583" s="23" t="s">
        <v>1574</v>
      </c>
      <c r="D583" s="23" t="s">
        <v>1455</v>
      </c>
      <c r="E583" s="23"/>
      <c r="F583" s="176">
        <v>138</v>
      </c>
      <c r="G583" s="23">
        <v>523</v>
      </c>
      <c r="H583" s="23"/>
      <c r="I583" s="105">
        <v>-0.81</v>
      </c>
      <c r="J583" s="24"/>
      <c r="K583" s="105">
        <v>-0.15</v>
      </c>
      <c r="L583" s="24"/>
      <c r="M583" s="24">
        <v>6.6620000000000013E-2</v>
      </c>
      <c r="N583" s="24"/>
      <c r="O583" s="105">
        <v>-0.12</v>
      </c>
      <c r="P583" s="24"/>
    </row>
    <row r="584" spans="1:16" s="11" customFormat="1" ht="14" x14ac:dyDescent="0.15">
      <c r="A584" s="260"/>
      <c r="B584" s="11" t="s">
        <v>1573</v>
      </c>
      <c r="C584" s="23" t="s">
        <v>1574</v>
      </c>
      <c r="D584" s="23" t="s">
        <v>1455</v>
      </c>
      <c r="E584" s="23"/>
      <c r="F584" s="176">
        <v>150</v>
      </c>
      <c r="G584" s="23">
        <v>266</v>
      </c>
      <c r="H584" s="23"/>
      <c r="I584" s="105">
        <v>-1.1299999999999999</v>
      </c>
      <c r="J584" s="24"/>
      <c r="K584" s="105">
        <v>-0.31</v>
      </c>
      <c r="L584" s="24"/>
      <c r="M584" s="24">
        <v>-2.2739999999999982E-2</v>
      </c>
      <c r="N584" s="24"/>
      <c r="O584" s="105">
        <v>-0.2</v>
      </c>
      <c r="P584" s="24"/>
    </row>
    <row r="585" spans="1:16" s="11" customFormat="1" ht="14" x14ac:dyDescent="0.15">
      <c r="A585" s="260"/>
      <c r="B585" s="11" t="s">
        <v>1573</v>
      </c>
      <c r="C585" s="23" t="s">
        <v>1574</v>
      </c>
      <c r="D585" s="23" t="s">
        <v>1455</v>
      </c>
      <c r="E585" s="23"/>
      <c r="F585" s="176">
        <v>162</v>
      </c>
      <c r="G585" s="23">
        <v>-37</v>
      </c>
      <c r="H585" s="23"/>
      <c r="I585" s="105">
        <v>-1.2</v>
      </c>
      <c r="J585" s="24"/>
      <c r="K585" s="105">
        <v>-0.27</v>
      </c>
      <c r="L585" s="24"/>
      <c r="M585" s="24">
        <v>-7.6000000000000512E-3</v>
      </c>
      <c r="N585" s="24"/>
      <c r="O585" s="105">
        <v>-0.24</v>
      </c>
      <c r="P585" s="24"/>
    </row>
    <row r="586" spans="1:16" s="11" customFormat="1" ht="14" x14ac:dyDescent="0.15">
      <c r="A586" s="260"/>
      <c r="B586" s="11" t="s">
        <v>1573</v>
      </c>
      <c r="C586" s="23" t="s">
        <v>1574</v>
      </c>
      <c r="D586" s="23" t="s">
        <v>1455</v>
      </c>
      <c r="E586" s="23"/>
      <c r="F586" s="176">
        <v>174</v>
      </c>
      <c r="G586" s="23">
        <v>-292</v>
      </c>
      <c r="H586" s="23"/>
      <c r="I586" s="105">
        <v>-0.8</v>
      </c>
      <c r="J586" s="24"/>
      <c r="K586" s="105">
        <v>-0.31</v>
      </c>
      <c r="L586" s="24"/>
      <c r="M586" s="24">
        <v>2.1600000000000008E-2</v>
      </c>
      <c r="N586" s="24"/>
      <c r="O586" s="105">
        <v>-0.18</v>
      </c>
      <c r="P586" s="24"/>
    </row>
    <row r="587" spans="1:16" s="11" customFormat="1" ht="14" x14ac:dyDescent="0.15">
      <c r="A587" s="260"/>
      <c r="B587" s="11" t="s">
        <v>1573</v>
      </c>
      <c r="C587" s="23" t="s">
        <v>1574</v>
      </c>
      <c r="D587" s="23" t="s">
        <v>1455</v>
      </c>
      <c r="E587" s="23"/>
      <c r="F587" s="176">
        <v>180</v>
      </c>
      <c r="G587" s="23">
        <v>-419</v>
      </c>
      <c r="H587" s="23"/>
      <c r="I587" s="105">
        <v>-1.3</v>
      </c>
      <c r="J587" s="24"/>
      <c r="K587" s="105">
        <v>-0.23</v>
      </c>
      <c r="L587" s="24"/>
      <c r="M587" s="24">
        <v>2.6000000000000467E-3</v>
      </c>
      <c r="N587" s="24"/>
      <c r="O587" s="105">
        <v>-0.19</v>
      </c>
      <c r="P587" s="24"/>
    </row>
    <row r="588" spans="1:16" s="11" customFormat="1" ht="14" x14ac:dyDescent="0.15">
      <c r="A588" s="260"/>
      <c r="B588" s="11" t="s">
        <v>1573</v>
      </c>
      <c r="C588" s="23" t="s">
        <v>1574</v>
      </c>
      <c r="D588" s="23" t="s">
        <v>1455</v>
      </c>
      <c r="E588" s="23"/>
      <c r="F588" s="176">
        <v>186</v>
      </c>
      <c r="G588" s="23">
        <v>-547</v>
      </c>
      <c r="H588" s="23"/>
      <c r="I588" s="105">
        <v>-1.27</v>
      </c>
      <c r="J588" s="24"/>
      <c r="K588" s="105">
        <v>-0.19</v>
      </c>
      <c r="L588" s="24"/>
      <c r="M588" s="24">
        <v>-2.2460000000000035E-2</v>
      </c>
      <c r="N588" s="24"/>
      <c r="O588" s="105">
        <v>-0.16</v>
      </c>
      <c r="P588" s="24"/>
    </row>
    <row r="589" spans="1:16" s="11" customFormat="1" ht="14" x14ac:dyDescent="0.15">
      <c r="A589" s="260"/>
      <c r="B589" s="11" t="s">
        <v>1573</v>
      </c>
      <c r="C589" s="23" t="s">
        <v>1574</v>
      </c>
      <c r="D589" s="23" t="s">
        <v>1455</v>
      </c>
      <c r="E589" s="23"/>
      <c r="F589" s="176">
        <v>192</v>
      </c>
      <c r="G589" s="23">
        <v>-674</v>
      </c>
      <c r="H589" s="23"/>
      <c r="I589" s="105">
        <v>-1.0900000000000001</v>
      </c>
      <c r="J589" s="24"/>
      <c r="K589" s="105">
        <v>-0.23</v>
      </c>
      <c r="L589" s="24"/>
      <c r="M589" s="24">
        <v>2.7179999999999982E-2</v>
      </c>
      <c r="N589" s="24"/>
      <c r="O589" s="105">
        <v>-0.11</v>
      </c>
      <c r="P589" s="24"/>
    </row>
    <row r="590" spans="1:16" s="11" customFormat="1" ht="14" x14ac:dyDescent="0.15">
      <c r="A590" s="260"/>
      <c r="B590" s="11" t="s">
        <v>1573</v>
      </c>
      <c r="C590" s="23" t="s">
        <v>1574</v>
      </c>
      <c r="D590" s="23" t="s">
        <v>1455</v>
      </c>
      <c r="E590" s="23"/>
      <c r="F590" s="176">
        <v>204</v>
      </c>
      <c r="G590" s="23">
        <v>-928</v>
      </c>
      <c r="H590" s="23"/>
      <c r="I590" s="105">
        <v>-1.5</v>
      </c>
      <c r="J590" s="24"/>
      <c r="K590" s="105">
        <v>-0.15</v>
      </c>
      <c r="L590" s="24"/>
      <c r="M590" s="24">
        <v>8.2999999999999963E-2</v>
      </c>
      <c r="N590" s="24"/>
      <c r="O590" s="105">
        <v>-0.08</v>
      </c>
      <c r="P590" s="24"/>
    </row>
    <row r="591" spans="1:16" s="11" customFormat="1" ht="14" x14ac:dyDescent="0.15">
      <c r="A591" s="260"/>
      <c r="B591" s="11" t="s">
        <v>1573</v>
      </c>
      <c r="C591" s="23" t="s">
        <v>1575</v>
      </c>
      <c r="D591" s="23" t="s">
        <v>1455</v>
      </c>
      <c r="E591" s="23"/>
      <c r="F591" s="104">
        <v>53</v>
      </c>
      <c r="G591" s="104">
        <v>1360</v>
      </c>
      <c r="H591" s="23"/>
      <c r="I591" s="178">
        <v>-0.57999999999999996</v>
      </c>
      <c r="J591" s="24"/>
      <c r="K591" s="24">
        <v>-0.08</v>
      </c>
      <c r="L591" s="24"/>
      <c r="M591" s="24">
        <v>3.1159999999999966E-2</v>
      </c>
      <c r="N591" s="24"/>
      <c r="O591" s="178">
        <v>-0.09</v>
      </c>
      <c r="P591" s="24"/>
    </row>
    <row r="592" spans="1:16" s="11" customFormat="1" ht="14" x14ac:dyDescent="0.15">
      <c r="A592" s="260"/>
      <c r="B592" s="11" t="s">
        <v>1573</v>
      </c>
      <c r="C592" s="23" t="s">
        <v>1575</v>
      </c>
      <c r="D592" s="23" t="s">
        <v>1455</v>
      </c>
      <c r="E592" s="23"/>
      <c r="F592" s="104">
        <v>59.5</v>
      </c>
      <c r="G592" s="104">
        <v>1164</v>
      </c>
      <c r="H592" s="23"/>
      <c r="I592" s="178">
        <v>-0.25</v>
      </c>
      <c r="J592" s="24"/>
      <c r="K592" s="24">
        <v>-0.15</v>
      </c>
      <c r="L592" s="24"/>
      <c r="M592" s="24">
        <v>3.5500000000000004E-2</v>
      </c>
      <c r="N592" s="24"/>
      <c r="O592" s="178">
        <v>-0.13</v>
      </c>
      <c r="P592" s="24"/>
    </row>
    <row r="593" spans="1:17" s="11" customFormat="1" ht="14" x14ac:dyDescent="0.15">
      <c r="A593" s="260"/>
      <c r="B593" s="11" t="s">
        <v>1573</v>
      </c>
      <c r="C593" s="23" t="s">
        <v>1575</v>
      </c>
      <c r="D593" s="23" t="s">
        <v>1455</v>
      </c>
      <c r="E593" s="23"/>
      <c r="F593" s="104">
        <v>75.5</v>
      </c>
      <c r="G593" s="104">
        <v>513</v>
      </c>
      <c r="H593" s="23"/>
      <c r="I593" s="178">
        <v>-0.31</v>
      </c>
      <c r="J593" s="24"/>
      <c r="K593" s="24">
        <v>-0.13</v>
      </c>
      <c r="L593" s="24"/>
      <c r="M593" s="24">
        <v>1.5619999999999995E-2</v>
      </c>
      <c r="N593" s="24"/>
      <c r="O593" s="178">
        <v>-0.1</v>
      </c>
      <c r="P593" s="24"/>
    </row>
    <row r="594" spans="1:17" s="11" customFormat="1" ht="14" x14ac:dyDescent="0.15">
      <c r="A594" s="260"/>
      <c r="B594" s="11" t="s">
        <v>1573</v>
      </c>
      <c r="C594" s="23" t="s">
        <v>1575</v>
      </c>
      <c r="D594" s="23" t="s">
        <v>1455</v>
      </c>
      <c r="E594" s="23"/>
      <c r="F594" s="104">
        <v>81</v>
      </c>
      <c r="G594" s="104">
        <v>249</v>
      </c>
      <c r="H594" s="23"/>
      <c r="I594" s="178">
        <v>-1.72</v>
      </c>
      <c r="J594" s="24">
        <v>0.28000000000000003</v>
      </c>
      <c r="K594" s="24">
        <v>-0.08</v>
      </c>
      <c r="L594" s="24">
        <v>0.1</v>
      </c>
      <c r="M594" s="24">
        <v>-6.5600000000000103E-3</v>
      </c>
      <c r="N594" s="24"/>
      <c r="O594" s="178">
        <v>-0.05</v>
      </c>
      <c r="P594" s="24">
        <v>0.02</v>
      </c>
    </row>
    <row r="595" spans="1:17" s="11" customFormat="1" ht="14" x14ac:dyDescent="0.15">
      <c r="A595" s="260"/>
      <c r="B595" s="11" t="s">
        <v>1573</v>
      </c>
      <c r="C595" s="23" t="s">
        <v>1575</v>
      </c>
      <c r="D595" s="23" t="s">
        <v>1455</v>
      </c>
      <c r="E595" s="23"/>
      <c r="F595" s="104">
        <v>93</v>
      </c>
      <c r="G595" s="104">
        <v>-370</v>
      </c>
      <c r="H595" s="23"/>
      <c r="I595" s="178">
        <v>-0.49</v>
      </c>
      <c r="J595" s="24"/>
      <c r="K595" s="24">
        <v>-0.08</v>
      </c>
      <c r="L595" s="24"/>
      <c r="M595" s="24">
        <v>-2.4020000000000014E-2</v>
      </c>
      <c r="N595" s="24"/>
      <c r="O595" s="178">
        <v>-0.12</v>
      </c>
      <c r="P595" s="24"/>
    </row>
    <row r="596" spans="1:17" s="11" customFormat="1" ht="14" x14ac:dyDescent="0.15">
      <c r="A596" s="260"/>
      <c r="B596" s="11" t="s">
        <v>1573</v>
      </c>
      <c r="C596" s="23" t="s">
        <v>1575</v>
      </c>
      <c r="D596" s="23" t="s">
        <v>1455</v>
      </c>
      <c r="E596" s="23"/>
      <c r="F596" s="104">
        <v>97</v>
      </c>
      <c r="G596" s="104">
        <v>-584</v>
      </c>
      <c r="H596" s="23"/>
      <c r="I596" s="178">
        <v>-1.55</v>
      </c>
      <c r="J596" s="24">
        <v>0.16</v>
      </c>
      <c r="K596" s="24">
        <v>-0.05</v>
      </c>
      <c r="L596" s="24">
        <v>0.04</v>
      </c>
      <c r="M596" s="24">
        <v>-5.1899999999999946E-2</v>
      </c>
      <c r="N596" s="24"/>
      <c r="O596" s="178">
        <v>-0.06</v>
      </c>
      <c r="P596" s="24">
        <v>0.09</v>
      </c>
    </row>
    <row r="597" spans="1:17" s="11" customFormat="1" ht="14" x14ac:dyDescent="0.15">
      <c r="A597" s="260"/>
      <c r="B597" s="11" t="s">
        <v>1573</v>
      </c>
      <c r="C597" s="23" t="s">
        <v>1575</v>
      </c>
      <c r="D597" s="23" t="s">
        <v>1455</v>
      </c>
      <c r="E597" s="23"/>
      <c r="F597" s="104">
        <v>103</v>
      </c>
      <c r="G597" s="104">
        <v>-910</v>
      </c>
      <c r="H597" s="23"/>
      <c r="I597" s="178">
        <v>-0.9</v>
      </c>
      <c r="J597" s="24"/>
      <c r="K597" s="24">
        <v>-0.15</v>
      </c>
      <c r="L597" s="24"/>
      <c r="M597" s="24">
        <v>-8.1999999999999851E-3</v>
      </c>
      <c r="N597" s="24"/>
      <c r="O597" s="178">
        <v>-0.12</v>
      </c>
      <c r="P597" s="24"/>
    </row>
    <row r="598" spans="1:17" s="1" customFormat="1" ht="15" customHeight="1" x14ac:dyDescent="0.2">
      <c r="A598" s="197"/>
      <c r="B598" s="98"/>
      <c r="C598" s="98"/>
      <c r="D598" s="98"/>
      <c r="E598" s="98"/>
      <c r="F598" s="98"/>
      <c r="G598" s="98"/>
      <c r="H598" s="98"/>
      <c r="I598" s="99"/>
      <c r="J598" s="99"/>
      <c r="K598" s="99"/>
      <c r="L598" s="99"/>
      <c r="M598" s="99"/>
      <c r="N598" s="99"/>
      <c r="O598" s="99"/>
      <c r="P598" s="99"/>
      <c r="Q598" s="57"/>
    </row>
    <row r="599" spans="1:17" s="219" customFormat="1" ht="15" customHeight="1" x14ac:dyDescent="0.2">
      <c r="A599" s="220" t="s">
        <v>2427</v>
      </c>
      <c r="B599" s="217"/>
      <c r="C599" s="217"/>
      <c r="D599" s="217"/>
      <c r="E599" s="217"/>
      <c r="F599" s="217"/>
      <c r="G599" s="217"/>
      <c r="H599" s="217"/>
      <c r="I599" s="99"/>
      <c r="J599" s="99"/>
      <c r="K599" s="99"/>
      <c r="L599" s="99"/>
      <c r="M599" s="99"/>
      <c r="N599" s="99"/>
      <c r="O599" s="99"/>
      <c r="P599" s="99"/>
      <c r="Q599" s="218"/>
    </row>
    <row r="600" spans="1:17" s="11" customFormat="1" ht="15" x14ac:dyDescent="0.2">
      <c r="A600" s="259" t="s">
        <v>764</v>
      </c>
      <c r="B600" s="11" t="s">
        <v>2006</v>
      </c>
      <c r="C600" s="214" t="s">
        <v>2238</v>
      </c>
      <c r="D600" s="100" t="s">
        <v>1148</v>
      </c>
      <c r="E600" s="23" t="s">
        <v>981</v>
      </c>
      <c r="F600" s="123" t="s">
        <v>1149</v>
      </c>
      <c r="G600" s="123"/>
      <c r="H600" s="123">
        <v>3340</v>
      </c>
      <c r="I600" s="24">
        <v>-0.67</v>
      </c>
      <c r="J600" s="24"/>
      <c r="K600" s="24">
        <v>-0.1</v>
      </c>
      <c r="L600" s="24"/>
      <c r="M600" s="24">
        <v>-0.01</v>
      </c>
      <c r="N600" s="24"/>
      <c r="O600" s="24">
        <v>-7.0000000000000007E-2</v>
      </c>
      <c r="P600" s="24"/>
    </row>
    <row r="601" spans="1:17" s="11" customFormat="1" ht="15" x14ac:dyDescent="0.2">
      <c r="A601" s="260"/>
      <c r="B601" s="11" t="s">
        <v>2006</v>
      </c>
      <c r="C601" s="214" t="s">
        <v>2238</v>
      </c>
      <c r="D601" s="100" t="s">
        <v>1148</v>
      </c>
      <c r="E601" s="23" t="s">
        <v>981</v>
      </c>
      <c r="F601" s="123">
        <v>5</v>
      </c>
      <c r="G601" s="123"/>
      <c r="H601" s="123">
        <v>3200</v>
      </c>
      <c r="I601" s="24">
        <v>-0.67</v>
      </c>
      <c r="J601" s="24"/>
      <c r="K601" s="24">
        <v>-7.0000000000000007E-2</v>
      </c>
      <c r="L601" s="24"/>
      <c r="M601" s="24">
        <v>0.02</v>
      </c>
      <c r="N601" s="24"/>
      <c r="O601" s="24">
        <v>-7.0000000000000007E-2</v>
      </c>
      <c r="P601" s="24"/>
    </row>
    <row r="602" spans="1:17" s="11" customFormat="1" ht="15" x14ac:dyDescent="0.2">
      <c r="A602" s="260"/>
      <c r="B602" s="11" t="s">
        <v>2006</v>
      </c>
      <c r="C602" s="214" t="s">
        <v>2238</v>
      </c>
      <c r="D602" s="100" t="s">
        <v>1148</v>
      </c>
      <c r="E602" s="23" t="s">
        <v>981</v>
      </c>
      <c r="F602" s="123">
        <v>10</v>
      </c>
      <c r="G602" s="123"/>
      <c r="H602" s="123">
        <v>1320</v>
      </c>
      <c r="I602" s="24">
        <v>-0.72</v>
      </c>
      <c r="J602" s="24"/>
      <c r="K602" s="24">
        <v>-7.0000000000000007E-2</v>
      </c>
      <c r="L602" s="24"/>
      <c r="M602" s="24">
        <v>-0.02</v>
      </c>
      <c r="N602" s="24"/>
      <c r="O602" s="24">
        <v>-0.08</v>
      </c>
      <c r="P602" s="24"/>
    </row>
    <row r="603" spans="1:17" s="11" customFormat="1" ht="15" x14ac:dyDescent="0.2">
      <c r="A603" s="260"/>
      <c r="B603" s="11" t="s">
        <v>2006</v>
      </c>
      <c r="C603" s="214" t="s">
        <v>2238</v>
      </c>
      <c r="D603" s="100" t="s">
        <v>1148</v>
      </c>
      <c r="E603" s="23" t="s">
        <v>981</v>
      </c>
      <c r="F603" s="123">
        <v>12.5</v>
      </c>
      <c r="G603" s="123"/>
      <c r="H603" s="123">
        <v>410</v>
      </c>
      <c r="I603" s="24">
        <v>-0.75</v>
      </c>
      <c r="J603" s="24"/>
      <c r="K603" s="24">
        <v>-0.08</v>
      </c>
      <c r="L603" s="24"/>
      <c r="M603" s="24">
        <v>-0.01</v>
      </c>
      <c r="N603" s="24"/>
      <c r="O603" s="24">
        <v>-0.03</v>
      </c>
      <c r="P603" s="24"/>
    </row>
    <row r="604" spans="1:17" s="11" customFormat="1" ht="15" x14ac:dyDescent="0.2">
      <c r="A604" s="260"/>
      <c r="B604" s="11" t="s">
        <v>2006</v>
      </c>
      <c r="C604" s="214" t="s">
        <v>2238</v>
      </c>
      <c r="D604" s="100" t="s">
        <v>1148</v>
      </c>
      <c r="E604" s="23" t="s">
        <v>981</v>
      </c>
      <c r="F604" s="190">
        <v>17.5</v>
      </c>
      <c r="G604" s="123"/>
      <c r="H604" s="123">
        <v>170</v>
      </c>
      <c r="I604" s="24">
        <v>-0.88</v>
      </c>
      <c r="J604" s="24"/>
      <c r="K604" s="24">
        <v>-0.01</v>
      </c>
      <c r="L604" s="24"/>
      <c r="M604" s="24">
        <v>0.02</v>
      </c>
      <c r="N604" s="24"/>
      <c r="O604" s="24">
        <v>0.02</v>
      </c>
      <c r="P604" s="24"/>
    </row>
    <row r="605" spans="1:17" s="11" customFormat="1" ht="15" x14ac:dyDescent="0.2">
      <c r="A605" s="260"/>
      <c r="B605" s="11" t="s">
        <v>2006</v>
      </c>
      <c r="C605" s="214" t="s">
        <v>2238</v>
      </c>
      <c r="D605" s="100" t="s">
        <v>1148</v>
      </c>
      <c r="E605" s="23" t="s">
        <v>981</v>
      </c>
      <c r="F605" s="123">
        <v>22.5</v>
      </c>
      <c r="G605" s="123"/>
      <c r="H605" s="123">
        <v>100</v>
      </c>
      <c r="I605" s="24">
        <v>-1.04</v>
      </c>
      <c r="J605" s="24"/>
      <c r="K605" s="24">
        <v>-0.02</v>
      </c>
      <c r="L605" s="24"/>
      <c r="M605" s="24">
        <v>0</v>
      </c>
      <c r="N605" s="24"/>
      <c r="O605" s="24">
        <v>7.0000000000000007E-2</v>
      </c>
      <c r="P605" s="24"/>
    </row>
    <row r="606" spans="1:17" s="11" customFormat="1" ht="15" x14ac:dyDescent="0.2">
      <c r="A606" s="260"/>
      <c r="B606" s="11" t="s">
        <v>2006</v>
      </c>
      <c r="C606" s="214" t="s">
        <v>2238</v>
      </c>
      <c r="D606" s="100" t="s">
        <v>1148</v>
      </c>
      <c r="E606" s="23" t="s">
        <v>981</v>
      </c>
      <c r="F606" s="123">
        <v>25</v>
      </c>
      <c r="G606" s="123"/>
      <c r="H606" s="123">
        <v>90</v>
      </c>
      <c r="I606" s="24">
        <v>-1.04</v>
      </c>
      <c r="J606" s="24"/>
      <c r="K606" s="24">
        <v>-0.06</v>
      </c>
      <c r="L606" s="24"/>
      <c r="M606" s="24">
        <v>-0.01</v>
      </c>
      <c r="N606" s="24"/>
      <c r="O606" s="24">
        <v>0.04</v>
      </c>
      <c r="P606" s="24"/>
    </row>
    <row r="607" spans="1:17" s="11" customFormat="1" ht="15" x14ac:dyDescent="0.2">
      <c r="A607" s="260"/>
      <c r="B607" s="11" t="s">
        <v>2006</v>
      </c>
      <c r="C607" s="214" t="s">
        <v>2238</v>
      </c>
      <c r="D607" s="100" t="s">
        <v>1148</v>
      </c>
      <c r="E607" s="23" t="s">
        <v>981</v>
      </c>
      <c r="F607" s="123">
        <v>27.5</v>
      </c>
      <c r="G607" s="123"/>
      <c r="H607" s="123">
        <v>80</v>
      </c>
      <c r="I607" s="24">
        <v>-1.01</v>
      </c>
      <c r="J607" s="24"/>
      <c r="K607" s="24">
        <v>0.04</v>
      </c>
      <c r="L607" s="24"/>
      <c r="M607" s="24">
        <v>0.01</v>
      </c>
      <c r="N607" s="24"/>
      <c r="O607" s="24">
        <v>0.11</v>
      </c>
      <c r="P607" s="24"/>
    </row>
    <row r="608" spans="1:17" s="11" customFormat="1" ht="15" x14ac:dyDescent="0.2">
      <c r="A608" s="260"/>
      <c r="B608" s="11" t="s">
        <v>2006</v>
      </c>
      <c r="C608" s="214" t="s">
        <v>2239</v>
      </c>
      <c r="D608" s="100" t="s">
        <v>1148</v>
      </c>
      <c r="E608" s="23" t="s">
        <v>981</v>
      </c>
      <c r="F608" s="123">
        <v>0</v>
      </c>
      <c r="G608" s="123"/>
      <c r="H608" s="123">
        <v>599</v>
      </c>
      <c r="I608" s="24">
        <v>-0.75</v>
      </c>
      <c r="J608" s="24"/>
      <c r="K608" s="24">
        <v>-0.13</v>
      </c>
      <c r="L608" s="24"/>
      <c r="M608" s="24">
        <v>0</v>
      </c>
      <c r="N608" s="24"/>
      <c r="O608" s="24">
        <v>-0.05</v>
      </c>
      <c r="P608" s="24"/>
    </row>
    <row r="609" spans="1:17" s="11" customFormat="1" ht="15" x14ac:dyDescent="0.2">
      <c r="A609" s="260"/>
      <c r="B609" s="11" t="s">
        <v>2006</v>
      </c>
      <c r="C609" s="214" t="s">
        <v>2239</v>
      </c>
      <c r="D609" s="100" t="s">
        <v>1148</v>
      </c>
      <c r="E609" s="23" t="s">
        <v>981</v>
      </c>
      <c r="F609" s="123">
        <v>5</v>
      </c>
      <c r="G609" s="123"/>
      <c r="H609" s="123">
        <v>560</v>
      </c>
      <c r="I609" s="24">
        <v>-0.75</v>
      </c>
      <c r="J609" s="24"/>
      <c r="K609" s="24">
        <v>-0.1</v>
      </c>
      <c r="L609" s="24"/>
      <c r="M609" s="24">
        <v>0.01</v>
      </c>
      <c r="N609" s="24"/>
      <c r="O609" s="24">
        <v>-0.02</v>
      </c>
      <c r="P609" s="24"/>
    </row>
    <row r="610" spans="1:17" s="11" customFormat="1" ht="15" x14ac:dyDescent="0.2">
      <c r="A610" s="260"/>
      <c r="B610" s="11" t="s">
        <v>2006</v>
      </c>
      <c r="C610" s="214" t="s">
        <v>2239</v>
      </c>
      <c r="D610" s="100" t="s">
        <v>1148</v>
      </c>
      <c r="E610" s="23" t="s">
        <v>981</v>
      </c>
      <c r="F610" s="123">
        <v>12.5</v>
      </c>
      <c r="G610" s="123"/>
      <c r="H610" s="123">
        <v>11100</v>
      </c>
      <c r="I610" s="24">
        <v>-0.68</v>
      </c>
      <c r="J610" s="24"/>
      <c r="K610" s="24">
        <v>-7.0000000000000007E-2</v>
      </c>
      <c r="L610" s="24"/>
      <c r="M610" s="24">
        <v>0.04</v>
      </c>
      <c r="N610" s="24"/>
      <c r="O610" s="24">
        <v>-0.06</v>
      </c>
      <c r="P610" s="24"/>
    </row>
    <row r="611" spans="1:17" s="11" customFormat="1" ht="15" x14ac:dyDescent="0.2">
      <c r="A611" s="260"/>
      <c r="B611" s="11" t="s">
        <v>2006</v>
      </c>
      <c r="C611" s="214" t="s">
        <v>2239</v>
      </c>
      <c r="D611" s="100" t="s">
        <v>1148</v>
      </c>
      <c r="E611" s="23" t="s">
        <v>981</v>
      </c>
      <c r="F611" s="123">
        <v>17.5</v>
      </c>
      <c r="G611" s="123"/>
      <c r="H611" s="123">
        <v>2890</v>
      </c>
      <c r="I611" s="24">
        <v>-0.62</v>
      </c>
      <c r="J611" s="24"/>
      <c r="K611" s="24">
        <v>-7.0000000000000007E-2</v>
      </c>
      <c r="L611" s="24"/>
      <c r="M611" s="24">
        <v>-0.01</v>
      </c>
      <c r="N611" s="24"/>
      <c r="O611" s="24">
        <v>-0.12</v>
      </c>
      <c r="P611" s="24"/>
    </row>
    <row r="612" spans="1:17" s="11" customFormat="1" ht="15" x14ac:dyDescent="0.2">
      <c r="A612" s="260"/>
      <c r="B612" s="11" t="s">
        <v>2006</v>
      </c>
      <c r="C612" s="214" t="s">
        <v>2239</v>
      </c>
      <c r="D612" s="100" t="s">
        <v>1148</v>
      </c>
      <c r="E612" s="23" t="s">
        <v>981</v>
      </c>
      <c r="F612" s="123">
        <v>20</v>
      </c>
      <c r="G612" s="123"/>
      <c r="H612" s="123">
        <v>860</v>
      </c>
      <c r="I612" s="24">
        <v>-0.71</v>
      </c>
      <c r="J612" s="24"/>
      <c r="K612" s="24">
        <v>-0.05</v>
      </c>
      <c r="L612" s="24"/>
      <c r="M612" s="24">
        <v>-0.03</v>
      </c>
      <c r="N612" s="24"/>
      <c r="O612" s="24">
        <v>-7.0000000000000007E-2</v>
      </c>
      <c r="P612" s="24"/>
    </row>
    <row r="613" spans="1:17" s="185" customFormat="1" ht="14" x14ac:dyDescent="0.15">
      <c r="A613" s="208" t="s">
        <v>1640</v>
      </c>
      <c r="B613" s="123" t="s">
        <v>1641</v>
      </c>
      <c r="C613" s="104" t="s">
        <v>1652</v>
      </c>
      <c r="D613" s="106"/>
      <c r="E613" s="106" t="s">
        <v>981</v>
      </c>
      <c r="F613" s="106"/>
      <c r="G613" s="106"/>
      <c r="H613" s="106"/>
      <c r="I613" s="178">
        <v>-0.80400000000000005</v>
      </c>
      <c r="J613" s="178"/>
      <c r="K613" s="178">
        <v>7.400000000000001E-2</v>
      </c>
      <c r="L613" s="178"/>
      <c r="M613" s="178">
        <v>-3.0000000000000027E-3</v>
      </c>
      <c r="N613" s="178"/>
      <c r="O613" s="178">
        <v>7.5999999999999956E-2</v>
      </c>
      <c r="P613" s="178"/>
      <c r="Q613" s="123"/>
    </row>
    <row r="614" spans="1:17" s="185" customFormat="1" ht="14" x14ac:dyDescent="0.15">
      <c r="A614" s="208"/>
      <c r="B614" s="123" t="s">
        <v>1641</v>
      </c>
      <c r="C614" s="104" t="s">
        <v>1653</v>
      </c>
      <c r="D614" s="106"/>
      <c r="E614" s="106" t="s">
        <v>981</v>
      </c>
      <c r="F614" s="106"/>
      <c r="G614" s="106"/>
      <c r="H614" s="106"/>
      <c r="I614" s="178">
        <v>-0.96499999999999997</v>
      </c>
      <c r="J614" s="178"/>
      <c r="K614" s="178">
        <v>6.8250000000000005E-2</v>
      </c>
      <c r="L614" s="178"/>
      <c r="M614" s="178">
        <v>-1.150000000000001E-2</v>
      </c>
      <c r="N614" s="178"/>
      <c r="O614" s="178">
        <v>6.9749999999999979E-2</v>
      </c>
      <c r="P614" s="178"/>
      <c r="Q614" s="123"/>
    </row>
    <row r="615" spans="1:17" s="185" customFormat="1" ht="14" x14ac:dyDescent="0.15">
      <c r="A615" s="208"/>
      <c r="B615" s="123" t="s">
        <v>1641</v>
      </c>
      <c r="C615" s="104" t="s">
        <v>1654</v>
      </c>
      <c r="D615" s="106"/>
      <c r="E615" s="106" t="s">
        <v>981</v>
      </c>
      <c r="F615" s="106"/>
      <c r="G615" s="106"/>
      <c r="H615" s="106"/>
      <c r="I615" s="178">
        <v>-1.004</v>
      </c>
      <c r="J615" s="178"/>
      <c r="K615" s="178">
        <v>6.3E-2</v>
      </c>
      <c r="L615" s="178"/>
      <c r="M615" s="178">
        <v>-3.0000000000000027E-3</v>
      </c>
      <c r="N615" s="178"/>
      <c r="O615" s="178">
        <v>6.6999999999999948E-2</v>
      </c>
      <c r="P615" s="178"/>
      <c r="Q615" s="123"/>
    </row>
    <row r="616" spans="1:17" s="185" customFormat="1" ht="14" x14ac:dyDescent="0.15">
      <c r="A616" s="208"/>
      <c r="B616" s="123" t="s">
        <v>1641</v>
      </c>
      <c r="C616" s="104" t="s">
        <v>1655</v>
      </c>
      <c r="D616" s="106"/>
      <c r="E616" s="106" t="s">
        <v>981</v>
      </c>
      <c r="F616" s="106"/>
      <c r="G616" s="106"/>
      <c r="H616" s="106"/>
      <c r="I616" s="178">
        <v>-1.044</v>
      </c>
      <c r="J616" s="178"/>
      <c r="K616" s="178">
        <v>4.5000000000000012E-2</v>
      </c>
      <c r="L616" s="178"/>
      <c r="M616" s="178">
        <v>-1.100000000000001E-2</v>
      </c>
      <c r="N616" s="178"/>
      <c r="O616" s="178">
        <v>4.9000000000000044E-2</v>
      </c>
      <c r="P616" s="178"/>
      <c r="Q616" s="123"/>
    </row>
    <row r="617" spans="1:17" s="185" customFormat="1" ht="14" x14ac:dyDescent="0.15">
      <c r="A617" s="208"/>
      <c r="B617" s="123" t="s">
        <v>1641</v>
      </c>
      <c r="C617" s="104" t="s">
        <v>1656</v>
      </c>
      <c r="D617" s="106"/>
      <c r="E617" s="106" t="s">
        <v>981</v>
      </c>
      <c r="F617" s="106"/>
      <c r="G617" s="106"/>
      <c r="H617" s="106"/>
      <c r="I617" s="178">
        <v>-2.129</v>
      </c>
      <c r="J617" s="178"/>
      <c r="K617" s="178">
        <v>3.125E-2</v>
      </c>
      <c r="L617" s="178"/>
      <c r="M617" s="178">
        <v>-9.5000000000000639E-3</v>
      </c>
      <c r="N617" s="178"/>
      <c r="O617" s="178">
        <v>2.2750000000000048E-2</v>
      </c>
      <c r="P617" s="178"/>
      <c r="Q617" s="123"/>
    </row>
    <row r="618" spans="1:17" s="11" customFormat="1" ht="14" x14ac:dyDescent="0.15">
      <c r="A618" s="259" t="s">
        <v>12</v>
      </c>
      <c r="B618" s="11" t="s">
        <v>2080</v>
      </c>
      <c r="C618" s="5" t="s">
        <v>2081</v>
      </c>
      <c r="D618" s="23" t="s">
        <v>2407</v>
      </c>
      <c r="E618" s="23" t="s">
        <v>2082</v>
      </c>
      <c r="F618" s="23"/>
      <c r="G618" s="5"/>
      <c r="H618" s="6">
        <v>5440.3062978536846</v>
      </c>
      <c r="I618" s="8">
        <v>-0.64355095673690466</v>
      </c>
      <c r="J618" s="24">
        <v>0.06</v>
      </c>
      <c r="K618" s="8">
        <v>5.1222027529739478E-2</v>
      </c>
      <c r="L618" s="24">
        <v>0.04</v>
      </c>
      <c r="M618" s="8">
        <v>6.5436335718390692E-3</v>
      </c>
      <c r="N618" s="24">
        <v>0.01</v>
      </c>
      <c r="O618" s="8">
        <v>5.401740205523331E-2</v>
      </c>
      <c r="P618" s="24">
        <v>0.02</v>
      </c>
    </row>
    <row r="619" spans="1:17" s="11" customFormat="1" ht="14" x14ac:dyDescent="0.15">
      <c r="A619" s="260"/>
      <c r="B619" s="11" t="s">
        <v>2080</v>
      </c>
      <c r="C619" s="5" t="s">
        <v>2083</v>
      </c>
      <c r="D619" s="23" t="s">
        <v>2407</v>
      </c>
      <c r="E619" s="23" t="s">
        <v>2082</v>
      </c>
      <c r="F619" s="23"/>
      <c r="G619" s="5"/>
      <c r="H619" s="6">
        <v>3179.6979521409839</v>
      </c>
      <c r="I619" s="8">
        <v>-0.49820437516429061</v>
      </c>
      <c r="J619" s="24">
        <v>0.04</v>
      </c>
      <c r="K619" s="8">
        <v>1.0327410494753941E-2</v>
      </c>
      <c r="L619" s="24">
        <v>0.08</v>
      </c>
      <c r="M619" s="8">
        <v>2.8379508180867652E-2</v>
      </c>
      <c r="N619" s="24">
        <v>0.06</v>
      </c>
      <c r="O619" s="8">
        <v>3.9019754717206867E-2</v>
      </c>
      <c r="P619" s="24">
        <v>0.05</v>
      </c>
    </row>
    <row r="620" spans="1:17" s="11" customFormat="1" ht="14" x14ac:dyDescent="0.15">
      <c r="A620" s="260" t="s">
        <v>2084</v>
      </c>
      <c r="B620" s="11" t="s">
        <v>2090</v>
      </c>
      <c r="C620" s="104" t="s">
        <v>2091</v>
      </c>
      <c r="D620" s="23" t="s">
        <v>2078</v>
      </c>
      <c r="E620" s="104" t="s">
        <v>2092</v>
      </c>
      <c r="F620" s="23">
        <v>96</v>
      </c>
      <c r="G620" s="23"/>
      <c r="H620" s="23">
        <v>6</v>
      </c>
      <c r="I620" s="24">
        <v>-0.3</v>
      </c>
      <c r="J620" s="24">
        <v>0.2</v>
      </c>
      <c r="K620" s="24">
        <v>-6.4399999999999985E-2</v>
      </c>
      <c r="L620" s="24"/>
      <c r="M620" s="24">
        <v>-9.4000000000000195E-3</v>
      </c>
      <c r="N620" s="24"/>
      <c r="O620" s="24">
        <v>-5.4400000000000004E-2</v>
      </c>
      <c r="P620" s="24"/>
    </row>
    <row r="621" spans="1:17" s="11" customFormat="1" ht="14" x14ac:dyDescent="0.15">
      <c r="A621" s="260"/>
      <c r="B621" s="11" t="s">
        <v>2090</v>
      </c>
      <c r="C621" s="104" t="s">
        <v>2093</v>
      </c>
      <c r="D621" s="23" t="s">
        <v>2078</v>
      </c>
      <c r="E621" s="104" t="s">
        <v>2092</v>
      </c>
      <c r="F621" s="23">
        <v>96</v>
      </c>
      <c r="G621" s="23"/>
      <c r="H621" s="23">
        <v>9.8000000000000007</v>
      </c>
      <c r="I621" s="24">
        <v>-0.14000000000000001</v>
      </c>
      <c r="J621" s="24">
        <v>0.24</v>
      </c>
      <c r="K621" s="24">
        <v>-5.4719999999999991E-2</v>
      </c>
      <c r="L621" s="24"/>
      <c r="M621" s="24">
        <v>2.0280000000000006E-2</v>
      </c>
      <c r="N621" s="24"/>
      <c r="O621" s="24">
        <v>-6.472E-2</v>
      </c>
      <c r="P621" s="24"/>
    </row>
    <row r="622" spans="1:17" s="11" customFormat="1" ht="14" x14ac:dyDescent="0.15">
      <c r="A622" s="260"/>
      <c r="B622" s="11" t="s">
        <v>2090</v>
      </c>
      <c r="C622" s="104" t="s">
        <v>2094</v>
      </c>
      <c r="D622" s="23" t="s">
        <v>2078</v>
      </c>
      <c r="E622" s="104" t="s">
        <v>2092</v>
      </c>
      <c r="F622" s="23">
        <v>96</v>
      </c>
      <c r="G622" s="23"/>
      <c r="H622" s="23">
        <v>8.4</v>
      </c>
      <c r="I622" s="24">
        <v>-0.27</v>
      </c>
      <c r="J622" s="24">
        <v>0.12</v>
      </c>
      <c r="K622" s="24">
        <v>-5.6959999999999983E-2</v>
      </c>
      <c r="L622" s="24"/>
      <c r="M622" s="24">
        <v>2.5540000000000021E-2</v>
      </c>
      <c r="N622" s="24"/>
      <c r="O622" s="24">
        <v>-2.1959999999999993E-2</v>
      </c>
      <c r="P622" s="24"/>
    </row>
    <row r="623" spans="1:17" s="11" customFormat="1" ht="14" x14ac:dyDescent="0.15">
      <c r="A623" s="260"/>
      <c r="B623" s="11" t="s">
        <v>2090</v>
      </c>
      <c r="C623" s="104" t="s">
        <v>2095</v>
      </c>
      <c r="D623" s="23" t="s">
        <v>2078</v>
      </c>
      <c r="E623" s="104" t="s">
        <v>2092</v>
      </c>
      <c r="F623" s="23">
        <v>104</v>
      </c>
      <c r="G623" s="23"/>
      <c r="H623" s="23">
        <v>6.9</v>
      </c>
      <c r="I623" s="24">
        <v>-0.14000000000000001</v>
      </c>
      <c r="J623" s="24">
        <v>0.12</v>
      </c>
      <c r="K623" s="24">
        <v>-6.472E-2</v>
      </c>
      <c r="L623" s="24"/>
      <c r="M623" s="24">
        <v>1.0280000000000011E-2</v>
      </c>
      <c r="N623" s="24"/>
      <c r="O623" s="24">
        <v>-4.4719999999999996E-2</v>
      </c>
      <c r="P623" s="24"/>
    </row>
    <row r="624" spans="1:17" s="11" customFormat="1" ht="14" x14ac:dyDescent="0.15">
      <c r="A624" s="260"/>
      <c r="B624" s="11" t="s">
        <v>2090</v>
      </c>
      <c r="C624" s="104" t="s">
        <v>2096</v>
      </c>
      <c r="D624" s="23" t="s">
        <v>2078</v>
      </c>
      <c r="E624" s="104" t="s">
        <v>2092</v>
      </c>
      <c r="F624" s="23">
        <v>104</v>
      </c>
      <c r="G624" s="23"/>
      <c r="H624" s="23">
        <v>8.6</v>
      </c>
      <c r="I624" s="24">
        <v>-0.22</v>
      </c>
      <c r="J624" s="24">
        <v>0.12</v>
      </c>
      <c r="K624" s="24">
        <v>-2.4559999999999998E-2</v>
      </c>
      <c r="L624" s="24"/>
      <c r="M624" s="24">
        <v>2.044E-2</v>
      </c>
      <c r="N624" s="24"/>
      <c r="O624" s="24">
        <v>-4.5599999999999946E-3</v>
      </c>
      <c r="P624" s="24"/>
    </row>
    <row r="625" spans="1:17" s="11" customFormat="1" ht="14" x14ac:dyDescent="0.15">
      <c r="A625" s="260"/>
      <c r="B625" s="11" t="s">
        <v>2090</v>
      </c>
      <c r="C625" s="104" t="s">
        <v>2097</v>
      </c>
      <c r="D625" s="23" t="s">
        <v>2078</v>
      </c>
      <c r="E625" s="104" t="s">
        <v>2092</v>
      </c>
      <c r="F625" s="23">
        <v>104</v>
      </c>
      <c r="G625" s="23"/>
      <c r="H625" s="23">
        <v>3.1</v>
      </c>
      <c r="I625" s="24">
        <v>-0.26</v>
      </c>
      <c r="J625" s="24">
        <v>0.12</v>
      </c>
      <c r="K625" s="24">
        <v>-4.4479999999999992E-2</v>
      </c>
      <c r="L625" s="24"/>
      <c r="M625" s="24">
        <v>2.0519999999999997E-2</v>
      </c>
      <c r="N625" s="24"/>
      <c r="O625" s="24">
        <v>-1.4479999999999993E-2</v>
      </c>
      <c r="P625" s="24"/>
    </row>
    <row r="626" spans="1:17" s="1" customFormat="1" ht="15" customHeight="1" x14ac:dyDescent="0.2">
      <c r="A626" s="197"/>
      <c r="B626" s="98"/>
      <c r="C626" s="98"/>
      <c r="D626" s="98"/>
      <c r="E626" s="98"/>
      <c r="F626" s="98"/>
      <c r="G626" s="98"/>
      <c r="H626" s="98"/>
      <c r="I626" s="99"/>
      <c r="J626" s="99"/>
      <c r="K626" s="99"/>
      <c r="L626" s="99"/>
      <c r="M626" s="99"/>
      <c r="N626" s="99"/>
      <c r="O626" s="99"/>
      <c r="P626" s="99"/>
      <c r="Q626" s="57"/>
    </row>
    <row r="627" spans="1:17" s="219" customFormat="1" ht="15" customHeight="1" x14ac:dyDescent="0.2">
      <c r="A627" s="220" t="s">
        <v>2428</v>
      </c>
      <c r="B627" s="217"/>
      <c r="C627" s="217"/>
      <c r="D627" s="217"/>
      <c r="E627" s="217"/>
      <c r="F627" s="217"/>
      <c r="G627" s="217"/>
      <c r="H627" s="217"/>
      <c r="I627" s="99"/>
      <c r="J627" s="99"/>
      <c r="K627" s="99"/>
      <c r="L627" s="99"/>
      <c r="M627" s="99"/>
      <c r="N627" s="99"/>
      <c r="O627" s="99"/>
      <c r="P627" s="99"/>
      <c r="Q627" s="218"/>
    </row>
    <row r="628" spans="1:17" s="11" customFormat="1" ht="14" x14ac:dyDescent="0.15">
      <c r="A628" s="259" t="s">
        <v>2005</v>
      </c>
      <c r="B628" s="4" t="s">
        <v>2006</v>
      </c>
      <c r="C628" s="195" t="s">
        <v>2015</v>
      </c>
      <c r="D628" s="23" t="s">
        <v>2008</v>
      </c>
      <c r="E628" s="23"/>
      <c r="F628" s="196"/>
      <c r="G628" s="23"/>
      <c r="H628" s="23">
        <v>45.8</v>
      </c>
      <c r="I628" s="192">
        <v>-2</v>
      </c>
      <c r="J628" s="192"/>
      <c r="K628" s="192">
        <v>-0.24</v>
      </c>
      <c r="L628" s="192"/>
      <c r="M628" s="192">
        <v>0.04</v>
      </c>
      <c r="N628" s="192"/>
      <c r="O628" s="192">
        <v>-0.42</v>
      </c>
      <c r="P628" s="24"/>
      <c r="Q628" s="4"/>
    </row>
    <row r="629" spans="1:17" s="11" customFormat="1" ht="14" x14ac:dyDescent="0.15">
      <c r="A629" s="260"/>
      <c r="B629" s="4" t="s">
        <v>2006</v>
      </c>
      <c r="C629" s="195" t="s">
        <v>2015</v>
      </c>
      <c r="D629" s="23" t="s">
        <v>2008</v>
      </c>
      <c r="E629" s="23"/>
      <c r="F629" s="196"/>
      <c r="G629" s="23"/>
      <c r="H629" s="23">
        <v>152.1</v>
      </c>
      <c r="I629" s="192">
        <v>-1.79</v>
      </c>
      <c r="J629" s="192"/>
      <c r="K629" s="192">
        <v>-0.37</v>
      </c>
      <c r="L629" s="192"/>
      <c r="M629" s="192">
        <v>-0.13</v>
      </c>
      <c r="N629" s="192"/>
      <c r="O629" s="192">
        <v>-0.67</v>
      </c>
      <c r="P629" s="24"/>
      <c r="Q629" s="4"/>
    </row>
    <row r="630" spans="1:17" s="11" customFormat="1" ht="14" x14ac:dyDescent="0.15">
      <c r="A630" s="260"/>
      <c r="B630" s="4" t="s">
        <v>2006</v>
      </c>
      <c r="C630" s="195" t="s">
        <v>2015</v>
      </c>
      <c r="D630" s="23" t="s">
        <v>2008</v>
      </c>
      <c r="E630" s="23"/>
      <c r="F630" s="196"/>
      <c r="G630" s="23"/>
      <c r="H630" s="23">
        <v>40.1</v>
      </c>
      <c r="I630" s="192">
        <v>-2.1</v>
      </c>
      <c r="J630" s="192"/>
      <c r="K630" s="192">
        <v>-0.54</v>
      </c>
      <c r="L630" s="192"/>
      <c r="M630" s="192">
        <v>-0.31</v>
      </c>
      <c r="N630" s="192"/>
      <c r="O630" s="192">
        <v>-0.57999999999999996</v>
      </c>
      <c r="P630" s="24"/>
      <c r="Q630" s="4"/>
    </row>
    <row r="631" spans="1:17" s="11" customFormat="1" ht="14" x14ac:dyDescent="0.15">
      <c r="A631" s="260"/>
      <c r="B631" s="4" t="s">
        <v>2006</v>
      </c>
      <c r="C631" s="195" t="s">
        <v>2015</v>
      </c>
      <c r="D631" s="23" t="s">
        <v>2008</v>
      </c>
      <c r="E631" s="23"/>
      <c r="F631" s="196"/>
      <c r="G631" s="23"/>
      <c r="H631" s="23">
        <v>57.7</v>
      </c>
      <c r="I631" s="192">
        <v>-1.74</v>
      </c>
      <c r="J631" s="192"/>
      <c r="K631" s="192">
        <v>-0.34</v>
      </c>
      <c r="L631" s="192"/>
      <c r="M631" s="192">
        <v>0.14000000000000001</v>
      </c>
      <c r="N631" s="192"/>
      <c r="O631" s="192">
        <v>-0.42</v>
      </c>
      <c r="P631" s="24"/>
      <c r="Q631" s="4"/>
    </row>
    <row r="632" spans="1:17" s="11" customFormat="1" ht="14" x14ac:dyDescent="0.15">
      <c r="A632" s="260"/>
      <c r="B632" s="4" t="s">
        <v>2006</v>
      </c>
      <c r="C632" s="195" t="s">
        <v>2015</v>
      </c>
      <c r="D632" s="23" t="s">
        <v>2008</v>
      </c>
      <c r="E632" s="23"/>
      <c r="F632" s="196"/>
      <c r="G632" s="23"/>
      <c r="H632" s="23">
        <v>116.7</v>
      </c>
      <c r="I632" s="192">
        <v>-1.79</v>
      </c>
      <c r="J632" s="192"/>
      <c r="K632" s="192">
        <v>-0.61</v>
      </c>
      <c r="L632" s="192"/>
      <c r="M632" s="192">
        <v>0.11</v>
      </c>
      <c r="N632" s="192"/>
      <c r="O632" s="192">
        <v>-0.55000000000000004</v>
      </c>
      <c r="P632" s="24"/>
      <c r="Q632" s="4"/>
    </row>
    <row r="633" spans="1:17" s="11" customFormat="1" ht="14" x14ac:dyDescent="0.15">
      <c r="A633" s="260"/>
      <c r="B633" s="4" t="s">
        <v>2006</v>
      </c>
      <c r="C633" s="195" t="s">
        <v>2020</v>
      </c>
      <c r="D633" s="23" t="s">
        <v>2008</v>
      </c>
      <c r="E633" s="23"/>
      <c r="F633" s="196"/>
      <c r="G633" s="23"/>
      <c r="H633" s="23">
        <v>39.5</v>
      </c>
      <c r="I633" s="192">
        <v>-1.93</v>
      </c>
      <c r="J633" s="192"/>
      <c r="K633" s="192">
        <v>-0.47</v>
      </c>
      <c r="L633" s="192"/>
      <c r="M633" s="192">
        <v>0.05</v>
      </c>
      <c r="N633" s="192"/>
      <c r="O633" s="192">
        <v>-0.53</v>
      </c>
      <c r="P633" s="24"/>
      <c r="Q633" s="4"/>
    </row>
    <row r="634" spans="1:17" s="11" customFormat="1" ht="14" x14ac:dyDescent="0.15">
      <c r="A634" s="260"/>
      <c r="B634" s="4" t="s">
        <v>2006</v>
      </c>
      <c r="C634" s="195" t="s">
        <v>2020</v>
      </c>
      <c r="D634" s="23" t="s">
        <v>2008</v>
      </c>
      <c r="E634" s="23"/>
      <c r="F634" s="196"/>
      <c r="G634" s="23"/>
      <c r="H634" s="23">
        <v>7.5</v>
      </c>
      <c r="I634" s="192">
        <v>-1.62</v>
      </c>
      <c r="J634" s="192"/>
      <c r="K634" s="192">
        <v>-0.51</v>
      </c>
      <c r="L634" s="192"/>
      <c r="M634" s="192">
        <v>-0.01</v>
      </c>
      <c r="N634" s="192"/>
      <c r="O634" s="192">
        <v>-0.82</v>
      </c>
      <c r="P634" s="24"/>
      <c r="Q634" s="4"/>
    </row>
    <row r="635" spans="1:17" s="11" customFormat="1" ht="14" x14ac:dyDescent="0.15">
      <c r="A635" s="260"/>
      <c r="B635" s="4" t="s">
        <v>2006</v>
      </c>
      <c r="C635" s="195" t="s">
        <v>2020</v>
      </c>
      <c r="D635" s="23" t="s">
        <v>2008</v>
      </c>
      <c r="E635" s="23"/>
      <c r="F635" s="196"/>
      <c r="G635" s="23"/>
      <c r="H635" s="23">
        <v>132.5</v>
      </c>
      <c r="I635" s="192">
        <v>-2.0699999999999998</v>
      </c>
      <c r="J635" s="192"/>
      <c r="K635" s="192">
        <v>-0.53</v>
      </c>
      <c r="L635" s="192"/>
      <c r="M635" s="192">
        <v>-0.02</v>
      </c>
      <c r="N635" s="192"/>
      <c r="O635" s="192">
        <v>-0.57999999999999996</v>
      </c>
      <c r="P635" s="24"/>
      <c r="Q635" s="4"/>
    </row>
    <row r="636" spans="1:17" s="11" customFormat="1" ht="14" x14ac:dyDescent="0.15">
      <c r="A636" s="260"/>
      <c r="B636" s="4" t="s">
        <v>2006</v>
      </c>
      <c r="C636" s="195" t="s">
        <v>2020</v>
      </c>
      <c r="D636" s="23" t="s">
        <v>2008</v>
      </c>
      <c r="E636" s="23"/>
      <c r="F636" s="196"/>
      <c r="G636" s="23"/>
      <c r="H636" s="23">
        <v>5.5</v>
      </c>
      <c r="I636" s="192">
        <v>-1.99</v>
      </c>
      <c r="J636" s="192"/>
      <c r="K636" s="192">
        <v>-0.51</v>
      </c>
      <c r="L636" s="192"/>
      <c r="M636" s="192">
        <v>-0.04</v>
      </c>
      <c r="N636" s="192"/>
      <c r="O636" s="192">
        <v>-0.56000000000000005</v>
      </c>
      <c r="P636" s="24"/>
      <c r="Q636" s="4"/>
    </row>
    <row r="637" spans="1:17" s="11" customFormat="1" ht="14" x14ac:dyDescent="0.15">
      <c r="A637" s="260"/>
      <c r="B637" s="4" t="s">
        <v>2006</v>
      </c>
      <c r="C637" s="195" t="s">
        <v>2020</v>
      </c>
      <c r="D637" s="23" t="s">
        <v>2008</v>
      </c>
      <c r="E637" s="23"/>
      <c r="F637" s="196"/>
      <c r="G637" s="23"/>
      <c r="H637" s="23">
        <v>60</v>
      </c>
      <c r="I637" s="192">
        <v>-1.85</v>
      </c>
      <c r="J637" s="192"/>
      <c r="K637" s="192">
        <v>-0.49</v>
      </c>
      <c r="L637" s="192"/>
      <c r="M637" s="192">
        <v>-0.03</v>
      </c>
      <c r="N637" s="192"/>
      <c r="O637" s="192">
        <v>-0.56999999999999995</v>
      </c>
      <c r="P637" s="24"/>
      <c r="Q637" s="4"/>
    </row>
    <row r="638" spans="1:17" s="11" customFormat="1" ht="14" x14ac:dyDescent="0.15">
      <c r="A638" s="260"/>
      <c r="B638" s="4" t="s">
        <v>2006</v>
      </c>
      <c r="C638" s="195" t="s">
        <v>2020</v>
      </c>
      <c r="D638" s="23" t="s">
        <v>2008</v>
      </c>
      <c r="E638" s="23"/>
      <c r="F638" s="196"/>
      <c r="G638" s="23"/>
      <c r="H638" s="23">
        <v>79.8</v>
      </c>
      <c r="I638" s="192">
        <v>-1.98</v>
      </c>
      <c r="J638" s="192"/>
      <c r="K638" s="192">
        <v>-0.16</v>
      </c>
      <c r="L638" s="192"/>
      <c r="M638" s="192">
        <v>-0.11</v>
      </c>
      <c r="N638" s="192"/>
      <c r="O638" s="192">
        <v>-0.51</v>
      </c>
      <c r="P638" s="24"/>
      <c r="Q638" s="4"/>
    </row>
    <row r="639" spans="1:17" s="11" customFormat="1" ht="14" x14ac:dyDescent="0.15">
      <c r="A639" s="260" t="s">
        <v>974</v>
      </c>
      <c r="B639" s="4" t="s">
        <v>2021</v>
      </c>
      <c r="C639" s="199" t="s">
        <v>968</v>
      </c>
      <c r="D639" s="4" t="s">
        <v>1145</v>
      </c>
      <c r="E639" s="23" t="s">
        <v>975</v>
      </c>
      <c r="F639" s="196"/>
      <c r="G639" s="23"/>
      <c r="H639" s="199">
        <v>9.43</v>
      </c>
      <c r="I639" s="229">
        <v>-0.67</v>
      </c>
      <c r="J639" s="192"/>
      <c r="K639" s="231">
        <v>0.05</v>
      </c>
      <c r="L639" s="231"/>
      <c r="M639" s="192"/>
      <c r="N639" s="192"/>
      <c r="O639" s="229">
        <v>0.19</v>
      </c>
      <c r="P639" s="24"/>
      <c r="Q639" s="4"/>
    </row>
    <row r="640" spans="1:17" s="11" customFormat="1" ht="14" x14ac:dyDescent="0.15">
      <c r="A640" s="260"/>
      <c r="B640" s="4" t="s">
        <v>2021</v>
      </c>
      <c r="C640" s="199" t="s">
        <v>968</v>
      </c>
      <c r="D640" s="4" t="s">
        <v>1145</v>
      </c>
      <c r="E640" s="23" t="s">
        <v>975</v>
      </c>
      <c r="F640" s="196"/>
      <c r="G640" s="23"/>
      <c r="H640" s="199">
        <v>9.43</v>
      </c>
      <c r="I640" s="229">
        <v>-0.63</v>
      </c>
      <c r="J640" s="192"/>
      <c r="K640" s="231">
        <v>0.04</v>
      </c>
      <c r="L640" s="231"/>
      <c r="M640" s="192"/>
      <c r="N640" s="192"/>
      <c r="O640" s="229">
        <v>0.1</v>
      </c>
      <c r="P640" s="24"/>
      <c r="Q640" s="4"/>
    </row>
    <row r="641" spans="1:17" s="11" customFormat="1" ht="14" x14ac:dyDescent="0.15">
      <c r="A641" s="260"/>
      <c r="B641" s="4" t="s">
        <v>2021</v>
      </c>
      <c r="C641" s="199" t="s">
        <v>970</v>
      </c>
      <c r="D641" s="4" t="s">
        <v>1145</v>
      </c>
      <c r="E641" s="23" t="s">
        <v>976</v>
      </c>
      <c r="F641" s="196"/>
      <c r="G641" s="23"/>
      <c r="H641" s="199">
        <v>5.7</v>
      </c>
      <c r="I641" s="229">
        <v>-0.89</v>
      </c>
      <c r="J641" s="192"/>
      <c r="K641" s="231">
        <v>0.17</v>
      </c>
      <c r="L641" s="231"/>
      <c r="M641" s="192"/>
      <c r="N641" s="192"/>
      <c r="O641" s="229">
        <v>0.1</v>
      </c>
      <c r="P641" s="24"/>
      <c r="Q641" s="4"/>
    </row>
    <row r="642" spans="1:17" s="11" customFormat="1" ht="14" x14ac:dyDescent="0.15">
      <c r="A642" s="260"/>
      <c r="B642" s="4" t="s">
        <v>2021</v>
      </c>
      <c r="C642" s="199" t="s">
        <v>971</v>
      </c>
      <c r="D642" s="4" t="s">
        <v>1146</v>
      </c>
      <c r="E642" s="23" t="s">
        <v>977</v>
      </c>
      <c r="F642" s="196"/>
      <c r="G642" s="23"/>
      <c r="H642" s="199">
        <v>221</v>
      </c>
      <c r="I642" s="229">
        <v>-0.82</v>
      </c>
      <c r="J642" s="192"/>
      <c r="K642" s="231">
        <v>0.01</v>
      </c>
      <c r="L642" s="231"/>
      <c r="M642" s="192"/>
      <c r="N642" s="192"/>
      <c r="O642" s="229">
        <v>0.01</v>
      </c>
      <c r="P642" s="24"/>
      <c r="Q642" s="4"/>
    </row>
    <row r="643" spans="1:17" s="11" customFormat="1" ht="14" x14ac:dyDescent="0.15">
      <c r="A643" s="260"/>
      <c r="B643" s="4" t="s">
        <v>2021</v>
      </c>
      <c r="C643" s="199" t="s">
        <v>971</v>
      </c>
      <c r="D643" s="4" t="s">
        <v>1146</v>
      </c>
      <c r="E643" s="23" t="s">
        <v>977</v>
      </c>
      <c r="F643" s="196"/>
      <c r="G643" s="23"/>
      <c r="H643" s="199">
        <v>221</v>
      </c>
      <c r="I643" s="229">
        <v>-0.6</v>
      </c>
      <c r="J643" s="192"/>
      <c r="K643" s="231">
        <v>0.01</v>
      </c>
      <c r="L643" s="231"/>
      <c r="M643" s="192"/>
      <c r="N643" s="192"/>
      <c r="O643" s="229">
        <v>0.02</v>
      </c>
      <c r="P643" s="24"/>
      <c r="Q643" s="4"/>
    </row>
    <row r="644" spans="1:17" s="11" customFormat="1" ht="14" x14ac:dyDescent="0.15">
      <c r="A644" s="260"/>
      <c r="B644" s="4" t="s">
        <v>2021</v>
      </c>
      <c r="C644" s="199" t="s">
        <v>972</v>
      </c>
      <c r="D644" s="4" t="s">
        <v>1146</v>
      </c>
      <c r="E644" s="23" t="s">
        <v>1147</v>
      </c>
      <c r="F644" s="196"/>
      <c r="G644" s="23"/>
      <c r="H644" s="199">
        <v>42</v>
      </c>
      <c r="I644" s="229">
        <v>-0.72</v>
      </c>
      <c r="J644" s="192"/>
      <c r="K644" s="231">
        <v>0.15</v>
      </c>
      <c r="L644" s="231"/>
      <c r="M644" s="192"/>
      <c r="N644" s="192"/>
      <c r="O644" s="229">
        <v>-0.01</v>
      </c>
      <c r="P644" s="24"/>
      <c r="Q644" s="4"/>
    </row>
    <row r="645" spans="1:17" s="11" customFormat="1" ht="14" x14ac:dyDescent="0.15">
      <c r="A645" s="260"/>
      <c r="B645" s="4" t="s">
        <v>2021</v>
      </c>
      <c r="C645" s="199" t="s">
        <v>972</v>
      </c>
      <c r="D645" s="4" t="s">
        <v>1146</v>
      </c>
      <c r="E645" s="23" t="s">
        <v>1147</v>
      </c>
      <c r="F645" s="196"/>
      <c r="G645" s="23"/>
      <c r="H645" s="199">
        <v>42</v>
      </c>
      <c r="I645" s="229">
        <v>-0.77</v>
      </c>
      <c r="J645" s="192"/>
      <c r="K645" s="231">
        <v>0.18</v>
      </c>
      <c r="L645" s="231"/>
      <c r="M645" s="192"/>
      <c r="N645" s="192"/>
      <c r="O645" s="229">
        <v>0.02</v>
      </c>
      <c r="P645" s="24"/>
      <c r="Q645" s="4"/>
    </row>
    <row r="646" spans="1:17" s="11" customFormat="1" ht="14" x14ac:dyDescent="0.15">
      <c r="A646" s="259" t="s">
        <v>1142</v>
      </c>
      <c r="B646" s="4" t="s">
        <v>1998</v>
      </c>
      <c r="C646" s="23" t="s">
        <v>1999</v>
      </c>
      <c r="D646" s="23"/>
      <c r="E646" s="23" t="s">
        <v>965</v>
      </c>
      <c r="F646" s="23"/>
      <c r="G646" s="23"/>
      <c r="H646" s="23"/>
      <c r="I646" s="192">
        <v>-1.0667986491347801</v>
      </c>
      <c r="J646" s="192">
        <v>8.4211769668727926E-2</v>
      </c>
      <c r="K646" s="192">
        <v>-4.6632781285247837E-2</v>
      </c>
      <c r="L646" s="192">
        <v>0.10176708430013405</v>
      </c>
      <c r="M646" s="192">
        <v>3.02043553371424E-2</v>
      </c>
      <c r="N646" s="192">
        <v>4.9290273066836955E-2</v>
      </c>
      <c r="O646" s="192">
        <v>-4.7510359193118523E-2</v>
      </c>
      <c r="P646" s="24">
        <v>8.1077666386800751E-2</v>
      </c>
      <c r="Q646" s="4"/>
    </row>
    <row r="647" spans="1:17" s="11" customFormat="1" ht="14" x14ac:dyDescent="0.15">
      <c r="A647" s="260"/>
      <c r="B647" s="4" t="s">
        <v>1998</v>
      </c>
      <c r="C647" s="23" t="s">
        <v>2000</v>
      </c>
      <c r="D647" s="23"/>
      <c r="E647" s="23" t="s">
        <v>965</v>
      </c>
      <c r="F647" s="23"/>
      <c r="G647" s="23"/>
      <c r="H647" s="23"/>
      <c r="I647" s="192">
        <v>-1.0764888696150301</v>
      </c>
      <c r="J647" s="192">
        <v>1.4048371535587969E-2</v>
      </c>
      <c r="K647" s="192">
        <v>1.2054421097350776E-2</v>
      </c>
      <c r="L647" s="192">
        <v>1.1720467508657652E-2</v>
      </c>
      <c r="M647" s="192">
        <v>5.1168922657886799E-2</v>
      </c>
      <c r="N647" s="192">
        <v>9.9428703903090748E-2</v>
      </c>
      <c r="O647" s="192">
        <v>-2.4440874231907772E-2</v>
      </c>
      <c r="P647" s="24">
        <v>2.6910517062005583E-2</v>
      </c>
      <c r="Q647" s="4"/>
    </row>
    <row r="648" spans="1:17" s="11" customFormat="1" ht="14" x14ac:dyDescent="0.15">
      <c r="A648" s="260"/>
      <c r="B648" s="4" t="s">
        <v>1998</v>
      </c>
      <c r="C648" s="23" t="s">
        <v>2001</v>
      </c>
      <c r="D648" s="23"/>
      <c r="E648" s="23" t="s">
        <v>965</v>
      </c>
      <c r="F648" s="23"/>
      <c r="G648" s="23"/>
      <c r="H648" s="23"/>
      <c r="I648" s="192">
        <v>-0.95150464795185075</v>
      </c>
      <c r="J648" s="192">
        <v>0.14905042324433418</v>
      </c>
      <c r="K648" s="192">
        <v>-3.7022301426081317E-2</v>
      </c>
      <c r="L648" s="192">
        <v>7.9908742550139911E-3</v>
      </c>
      <c r="M648" s="192">
        <v>7.5697690707453597E-3</v>
      </c>
      <c r="N648" s="192">
        <v>2.5566027102875744E-2</v>
      </c>
      <c r="O648" s="192">
        <v>-2.5438896335499672E-2</v>
      </c>
      <c r="P648" s="24">
        <v>5.1104936883785801E-4</v>
      </c>
      <c r="Q648" s="4"/>
    </row>
    <row r="649" spans="1:17" s="11" customFormat="1" ht="14" x14ac:dyDescent="0.15">
      <c r="A649" s="260"/>
      <c r="B649" s="4" t="s">
        <v>1998</v>
      </c>
      <c r="C649" s="23" t="s">
        <v>2002</v>
      </c>
      <c r="D649" s="23"/>
      <c r="E649" s="23" t="s">
        <v>965</v>
      </c>
      <c r="F649" s="23"/>
      <c r="G649" s="23"/>
      <c r="H649" s="23"/>
      <c r="I649" s="192">
        <v>-0.81946755486889122</v>
      </c>
      <c r="J649" s="192">
        <v>7.87184965447425E-2</v>
      </c>
      <c r="K649" s="192">
        <v>-6.1009873299142203E-2</v>
      </c>
      <c r="L649" s="192">
        <v>4.0870372472841809E-2</v>
      </c>
      <c r="M649" s="192">
        <v>2.96520725143179E-3</v>
      </c>
      <c r="N649" s="192">
        <v>1.1054724102845641E-3</v>
      </c>
      <c r="O649" s="192">
        <v>-1.5950554629176716E-2</v>
      </c>
      <c r="P649" s="24">
        <v>1.0546010106362851E-2</v>
      </c>
      <c r="Q649" s="4"/>
    </row>
    <row r="650" spans="1:17" s="11" customFormat="1" ht="14" x14ac:dyDescent="0.15">
      <c r="A650" s="259" t="s">
        <v>1687</v>
      </c>
      <c r="B650" s="11" t="s">
        <v>1641</v>
      </c>
      <c r="C650" s="23" t="s">
        <v>1695</v>
      </c>
      <c r="D650" s="5" t="s">
        <v>1130</v>
      </c>
      <c r="E650" s="23" t="s">
        <v>1696</v>
      </c>
      <c r="F650" s="123"/>
      <c r="G650" s="123"/>
      <c r="H650" s="23">
        <v>65</v>
      </c>
      <c r="I650" s="24">
        <v>-0.88049922715127682</v>
      </c>
      <c r="J650" s="24"/>
      <c r="K650" s="24"/>
      <c r="L650" s="24"/>
      <c r="M650" s="24"/>
      <c r="N650" s="24"/>
      <c r="O650" s="24">
        <v>5.8608976855661243E-2</v>
      </c>
      <c r="P650" s="24"/>
    </row>
    <row r="651" spans="1:17" s="11" customFormat="1" ht="14" x14ac:dyDescent="0.15">
      <c r="A651" s="259"/>
      <c r="B651" s="11" t="s">
        <v>1641</v>
      </c>
      <c r="C651" s="23" t="s">
        <v>1697</v>
      </c>
      <c r="D651" s="5" t="s">
        <v>1130</v>
      </c>
      <c r="E651" s="23" t="s">
        <v>1696</v>
      </c>
      <c r="F651" s="123"/>
      <c r="G651" s="123"/>
      <c r="H651" s="23">
        <v>114</v>
      </c>
      <c r="I651" s="24">
        <v>-0.90546710240535511</v>
      </c>
      <c r="J651" s="24"/>
      <c r="K651" s="24"/>
      <c r="L651" s="24"/>
      <c r="M651" s="24"/>
      <c r="N651" s="24"/>
      <c r="O651" s="24">
        <v>9.0061200458674939E-2</v>
      </c>
      <c r="P651" s="24"/>
    </row>
    <row r="652" spans="1:17" s="11" customFormat="1" ht="14" x14ac:dyDescent="0.15">
      <c r="A652" s="259"/>
      <c r="B652" s="11" t="s">
        <v>1641</v>
      </c>
      <c r="C652" s="23" t="s">
        <v>1698</v>
      </c>
      <c r="D652" s="5" t="s">
        <v>1130</v>
      </c>
      <c r="E652" s="23" t="s">
        <v>1696</v>
      </c>
      <c r="F652" s="123"/>
      <c r="G652" s="123"/>
      <c r="H652" s="23">
        <v>303</v>
      </c>
      <c r="I652" s="24">
        <v>-0.75466135485696695</v>
      </c>
      <c r="J652" s="24"/>
      <c r="K652" s="24"/>
      <c r="L652" s="24"/>
      <c r="M652" s="24"/>
      <c r="N652" s="24"/>
      <c r="O652" s="24">
        <v>7.2835568160009467E-2</v>
      </c>
      <c r="P652" s="24"/>
    </row>
    <row r="653" spans="1:17" s="11" customFormat="1" ht="14" x14ac:dyDescent="0.15">
      <c r="A653" s="259"/>
      <c r="B653" s="11" t="s">
        <v>1641</v>
      </c>
      <c r="C653" s="23" t="s">
        <v>1699</v>
      </c>
      <c r="D653" s="5" t="s">
        <v>1130</v>
      </c>
      <c r="E653" s="23" t="s">
        <v>1696</v>
      </c>
      <c r="F653" s="123"/>
      <c r="G653" s="123"/>
      <c r="H653" s="23">
        <v>419</v>
      </c>
      <c r="I653" s="24">
        <v>-0.74774673400157532</v>
      </c>
      <c r="J653" s="24"/>
      <c r="K653" s="24"/>
      <c r="L653" s="24"/>
      <c r="M653" s="24"/>
      <c r="N653" s="24"/>
      <c r="O653" s="24">
        <v>4.4636282236606206E-2</v>
      </c>
      <c r="P653" s="24"/>
    </row>
    <row r="654" spans="1:17" s="11" customFormat="1" ht="14" x14ac:dyDescent="0.15">
      <c r="A654" s="259"/>
      <c r="B654" s="11" t="s">
        <v>1641</v>
      </c>
      <c r="C654" s="23" t="s">
        <v>1700</v>
      </c>
      <c r="D654" s="5" t="s">
        <v>1130</v>
      </c>
      <c r="E654" s="23" t="s">
        <v>1701</v>
      </c>
      <c r="F654" s="123"/>
      <c r="G654" s="123"/>
      <c r="H654" s="23">
        <v>147</v>
      </c>
      <c r="I654" s="24">
        <v>-0.71952380114337355</v>
      </c>
      <c r="J654" s="24"/>
      <c r="K654" s="24"/>
      <c r="L654" s="24"/>
      <c r="M654" s="24"/>
      <c r="N654" s="24"/>
      <c r="O654" s="24">
        <v>0.11794242780811581</v>
      </c>
      <c r="P654" s="24"/>
    </row>
    <row r="655" spans="1:17" s="11" customFormat="1" ht="14" x14ac:dyDescent="0.15">
      <c r="A655" s="259"/>
      <c r="B655" s="11" t="s">
        <v>1641</v>
      </c>
      <c r="C655" s="23" t="s">
        <v>1702</v>
      </c>
      <c r="D655" s="5" t="s">
        <v>1130</v>
      </c>
      <c r="E655" s="23" t="s">
        <v>1701</v>
      </c>
      <c r="F655" s="123"/>
      <c r="G655" s="123"/>
      <c r="H655" s="23">
        <v>119</v>
      </c>
      <c r="I655" s="24">
        <v>-0.64823047969220227</v>
      </c>
      <c r="J655" s="24"/>
      <c r="K655" s="24"/>
      <c r="L655" s="24"/>
      <c r="M655" s="24"/>
      <c r="N655" s="24"/>
      <c r="O655" s="24">
        <v>7.6058150068632813E-2</v>
      </c>
      <c r="P655" s="24"/>
    </row>
    <row r="656" spans="1:17" s="11" customFormat="1" ht="14" x14ac:dyDescent="0.15">
      <c r="A656" s="259"/>
      <c r="B656" s="11" t="s">
        <v>1641</v>
      </c>
      <c r="C656" s="23" t="s">
        <v>1703</v>
      </c>
      <c r="D656" s="5" t="s">
        <v>1130</v>
      </c>
      <c r="E656" s="23" t="s">
        <v>1701</v>
      </c>
      <c r="F656" s="123"/>
      <c r="G656" s="123"/>
      <c r="H656" s="23">
        <v>139</v>
      </c>
      <c r="I656" s="24">
        <v>-0.72811398173444619</v>
      </c>
      <c r="J656" s="24"/>
      <c r="K656" s="24"/>
      <c r="L656" s="24"/>
      <c r="M656" s="24"/>
      <c r="N656" s="24"/>
      <c r="O656" s="24">
        <v>0.15598177579862371</v>
      </c>
      <c r="P656" s="24"/>
    </row>
    <row r="657" spans="1:17" s="11" customFormat="1" ht="14" x14ac:dyDescent="0.15">
      <c r="A657" s="260" t="s">
        <v>1576</v>
      </c>
      <c r="B657" s="108" t="s">
        <v>1630</v>
      </c>
      <c r="C657" s="23"/>
      <c r="D657" s="5" t="s">
        <v>1130</v>
      </c>
      <c r="E657" s="5" t="s">
        <v>1577</v>
      </c>
      <c r="F657" s="5" t="s">
        <v>1631</v>
      </c>
      <c r="G657" s="5"/>
      <c r="H657" s="6">
        <v>144.6</v>
      </c>
      <c r="I657" s="177">
        <v>-0.47549379161354599</v>
      </c>
      <c r="J657" s="8">
        <v>0.04</v>
      </c>
      <c r="K657" s="177"/>
      <c r="L657" s="24"/>
      <c r="M657" s="177"/>
      <c r="N657" s="24"/>
      <c r="O657" s="177">
        <v>4.2335122340784848E-2</v>
      </c>
      <c r="P657" s="8">
        <v>0.01</v>
      </c>
    </row>
    <row r="658" spans="1:17" s="11" customFormat="1" ht="14" x14ac:dyDescent="0.15">
      <c r="A658" s="260"/>
      <c r="B658" s="108" t="s">
        <v>1630</v>
      </c>
      <c r="C658" s="23"/>
      <c r="D658" s="5" t="s">
        <v>1130</v>
      </c>
      <c r="E658" s="5" t="s">
        <v>1577</v>
      </c>
      <c r="F658" s="5" t="s">
        <v>1632</v>
      </c>
      <c r="G658" s="5"/>
      <c r="H658" s="6">
        <v>372</v>
      </c>
      <c r="I658" s="177">
        <v>-0.45025010624893946</v>
      </c>
      <c r="J658" s="8">
        <v>0.21</v>
      </c>
      <c r="K658" s="177"/>
      <c r="L658" s="24"/>
      <c r="M658" s="177"/>
      <c r="N658" s="24"/>
      <c r="O658" s="177">
        <v>1.2420932338000901E-2</v>
      </c>
      <c r="P658" s="8">
        <v>0.05</v>
      </c>
    </row>
    <row r="659" spans="1:17" s="11" customFormat="1" ht="14" x14ac:dyDescent="0.15">
      <c r="A659" s="260"/>
      <c r="B659" s="108" t="s">
        <v>1630</v>
      </c>
      <c r="C659" s="23"/>
      <c r="D659" s="5" t="s">
        <v>1130</v>
      </c>
      <c r="E659" s="5" t="s">
        <v>1579</v>
      </c>
      <c r="F659" s="5" t="s">
        <v>1631</v>
      </c>
      <c r="G659" s="5"/>
      <c r="H659" s="6">
        <v>266</v>
      </c>
      <c r="I659" s="177">
        <v>-0.50124446058374961</v>
      </c>
      <c r="J659" s="8">
        <v>0.06</v>
      </c>
      <c r="K659" s="177"/>
      <c r="L659" s="24"/>
      <c r="M659" s="177"/>
      <c r="N659" s="24"/>
      <c r="O659" s="177">
        <v>4.7934037554195452E-2</v>
      </c>
      <c r="P659" s="8">
        <v>7.0000000000000007E-2</v>
      </c>
    </row>
    <row r="660" spans="1:17" s="11" customFormat="1" ht="14" x14ac:dyDescent="0.15">
      <c r="A660" s="260"/>
      <c r="B660" s="11" t="s">
        <v>1630</v>
      </c>
      <c r="C660" s="23"/>
      <c r="D660" s="5" t="s">
        <v>1130</v>
      </c>
      <c r="E660" s="5" t="s">
        <v>1579</v>
      </c>
      <c r="F660" s="5" t="s">
        <v>1633</v>
      </c>
      <c r="G660" s="5"/>
      <c r="H660" s="6">
        <v>329</v>
      </c>
      <c r="I660" s="177">
        <v>-0.61904255770689476</v>
      </c>
      <c r="J660" s="24">
        <v>0.08</v>
      </c>
      <c r="K660" s="177"/>
      <c r="L660" s="24"/>
      <c r="M660" s="177"/>
      <c r="N660" s="24"/>
      <c r="O660" s="177">
        <v>5.0260337630654295E-3</v>
      </c>
      <c r="P660" s="24">
        <v>0.05</v>
      </c>
    </row>
    <row r="661" spans="1:17" s="11" customFormat="1" ht="14" x14ac:dyDescent="0.15">
      <c r="A661" s="260"/>
      <c r="B661" s="11" t="s">
        <v>1630</v>
      </c>
      <c r="C661" s="23"/>
      <c r="D661" s="5" t="s">
        <v>1130</v>
      </c>
      <c r="E661" s="5" t="s">
        <v>1581</v>
      </c>
      <c r="F661" s="5" t="s">
        <v>1631</v>
      </c>
      <c r="G661" s="5"/>
      <c r="H661" s="6">
        <v>240.6</v>
      </c>
      <c r="I661" s="177">
        <v>-0.5582394051955597</v>
      </c>
      <c r="J661" s="24">
        <v>0.02</v>
      </c>
      <c r="K661" s="177"/>
      <c r="L661" s="24"/>
      <c r="M661" s="177"/>
      <c r="N661" s="24"/>
      <c r="O661" s="177">
        <v>7.4890388974126365E-2</v>
      </c>
      <c r="P661" s="24">
        <v>0.05</v>
      </c>
    </row>
    <row r="662" spans="1:17" s="11" customFormat="1" ht="14" x14ac:dyDescent="0.15">
      <c r="A662" s="260"/>
      <c r="B662" s="11" t="s">
        <v>1630</v>
      </c>
      <c r="C662" s="23"/>
      <c r="D662" s="5" t="s">
        <v>1130</v>
      </c>
      <c r="E662" s="5" t="s">
        <v>1581</v>
      </c>
      <c r="F662" s="5" t="s">
        <v>1634</v>
      </c>
      <c r="G662" s="5"/>
      <c r="H662" s="6">
        <v>347</v>
      </c>
      <c r="I662" s="8">
        <v>-0.63455263520834082</v>
      </c>
      <c r="J662" s="24">
        <v>0.17</v>
      </c>
      <c r="K662" s="177"/>
      <c r="L662" s="24"/>
      <c r="M662" s="177"/>
      <c r="N662" s="24"/>
      <c r="O662" s="8">
        <v>5.2269271979045184E-2</v>
      </c>
      <c r="P662" s="24">
        <v>0.04</v>
      </c>
    </row>
    <row r="663" spans="1:17" s="11" customFormat="1" ht="14" x14ac:dyDescent="0.15">
      <c r="A663" s="260"/>
      <c r="B663" s="11" t="s">
        <v>1630</v>
      </c>
      <c r="C663" s="23"/>
      <c r="D663" s="5" t="s">
        <v>1130</v>
      </c>
      <c r="E663" s="5" t="s">
        <v>1581</v>
      </c>
      <c r="F663" s="5" t="s">
        <v>1589</v>
      </c>
      <c r="G663" s="5"/>
      <c r="H663" s="6">
        <v>130</v>
      </c>
      <c r="I663" s="177">
        <v>-0.71755060853878616</v>
      </c>
      <c r="J663" s="24">
        <v>0.04</v>
      </c>
      <c r="K663" s="177"/>
      <c r="L663" s="24"/>
      <c r="M663" s="177"/>
      <c r="N663" s="24"/>
      <c r="O663" s="177">
        <v>3.8445968056778801E-2</v>
      </c>
      <c r="P663" s="24">
        <v>0.1</v>
      </c>
    </row>
    <row r="664" spans="1:17" s="11" customFormat="1" ht="14" x14ac:dyDescent="0.15">
      <c r="A664" s="260"/>
      <c r="B664" s="11" t="s">
        <v>1630</v>
      </c>
      <c r="C664" s="23"/>
      <c r="D664" s="5" t="s">
        <v>1130</v>
      </c>
      <c r="E664" s="5" t="s">
        <v>1582</v>
      </c>
      <c r="F664" s="5" t="s">
        <v>1631</v>
      </c>
      <c r="G664" s="5"/>
      <c r="H664" s="6">
        <v>240.6</v>
      </c>
      <c r="I664" s="177">
        <v>-0.56802350767548582</v>
      </c>
      <c r="J664" s="24">
        <v>0.05</v>
      </c>
      <c r="K664" s="177"/>
      <c r="L664" s="24"/>
      <c r="M664" s="177"/>
      <c r="N664" s="24"/>
      <c r="O664" s="177">
        <v>7.291311866258976E-2</v>
      </c>
      <c r="P664" s="24">
        <v>0.04</v>
      </c>
    </row>
    <row r="665" spans="1:17" s="11" customFormat="1" ht="14" x14ac:dyDescent="0.15">
      <c r="A665" s="260"/>
      <c r="B665" s="11" t="s">
        <v>1630</v>
      </c>
      <c r="C665" s="23"/>
      <c r="D665" s="5" t="s">
        <v>1130</v>
      </c>
      <c r="E665" s="5" t="s">
        <v>1582</v>
      </c>
      <c r="F665" s="5" t="s">
        <v>1635</v>
      </c>
      <c r="G665" s="5"/>
      <c r="H665" s="6">
        <v>434</v>
      </c>
      <c r="I665" s="177">
        <v>-0.4325957014556514</v>
      </c>
      <c r="J665" s="24">
        <v>0.16</v>
      </c>
      <c r="K665" s="177"/>
      <c r="L665" s="24"/>
      <c r="M665" s="177"/>
      <c r="N665" s="24"/>
      <c r="O665" s="177">
        <v>5.7010321130688935E-2</v>
      </c>
      <c r="P665" s="24">
        <v>0.05</v>
      </c>
    </row>
    <row r="666" spans="1:17" s="11" customFormat="1" ht="14" x14ac:dyDescent="0.15">
      <c r="A666" s="260"/>
      <c r="B666" s="11" t="s">
        <v>1630</v>
      </c>
      <c r="C666" s="23"/>
      <c r="D666" s="5" t="s">
        <v>1130</v>
      </c>
      <c r="E666" s="5" t="s">
        <v>1584</v>
      </c>
      <c r="F666" s="5" t="s">
        <v>1631</v>
      </c>
      <c r="G666" s="5"/>
      <c r="H666" s="6">
        <v>219.7</v>
      </c>
      <c r="I666" s="177">
        <v>-0.50401410902778387</v>
      </c>
      <c r="J666" s="24">
        <v>0.01</v>
      </c>
      <c r="K666" s="177"/>
      <c r="L666" s="24"/>
      <c r="M666" s="177"/>
      <c r="N666" s="24"/>
      <c r="O666" s="177">
        <v>7.1895472525998816E-2</v>
      </c>
      <c r="P666" s="24">
        <v>0.01</v>
      </c>
    </row>
    <row r="667" spans="1:17" s="11" customFormat="1" ht="14" x14ac:dyDescent="0.15">
      <c r="A667" s="260"/>
      <c r="B667" s="11" t="s">
        <v>1630</v>
      </c>
      <c r="C667" s="23"/>
      <c r="D667" s="5" t="s">
        <v>1130</v>
      </c>
      <c r="E667" s="5" t="s">
        <v>1584</v>
      </c>
      <c r="F667" s="5" t="s">
        <v>1636</v>
      </c>
      <c r="G667" s="5"/>
      <c r="H667" s="6">
        <v>258</v>
      </c>
      <c r="I667" s="177">
        <v>-0.4016102527803489</v>
      </c>
      <c r="J667" s="24">
        <v>0.15</v>
      </c>
      <c r="K667" s="177"/>
      <c r="L667" s="24"/>
      <c r="M667" s="177"/>
      <c r="N667" s="24"/>
      <c r="O667" s="177">
        <v>4.4312698946497475E-2</v>
      </c>
      <c r="P667" s="24">
        <v>0.12</v>
      </c>
    </row>
    <row r="668" spans="1:17" s="11" customFormat="1" ht="14" x14ac:dyDescent="0.15">
      <c r="A668" s="260"/>
      <c r="B668" s="11" t="s">
        <v>1630</v>
      </c>
      <c r="C668" s="23"/>
      <c r="D668" s="5" t="s">
        <v>1130</v>
      </c>
      <c r="E668" s="5" t="s">
        <v>1585</v>
      </c>
      <c r="F668" s="5" t="s">
        <v>1631</v>
      </c>
      <c r="G668" s="5"/>
      <c r="H668" s="6">
        <v>261.60000000000002</v>
      </c>
      <c r="I668" s="177">
        <v>-0.53466098046583976</v>
      </c>
      <c r="J668" s="24">
        <v>7.0000000000000007E-2</v>
      </c>
      <c r="K668" s="177"/>
      <c r="L668" s="24"/>
      <c r="M668" s="177"/>
      <c r="N668" s="24"/>
      <c r="O668" s="177">
        <v>0.12954889789644009</v>
      </c>
      <c r="P668" s="24">
        <v>0.02</v>
      </c>
    </row>
    <row r="669" spans="1:17" s="11" customFormat="1" ht="14" x14ac:dyDescent="0.15">
      <c r="A669" s="260"/>
      <c r="B669" s="11" t="s">
        <v>1630</v>
      </c>
      <c r="C669" s="23"/>
      <c r="D669" s="5" t="s">
        <v>1130</v>
      </c>
      <c r="E669" s="5" t="s">
        <v>1585</v>
      </c>
      <c r="F669" s="5" t="s">
        <v>1632</v>
      </c>
      <c r="G669" s="5"/>
      <c r="H669" s="6">
        <v>405</v>
      </c>
      <c r="I669" s="177">
        <v>-0.32319397590030441</v>
      </c>
      <c r="J669" s="24">
        <v>0.06</v>
      </c>
      <c r="K669" s="177"/>
      <c r="L669" s="24"/>
      <c r="M669" s="177"/>
      <c r="N669" s="24"/>
      <c r="O669" s="177">
        <v>8.7223147208240981E-2</v>
      </c>
      <c r="P669" s="24">
        <v>0</v>
      </c>
    </row>
    <row r="670" spans="1:17" s="185" customFormat="1" ht="14" x14ac:dyDescent="0.15">
      <c r="A670" s="208" t="s">
        <v>1640</v>
      </c>
      <c r="B670" s="123" t="s">
        <v>1641</v>
      </c>
      <c r="C670" s="104" t="s">
        <v>1646</v>
      </c>
      <c r="D670" s="106"/>
      <c r="E670" s="106" t="s">
        <v>1647</v>
      </c>
      <c r="F670" s="106"/>
      <c r="G670" s="106"/>
      <c r="H670" s="106"/>
      <c r="I670" s="105">
        <v>-0.67600000000000005</v>
      </c>
      <c r="J670" s="178"/>
      <c r="K670" s="178"/>
      <c r="L670" s="178"/>
      <c r="M670" s="178"/>
      <c r="N670" s="178"/>
      <c r="O670" s="178">
        <v>-8.9999999999999969E-2</v>
      </c>
      <c r="P670" s="178"/>
      <c r="Q670" s="123"/>
    </row>
    <row r="671" spans="1:17" s="185" customFormat="1" ht="14" x14ac:dyDescent="0.15">
      <c r="A671" s="208"/>
      <c r="B671" s="123" t="s">
        <v>1641</v>
      </c>
      <c r="C671" s="104" t="s">
        <v>1648</v>
      </c>
      <c r="D671" s="106"/>
      <c r="E671" s="106" t="s">
        <v>1647</v>
      </c>
      <c r="F671" s="106"/>
      <c r="G671" s="106"/>
      <c r="H671" s="106"/>
      <c r="I671" s="105">
        <v>-0.97299999999999998</v>
      </c>
      <c r="J671" s="178"/>
      <c r="K671" s="178"/>
      <c r="L671" s="178"/>
      <c r="M671" s="178"/>
      <c r="N671" s="178"/>
      <c r="O671" s="178">
        <v>-6.6250000000000031E-2</v>
      </c>
      <c r="P671" s="178"/>
      <c r="Q671" s="123"/>
    </row>
    <row r="672" spans="1:17" s="185" customFormat="1" ht="14" x14ac:dyDescent="0.15">
      <c r="A672" s="208"/>
      <c r="B672" s="123" t="s">
        <v>1641</v>
      </c>
      <c r="C672" s="104" t="s">
        <v>1649</v>
      </c>
      <c r="D672" s="106"/>
      <c r="E672" s="106" t="s">
        <v>1647</v>
      </c>
      <c r="F672" s="106"/>
      <c r="G672" s="106"/>
      <c r="H672" s="106"/>
      <c r="I672" s="105">
        <v>-1.004</v>
      </c>
      <c r="J672" s="178"/>
      <c r="K672" s="178"/>
      <c r="L672" s="178"/>
      <c r="M672" s="178"/>
      <c r="N672" s="178"/>
      <c r="O672" s="178">
        <v>-5.5000000000000049E-2</v>
      </c>
      <c r="P672" s="178"/>
      <c r="Q672" s="123"/>
    </row>
    <row r="673" spans="1:17" s="185" customFormat="1" ht="14" x14ac:dyDescent="0.15">
      <c r="A673" s="208"/>
      <c r="B673" s="123" t="s">
        <v>1641</v>
      </c>
      <c r="C673" s="104" t="s">
        <v>1650</v>
      </c>
      <c r="D673" s="106"/>
      <c r="E673" s="106" t="s">
        <v>1647</v>
      </c>
      <c r="F673" s="106"/>
      <c r="G673" s="106"/>
      <c r="H673" s="106"/>
      <c r="I673" s="105">
        <v>-1.0089999999999999</v>
      </c>
      <c r="J673" s="178"/>
      <c r="K673" s="178"/>
      <c r="L673" s="178"/>
      <c r="M673" s="178"/>
      <c r="N673" s="178"/>
      <c r="O673" s="178">
        <v>-0.15925000000000011</v>
      </c>
      <c r="P673" s="178"/>
      <c r="Q673" s="123"/>
    </row>
    <row r="674" spans="1:17" s="185" customFormat="1" ht="14" x14ac:dyDescent="0.15">
      <c r="A674" s="208"/>
      <c r="B674" s="123" t="s">
        <v>1641</v>
      </c>
      <c r="C674" s="104" t="s">
        <v>1651</v>
      </c>
      <c r="D674" s="106"/>
      <c r="E674" s="106" t="s">
        <v>1647</v>
      </c>
      <c r="F674" s="106"/>
      <c r="G674" s="106"/>
      <c r="H674" s="106"/>
      <c r="I674" s="105">
        <v>-1.1579999999999999</v>
      </c>
      <c r="J674" s="178"/>
      <c r="K674" s="178"/>
      <c r="L674" s="178"/>
      <c r="M674" s="178"/>
      <c r="N674" s="178"/>
      <c r="O674" s="178">
        <v>-0.21850000000000003</v>
      </c>
      <c r="P674" s="178"/>
      <c r="Q674" s="123"/>
    </row>
    <row r="675" spans="1:17" s="11" customFormat="1" ht="14" x14ac:dyDescent="0.15">
      <c r="A675" s="259" t="s">
        <v>1687</v>
      </c>
      <c r="B675" s="11" t="s">
        <v>1614</v>
      </c>
      <c r="C675" s="23" t="s">
        <v>1688</v>
      </c>
      <c r="D675" s="5" t="s">
        <v>1130</v>
      </c>
      <c r="E675" s="23" t="s">
        <v>1689</v>
      </c>
      <c r="F675" s="23"/>
      <c r="G675" s="23"/>
      <c r="H675" s="23">
        <v>508</v>
      </c>
      <c r="I675" s="24">
        <v>-0.2872262095228173</v>
      </c>
      <c r="J675" s="24">
        <v>4.5035165042121836E-2</v>
      </c>
      <c r="K675" s="24"/>
      <c r="L675" s="24"/>
      <c r="M675" s="24"/>
      <c r="N675" s="24"/>
      <c r="O675" s="24">
        <v>6.7148403274620794E-2</v>
      </c>
      <c r="P675" s="24">
        <v>4.9965664346043819E-2</v>
      </c>
    </row>
    <row r="676" spans="1:17" s="11" customFormat="1" ht="14" x14ac:dyDescent="0.15">
      <c r="A676" s="260"/>
      <c r="B676" s="11" t="s">
        <v>1614</v>
      </c>
      <c r="C676" s="23" t="s">
        <v>1690</v>
      </c>
      <c r="D676" s="5" t="s">
        <v>1130</v>
      </c>
      <c r="E676" s="23" t="s">
        <v>1689</v>
      </c>
      <c r="F676" s="23"/>
      <c r="G676" s="23"/>
      <c r="H676" s="23">
        <v>4011</v>
      </c>
      <c r="I676" s="24">
        <v>-6.2155716746226108E-2</v>
      </c>
      <c r="J676" s="24">
        <v>0.13891859534311538</v>
      </c>
      <c r="K676" s="24"/>
      <c r="L676" s="24"/>
      <c r="M676" s="24"/>
      <c r="N676" s="24"/>
      <c r="O676" s="24">
        <v>3.1809383545104319E-2</v>
      </c>
      <c r="P676" s="24">
        <v>2.4192268576793623E-2</v>
      </c>
    </row>
    <row r="677" spans="1:17" s="11" customFormat="1" ht="14" x14ac:dyDescent="0.15">
      <c r="A677" s="260"/>
      <c r="B677" s="11" t="s">
        <v>1614</v>
      </c>
      <c r="C677" s="23" t="s">
        <v>1691</v>
      </c>
      <c r="D677" s="5" t="s">
        <v>1130</v>
      </c>
      <c r="E677" s="23" t="s">
        <v>1689</v>
      </c>
      <c r="F677" s="23"/>
      <c r="G677" s="23"/>
      <c r="H677" s="23">
        <v>832</v>
      </c>
      <c r="I677" s="24">
        <v>0.29443140269735935</v>
      </c>
      <c r="J677" s="24">
        <v>0.1056266669548331</v>
      </c>
      <c r="K677" s="24"/>
      <c r="L677" s="24"/>
      <c r="M677" s="24"/>
      <c r="N677" s="24"/>
      <c r="O677" s="24">
        <v>3.1950263936997736E-2</v>
      </c>
      <c r="P677" s="24">
        <v>1.0553175298232284E-2</v>
      </c>
    </row>
    <row r="678" spans="1:17" s="11" customFormat="1" ht="14" x14ac:dyDescent="0.15">
      <c r="A678" s="260"/>
      <c r="B678" s="11" t="s">
        <v>1614</v>
      </c>
      <c r="C678" s="23" t="s">
        <v>1692</v>
      </c>
      <c r="D678" s="5" t="s">
        <v>1130</v>
      </c>
      <c r="E678" s="23" t="s">
        <v>1689</v>
      </c>
      <c r="F678" s="23"/>
      <c r="G678" s="23"/>
      <c r="H678" s="23">
        <v>409</v>
      </c>
      <c r="I678" s="24">
        <v>-0.31559208667120142</v>
      </c>
      <c r="J678" s="24">
        <v>0.1242973050501337</v>
      </c>
      <c r="K678" s="24"/>
      <c r="L678" s="24"/>
      <c r="M678" s="24"/>
      <c r="N678" s="24"/>
      <c r="O678" s="24">
        <v>5.0526054062525638E-2</v>
      </c>
      <c r="P678" s="24">
        <v>2.9631635188853381E-2</v>
      </c>
    </row>
    <row r="679" spans="1:17" s="11" customFormat="1" ht="14" x14ac:dyDescent="0.15">
      <c r="A679" s="260"/>
      <c r="B679" s="11" t="s">
        <v>1614</v>
      </c>
      <c r="C679" s="23" t="s">
        <v>1693</v>
      </c>
      <c r="D679" s="5" t="s">
        <v>1130</v>
      </c>
      <c r="E679" s="23" t="s">
        <v>1689</v>
      </c>
      <c r="F679" s="23"/>
      <c r="G679" s="23"/>
      <c r="H679" s="23">
        <v>2346</v>
      </c>
      <c r="I679" s="24">
        <v>0.20221318975310876</v>
      </c>
      <c r="J679" s="24">
        <v>2.3871380399667305E-3</v>
      </c>
      <c r="K679" s="24"/>
      <c r="L679" s="24"/>
      <c r="M679" s="24"/>
      <c r="N679" s="24"/>
      <c r="O679" s="24">
        <v>-4.1634125071783323E-3</v>
      </c>
      <c r="P679" s="24">
        <v>1.8018563289452669E-4</v>
      </c>
    </row>
    <row r="680" spans="1:17" s="11" customFormat="1" ht="14" x14ac:dyDescent="0.15">
      <c r="A680" s="260"/>
      <c r="B680" s="11" t="s">
        <v>1614</v>
      </c>
      <c r="C680" s="23" t="s">
        <v>1694</v>
      </c>
      <c r="D680" s="5" t="s">
        <v>1130</v>
      </c>
      <c r="E680" s="23" t="s">
        <v>1689</v>
      </c>
      <c r="F680" s="23"/>
      <c r="G680" s="23"/>
      <c r="H680" s="23">
        <v>1144</v>
      </c>
      <c r="I680" s="24">
        <v>-0.14743184532861608</v>
      </c>
      <c r="J680" s="24">
        <v>3.2814234031032639E-2</v>
      </c>
      <c r="K680" s="24"/>
      <c r="L680" s="24"/>
      <c r="M680" s="24"/>
      <c r="N680" s="24"/>
      <c r="O680" s="24">
        <v>3.1770674923713216E-2</v>
      </c>
      <c r="P680" s="24">
        <v>5.140120303466595E-2</v>
      </c>
    </row>
    <row r="681" spans="1:17" s="11" customFormat="1" ht="14" x14ac:dyDescent="0.15">
      <c r="A681" s="260"/>
      <c r="B681" s="11" t="s">
        <v>1641</v>
      </c>
      <c r="C681" s="23" t="s">
        <v>1704</v>
      </c>
      <c r="D681" s="5" t="s">
        <v>1130</v>
      </c>
      <c r="E681" s="23" t="s">
        <v>1705</v>
      </c>
      <c r="F681" s="23"/>
      <c r="G681" s="23"/>
      <c r="H681" s="23"/>
      <c r="I681" s="24">
        <v>-0.3039146766755374</v>
      </c>
      <c r="J681" s="24">
        <v>1.6954538137021691E-2</v>
      </c>
      <c r="K681" s="24"/>
      <c r="L681" s="24"/>
      <c r="M681" s="24"/>
      <c r="N681" s="24"/>
      <c r="O681" s="24">
        <v>7.0952580145078437E-2</v>
      </c>
      <c r="P681" s="24">
        <v>0.10654879634152251</v>
      </c>
    </row>
    <row r="682" spans="1:17" s="11" customFormat="1" ht="14" x14ac:dyDescent="0.15">
      <c r="A682" s="260"/>
      <c r="B682" s="11" t="s">
        <v>1641</v>
      </c>
      <c r="C682" s="23" t="s">
        <v>1706</v>
      </c>
      <c r="D682" s="5" t="s">
        <v>1130</v>
      </c>
      <c r="E682" s="23" t="s">
        <v>1705</v>
      </c>
      <c r="F682" s="23"/>
      <c r="G682" s="23"/>
      <c r="H682" s="23"/>
      <c r="I682" s="24">
        <v>-0.42975537585021595</v>
      </c>
      <c r="J682" s="24">
        <v>3.3471211350599599E-2</v>
      </c>
      <c r="K682" s="24"/>
      <c r="L682" s="24"/>
      <c r="M682" s="24"/>
      <c r="N682" s="24"/>
      <c r="O682" s="24">
        <v>8.551514101461466E-2</v>
      </c>
      <c r="P682" s="24">
        <v>8.7022117966336743E-2</v>
      </c>
    </row>
    <row r="683" spans="1:17" s="11" customFormat="1" ht="14" x14ac:dyDescent="0.15">
      <c r="A683" s="260"/>
      <c r="B683" s="11" t="s">
        <v>1641</v>
      </c>
      <c r="C683" s="23" t="s">
        <v>1707</v>
      </c>
      <c r="D683" s="5" t="s">
        <v>1130</v>
      </c>
      <c r="E683" s="23" t="s">
        <v>1705</v>
      </c>
      <c r="F683" s="23"/>
      <c r="G683" s="23"/>
      <c r="H683" s="23"/>
      <c r="I683" s="177">
        <v>-0.32420431542190542</v>
      </c>
      <c r="J683" s="177"/>
      <c r="K683" s="24"/>
      <c r="L683" s="24"/>
      <c r="M683" s="24"/>
      <c r="N683" s="24"/>
      <c r="O683" s="24">
        <v>7.0000000000000007E-2</v>
      </c>
      <c r="P683" s="24"/>
    </row>
    <row r="684" spans="1:17" s="11" customFormat="1" ht="14" x14ac:dyDescent="0.15">
      <c r="A684" s="260"/>
      <c r="B684" s="11" t="s">
        <v>1641</v>
      </c>
      <c r="C684" s="23" t="s">
        <v>1708</v>
      </c>
      <c r="D684" s="5" t="s">
        <v>1130</v>
      </c>
      <c r="E684" s="23" t="s">
        <v>1705</v>
      </c>
      <c r="F684" s="23"/>
      <c r="G684" s="23"/>
      <c r="H684" s="23"/>
      <c r="I684" s="24">
        <v>-0.40262038478838802</v>
      </c>
      <c r="J684" s="24">
        <v>0.13863427027635378</v>
      </c>
      <c r="K684" s="24"/>
      <c r="L684" s="24"/>
      <c r="M684" s="24"/>
      <c r="N684" s="24"/>
      <c r="O684" s="24">
        <v>4.3878196496815347E-2</v>
      </c>
      <c r="P684" s="24">
        <v>1.7938849179330734E-2</v>
      </c>
    </row>
    <row r="685" spans="1:17" s="11" customFormat="1" ht="14" x14ac:dyDescent="0.15">
      <c r="A685" s="260"/>
      <c r="B685" s="11" t="s">
        <v>1641</v>
      </c>
      <c r="C685" s="23" t="s">
        <v>1709</v>
      </c>
      <c r="D685" s="5" t="s">
        <v>1130</v>
      </c>
      <c r="E685" s="23" t="s">
        <v>1705</v>
      </c>
      <c r="F685" s="23"/>
      <c r="G685" s="23"/>
      <c r="H685" s="23"/>
      <c r="I685" s="24">
        <v>-0.46299988779863188</v>
      </c>
      <c r="J685" s="24"/>
      <c r="K685" s="24"/>
      <c r="L685" s="24"/>
      <c r="M685" s="24"/>
      <c r="N685" s="24"/>
      <c r="O685" s="24">
        <v>0.11904702917541199</v>
      </c>
      <c r="P685" s="24"/>
    </row>
    <row r="686" spans="1:17" s="11" customFormat="1" ht="14" x14ac:dyDescent="0.15">
      <c r="A686" s="260"/>
      <c r="B686" s="11" t="s">
        <v>1641</v>
      </c>
      <c r="C686" s="23" t="s">
        <v>1710</v>
      </c>
      <c r="D686" s="5" t="s">
        <v>1130</v>
      </c>
      <c r="E686" s="23" t="s">
        <v>1705</v>
      </c>
      <c r="F686" s="23"/>
      <c r="G686" s="23"/>
      <c r="H686" s="23"/>
      <c r="I686" s="24">
        <v>-0.53315992820679448</v>
      </c>
      <c r="J686" s="24"/>
      <c r="K686" s="24"/>
      <c r="L686" s="24"/>
      <c r="M686" s="24"/>
      <c r="N686" s="24"/>
      <c r="O686" s="24">
        <v>9.3457839749622629E-2</v>
      </c>
      <c r="P686" s="24"/>
    </row>
    <row r="687" spans="1:17" s="11" customFormat="1" ht="14" x14ac:dyDescent="0.15">
      <c r="A687" s="260"/>
      <c r="B687" s="11" t="s">
        <v>1641</v>
      </c>
      <c r="C687" s="23" t="s">
        <v>1711</v>
      </c>
      <c r="D687" s="5" t="s">
        <v>1130</v>
      </c>
      <c r="E687" s="23" t="s">
        <v>1705</v>
      </c>
      <c r="F687" s="23"/>
      <c r="G687" s="23"/>
      <c r="H687" s="23"/>
      <c r="I687" s="24">
        <v>-0.53608885362937952</v>
      </c>
      <c r="J687" s="24">
        <v>0.10250669464235737</v>
      </c>
      <c r="K687" s="24"/>
      <c r="L687" s="24"/>
      <c r="M687" s="24"/>
      <c r="N687" s="24"/>
      <c r="O687" s="24">
        <v>3.7277291258258183E-2</v>
      </c>
      <c r="P687" s="24">
        <v>8.5891541204629843E-2</v>
      </c>
    </row>
    <row r="688" spans="1:17" s="11" customFormat="1" ht="14" x14ac:dyDescent="0.15">
      <c r="A688" s="260"/>
      <c r="B688" s="11" t="s">
        <v>1641</v>
      </c>
      <c r="C688" s="23" t="s">
        <v>1712</v>
      </c>
      <c r="D688" s="5" t="s">
        <v>1130</v>
      </c>
      <c r="E688" s="23" t="s">
        <v>1705</v>
      </c>
      <c r="F688" s="23"/>
      <c r="G688" s="23"/>
      <c r="H688" s="23"/>
      <c r="I688" s="24">
        <v>-0.58858678244849694</v>
      </c>
      <c r="J688" s="24">
        <v>0.12393931059880167</v>
      </c>
      <c r="K688" s="24"/>
      <c r="L688" s="24"/>
      <c r="M688" s="24"/>
      <c r="N688" s="24"/>
      <c r="O688" s="24">
        <v>0.14249145861167833</v>
      </c>
      <c r="P688" s="24">
        <v>1.0505872732327285E-2</v>
      </c>
    </row>
    <row r="689" spans="1:17" s="11" customFormat="1" ht="14" x14ac:dyDescent="0.15">
      <c r="A689" s="260"/>
      <c r="B689" s="11" t="s">
        <v>1641</v>
      </c>
      <c r="C689" s="23" t="s">
        <v>1713</v>
      </c>
      <c r="D689" s="5" t="s">
        <v>1130</v>
      </c>
      <c r="E689" s="23" t="s">
        <v>1705</v>
      </c>
      <c r="F689" s="23"/>
      <c r="G689" s="23"/>
      <c r="H689" s="23"/>
      <c r="I689" s="24">
        <v>-0.52516999420387789</v>
      </c>
      <c r="J689" s="24">
        <v>4.9569772255249812E-2</v>
      </c>
      <c r="K689" s="24"/>
      <c r="L689" s="24"/>
      <c r="M689" s="24"/>
      <c r="N689" s="24"/>
      <c r="O689" s="24">
        <v>6.160292189407568E-2</v>
      </c>
      <c r="P689" s="24">
        <v>0.15504210910734012</v>
      </c>
    </row>
    <row r="690" spans="1:17" s="11" customFormat="1" ht="14" x14ac:dyDescent="0.15">
      <c r="A690" s="260"/>
      <c r="B690" s="11" t="s">
        <v>1641</v>
      </c>
      <c r="C690" s="23" t="s">
        <v>1714</v>
      </c>
      <c r="D690" s="5" t="s">
        <v>1130</v>
      </c>
      <c r="E690" s="23" t="s">
        <v>1705</v>
      </c>
      <c r="F690" s="23"/>
      <c r="G690" s="23"/>
      <c r="H690" s="23"/>
      <c r="I690" s="24">
        <v>-0.64755819770589973</v>
      </c>
      <c r="J690" s="24"/>
      <c r="K690" s="24"/>
      <c r="L690" s="24"/>
      <c r="M690" s="24"/>
      <c r="N690" s="24"/>
      <c r="O690" s="24">
        <v>9.5019644284161764E-2</v>
      </c>
      <c r="P690" s="24"/>
    </row>
    <row r="691" spans="1:17" s="11" customFormat="1" ht="14" x14ac:dyDescent="0.15">
      <c r="A691" s="260"/>
      <c r="B691" s="11" t="s">
        <v>1641</v>
      </c>
      <c r="C691" s="23" t="s">
        <v>1715</v>
      </c>
      <c r="D691" s="5" t="s">
        <v>1130</v>
      </c>
      <c r="E691" s="23" t="s">
        <v>1705</v>
      </c>
      <c r="F691" s="23"/>
      <c r="G691" s="23"/>
      <c r="H691" s="23"/>
      <c r="I691" s="24">
        <v>-0.64974249412219631</v>
      </c>
      <c r="J691" s="24"/>
      <c r="K691" s="24"/>
      <c r="L691" s="24"/>
      <c r="M691" s="24"/>
      <c r="N691" s="24"/>
      <c r="O691" s="24">
        <v>0.12372381051366643</v>
      </c>
      <c r="P691" s="24"/>
    </row>
    <row r="692" spans="1:17" s="11" customFormat="1" ht="14" x14ac:dyDescent="0.15">
      <c r="A692" s="260"/>
      <c r="B692" s="11" t="s">
        <v>1641</v>
      </c>
      <c r="C692" s="23" t="s">
        <v>1716</v>
      </c>
      <c r="D692" s="5" t="s">
        <v>1130</v>
      </c>
      <c r="E692" s="23" t="s">
        <v>1705</v>
      </c>
      <c r="F692" s="23"/>
      <c r="G692" s="23"/>
      <c r="H692" s="23"/>
      <c r="I692" s="24">
        <v>-0.6934641343938619</v>
      </c>
      <c r="J692" s="24"/>
      <c r="K692" s="24"/>
      <c r="L692" s="24"/>
      <c r="M692" s="24"/>
      <c r="N692" s="24"/>
      <c r="O692" s="24">
        <v>0.13379210997727142</v>
      </c>
      <c r="P692" s="24"/>
    </row>
    <row r="693" spans="1:17" s="11" customFormat="1" ht="14" x14ac:dyDescent="0.15">
      <c r="A693" s="260"/>
      <c r="B693" s="11" t="s">
        <v>1641</v>
      </c>
      <c r="C693" s="23" t="s">
        <v>1717</v>
      </c>
      <c r="D693" s="5" t="s">
        <v>1130</v>
      </c>
      <c r="E693" s="23" t="s">
        <v>1705</v>
      </c>
      <c r="F693" s="23"/>
      <c r="G693" s="23"/>
      <c r="H693" s="23"/>
      <c r="I693" s="177">
        <v>-0.73469500863621029</v>
      </c>
      <c r="J693" s="177"/>
      <c r="K693" s="24"/>
      <c r="L693" s="24"/>
      <c r="M693" s="24"/>
      <c r="N693" s="24"/>
      <c r="O693" s="24">
        <v>4.5850617798715021E-2</v>
      </c>
      <c r="P693" s="24"/>
    </row>
    <row r="694" spans="1:17" s="11" customFormat="1" ht="14" x14ac:dyDescent="0.15">
      <c r="A694" s="260"/>
      <c r="B694" s="11" t="s">
        <v>1641</v>
      </c>
      <c r="C694" s="23" t="s">
        <v>1718</v>
      </c>
      <c r="D694" s="5" t="s">
        <v>1130</v>
      </c>
      <c r="E694" s="23" t="s">
        <v>1705</v>
      </c>
      <c r="F694" s="23"/>
      <c r="G694" s="23"/>
      <c r="H694" s="23"/>
      <c r="I694" s="24">
        <v>-0.64606242546744186</v>
      </c>
      <c r="J694" s="24">
        <v>0.16840699285293162</v>
      </c>
      <c r="K694" s="24"/>
      <c r="L694" s="24"/>
      <c r="M694" s="24"/>
      <c r="N694" s="24"/>
      <c r="O694" s="24">
        <v>7.587555550575531E-2</v>
      </c>
      <c r="P694" s="24">
        <v>4.7198277543967174E-2</v>
      </c>
    </row>
    <row r="695" spans="1:17" s="11" customFormat="1" ht="14" x14ac:dyDescent="0.15">
      <c r="A695" s="260"/>
      <c r="B695" s="11" t="s">
        <v>1641</v>
      </c>
      <c r="C695" s="23" t="s">
        <v>1719</v>
      </c>
      <c r="D695" s="5" t="s">
        <v>1130</v>
      </c>
      <c r="E695" s="23" t="s">
        <v>1705</v>
      </c>
      <c r="F695" s="23"/>
      <c r="G695" s="23"/>
      <c r="H695" s="23"/>
      <c r="I695" s="24">
        <v>-0.6174579592734819</v>
      </c>
      <c r="J695" s="24"/>
      <c r="K695" s="24"/>
      <c r="L695" s="24"/>
      <c r="M695" s="24"/>
      <c r="N695" s="24"/>
      <c r="O695" s="24">
        <v>8.3545347852565399E-2</v>
      </c>
      <c r="P695" s="24"/>
    </row>
    <row r="696" spans="1:17" s="11" customFormat="1" ht="14" x14ac:dyDescent="0.15">
      <c r="A696" s="260"/>
      <c r="B696" s="11" t="s">
        <v>1641</v>
      </c>
      <c r="C696" s="23" t="s">
        <v>1720</v>
      </c>
      <c r="D696" s="5" t="s">
        <v>1130</v>
      </c>
      <c r="E696" s="23" t="s">
        <v>1705</v>
      </c>
      <c r="F696" s="23"/>
      <c r="G696" s="23"/>
      <c r="H696" s="23"/>
      <c r="I696" s="24">
        <v>-0.59241513703056636</v>
      </c>
      <c r="J696" s="24">
        <v>0.16844988347637802</v>
      </c>
      <c r="K696" s="24"/>
      <c r="L696" s="24"/>
      <c r="M696" s="24"/>
      <c r="N696" s="24"/>
      <c r="O696" s="24">
        <v>7.1332029192657576E-2</v>
      </c>
      <c r="P696" s="24">
        <v>8.2465140124782177E-2</v>
      </c>
    </row>
    <row r="697" spans="1:17" s="11" customFormat="1" ht="14" x14ac:dyDescent="0.15">
      <c r="A697" s="260"/>
      <c r="B697" s="11" t="s">
        <v>1641</v>
      </c>
      <c r="C697" s="23" t="s">
        <v>1721</v>
      </c>
      <c r="D697" s="5" t="s">
        <v>1130</v>
      </c>
      <c r="E697" s="23" t="s">
        <v>1705</v>
      </c>
      <c r="F697" s="23"/>
      <c r="G697" s="23"/>
      <c r="H697" s="23"/>
      <c r="I697" s="24">
        <v>-0.89949996740945615</v>
      </c>
      <c r="J697" s="24"/>
      <c r="K697" s="24"/>
      <c r="L697" s="24"/>
      <c r="M697" s="24"/>
      <c r="N697" s="24"/>
      <c r="O697" s="24">
        <v>9.8709735672128929E-2</v>
      </c>
      <c r="P697" s="24"/>
    </row>
    <row r="698" spans="1:17" s="11" customFormat="1" ht="14" x14ac:dyDescent="0.15">
      <c r="A698" s="260"/>
      <c r="B698" s="11" t="s">
        <v>1641</v>
      </c>
      <c r="C698" s="23" t="s">
        <v>1722</v>
      </c>
      <c r="D698" s="5" t="s">
        <v>1130</v>
      </c>
      <c r="E698" s="23" t="s">
        <v>1705</v>
      </c>
      <c r="F698" s="23"/>
      <c r="G698" s="23"/>
      <c r="H698" s="23"/>
      <c r="I698" s="24">
        <v>-0.74490589479470071</v>
      </c>
      <c r="J698" s="24"/>
      <c r="K698" s="24"/>
      <c r="L698" s="24"/>
      <c r="M698" s="24"/>
      <c r="N698" s="24"/>
      <c r="O698" s="24">
        <v>0.1091776378053404</v>
      </c>
      <c r="P698" s="24"/>
    </row>
    <row r="699" spans="1:17" s="11" customFormat="1" ht="14" x14ac:dyDescent="0.15">
      <c r="A699" s="260"/>
      <c r="B699" s="11" t="s">
        <v>1641</v>
      </c>
      <c r="C699" s="23" t="s">
        <v>1723</v>
      </c>
      <c r="D699" s="5" t="s">
        <v>1130</v>
      </c>
      <c r="E699" s="23" t="s">
        <v>1705</v>
      </c>
      <c r="F699" s="23"/>
      <c r="G699" s="23"/>
      <c r="H699" s="23"/>
      <c r="I699" s="24">
        <v>-0.98813962101929054</v>
      </c>
      <c r="J699" s="24"/>
      <c r="K699" s="24"/>
      <c r="L699" s="24"/>
      <c r="M699" s="24"/>
      <c r="N699" s="24"/>
      <c r="O699" s="24">
        <v>7.0003244131344733E-2</v>
      </c>
      <c r="P699" s="24"/>
    </row>
    <row r="700" spans="1:17" s="11" customFormat="1" ht="14" x14ac:dyDescent="0.15">
      <c r="A700" s="260"/>
      <c r="B700" s="11" t="s">
        <v>1641</v>
      </c>
      <c r="C700" s="23" t="s">
        <v>1724</v>
      </c>
      <c r="D700" s="5" t="s">
        <v>1130</v>
      </c>
      <c r="E700" s="23" t="s">
        <v>1705</v>
      </c>
      <c r="F700" s="23"/>
      <c r="G700" s="23"/>
      <c r="H700" s="23"/>
      <c r="I700" s="24">
        <v>-0.85297213815838102</v>
      </c>
      <c r="J700" s="24"/>
      <c r="K700" s="24"/>
      <c r="L700" s="24"/>
      <c r="M700" s="24"/>
      <c r="N700" s="24"/>
      <c r="O700" s="24">
        <v>9.1955294763803597E-2</v>
      </c>
      <c r="P700" s="24"/>
    </row>
    <row r="701" spans="1:17" s="108" customFormat="1" ht="14" x14ac:dyDescent="0.15">
      <c r="A701" s="261" t="s">
        <v>1615</v>
      </c>
      <c r="B701" s="179" t="s">
        <v>1616</v>
      </c>
      <c r="C701" s="5" t="s">
        <v>1617</v>
      </c>
      <c r="D701" s="5" t="s">
        <v>1130</v>
      </c>
      <c r="E701" s="5" t="s">
        <v>1618</v>
      </c>
      <c r="F701" s="5"/>
      <c r="G701" s="5"/>
      <c r="H701" s="5">
        <v>10.1</v>
      </c>
      <c r="I701" s="180">
        <v>-1.73</v>
      </c>
      <c r="J701" s="180"/>
      <c r="K701" s="180">
        <v>0.36</v>
      </c>
      <c r="L701" s="180"/>
      <c r="M701" s="180">
        <v>0.21845999999999999</v>
      </c>
      <c r="N701" s="180"/>
      <c r="O701" s="180">
        <v>0.67</v>
      </c>
      <c r="P701" s="8"/>
      <c r="Q701" s="179"/>
    </row>
    <row r="702" spans="1:17" s="108" customFormat="1" ht="14" x14ac:dyDescent="0.15">
      <c r="A702" s="260"/>
      <c r="B702" s="179" t="s">
        <v>1616</v>
      </c>
      <c r="C702" s="5" t="s">
        <v>1619</v>
      </c>
      <c r="D702" s="5" t="s">
        <v>1130</v>
      </c>
      <c r="E702" s="5" t="s">
        <v>1618</v>
      </c>
      <c r="F702" s="5"/>
      <c r="G702" s="5"/>
      <c r="H702" s="5">
        <v>12.27</v>
      </c>
      <c r="I702" s="180">
        <v>-1.93</v>
      </c>
      <c r="J702" s="180"/>
      <c r="K702" s="180">
        <v>0.57999999999999996</v>
      </c>
      <c r="L702" s="180"/>
      <c r="M702" s="180">
        <v>0.49886000000000003</v>
      </c>
      <c r="N702" s="180"/>
      <c r="O702" s="180">
        <v>0.62</v>
      </c>
      <c r="P702" s="8"/>
      <c r="Q702" s="179"/>
    </row>
    <row r="703" spans="1:17" s="108" customFormat="1" ht="14" x14ac:dyDescent="0.15">
      <c r="A703" s="260"/>
      <c r="B703" s="179" t="s">
        <v>1616</v>
      </c>
      <c r="C703" s="5" t="s">
        <v>1557</v>
      </c>
      <c r="D703" s="5" t="s">
        <v>1130</v>
      </c>
      <c r="E703" s="5" t="s">
        <v>1618</v>
      </c>
      <c r="F703" s="5"/>
      <c r="G703" s="5"/>
      <c r="H703" s="5">
        <v>6.14</v>
      </c>
      <c r="I703" s="180">
        <v>-1.4</v>
      </c>
      <c r="J703" s="180"/>
      <c r="K703" s="180">
        <v>0.66</v>
      </c>
      <c r="L703" s="180"/>
      <c r="M703" s="180">
        <v>-0.1172</v>
      </c>
      <c r="N703" s="180"/>
      <c r="O703" s="180">
        <v>0.79</v>
      </c>
      <c r="P703" s="8"/>
      <c r="Q703" s="179"/>
    </row>
    <row r="704" spans="1:17" s="108" customFormat="1" ht="14" x14ac:dyDescent="0.15">
      <c r="A704" s="260"/>
      <c r="B704" s="179" t="s">
        <v>1616</v>
      </c>
      <c r="C704" s="5" t="s">
        <v>1620</v>
      </c>
      <c r="D704" s="5" t="s">
        <v>1130</v>
      </c>
      <c r="E704" s="5" t="s">
        <v>1621</v>
      </c>
      <c r="F704" s="5"/>
      <c r="G704" s="5"/>
      <c r="H704" s="5">
        <v>7.88</v>
      </c>
      <c r="I704" s="180">
        <v>-0.98</v>
      </c>
      <c r="J704" s="180"/>
      <c r="K704" s="180">
        <v>0.43</v>
      </c>
      <c r="L704" s="180"/>
      <c r="M704" s="180">
        <v>-1.804E-2</v>
      </c>
      <c r="N704" s="180"/>
      <c r="O704" s="180">
        <v>0.48</v>
      </c>
      <c r="P704" s="8"/>
      <c r="Q704" s="179"/>
    </row>
    <row r="705" spans="1:17" s="108" customFormat="1" ht="14" x14ac:dyDescent="0.15">
      <c r="A705" s="260"/>
      <c r="B705" s="179" t="s">
        <v>1616</v>
      </c>
      <c r="C705" s="5" t="s">
        <v>1622</v>
      </c>
      <c r="D705" s="5" t="s">
        <v>1130</v>
      </c>
      <c r="E705" s="5" t="s">
        <v>1621</v>
      </c>
      <c r="F705" s="5"/>
      <c r="G705" s="5"/>
      <c r="H705" s="5">
        <v>7.75</v>
      </c>
      <c r="I705" s="180">
        <v>-1.52</v>
      </c>
      <c r="J705" s="180"/>
      <c r="K705" s="180">
        <v>0.45</v>
      </c>
      <c r="L705" s="180"/>
      <c r="M705" s="180">
        <v>-0.11695999999999995</v>
      </c>
      <c r="N705" s="180"/>
      <c r="O705" s="180">
        <v>0.74</v>
      </c>
      <c r="P705" s="8"/>
      <c r="Q705" s="179"/>
    </row>
    <row r="706" spans="1:17" s="11" customFormat="1" ht="14" x14ac:dyDescent="0.15">
      <c r="A706" s="260"/>
      <c r="B706" s="4" t="s">
        <v>1616</v>
      </c>
      <c r="C706" s="23" t="s">
        <v>1623</v>
      </c>
      <c r="D706" s="5" t="s">
        <v>1130</v>
      </c>
      <c r="E706" s="23" t="s">
        <v>1624</v>
      </c>
      <c r="F706" s="23"/>
      <c r="G706" s="23"/>
      <c r="H706" s="23">
        <v>1.84</v>
      </c>
      <c r="I706" s="192">
        <v>-0.55000000000000004</v>
      </c>
      <c r="J706" s="192"/>
      <c r="K706" s="192">
        <v>-0.17</v>
      </c>
      <c r="L706" s="192"/>
      <c r="M706" s="192">
        <v>5.6100000000000011E-2</v>
      </c>
      <c r="N706" s="192"/>
      <c r="O706" s="192">
        <v>-0.14000000000000001</v>
      </c>
      <c r="P706" s="24"/>
      <c r="Q706" s="4"/>
    </row>
    <row r="707" spans="1:17" s="11" customFormat="1" ht="14" x14ac:dyDescent="0.15">
      <c r="A707" s="260"/>
      <c r="B707" s="4" t="s">
        <v>1616</v>
      </c>
      <c r="C707" s="23" t="s">
        <v>1625</v>
      </c>
      <c r="D707" s="5" t="s">
        <v>1130</v>
      </c>
      <c r="E707" s="23" t="s">
        <v>1624</v>
      </c>
      <c r="F707" s="23"/>
      <c r="G707" s="23"/>
      <c r="H707" s="23">
        <v>3.45</v>
      </c>
      <c r="I707" s="192">
        <v>-0.79</v>
      </c>
      <c r="J707" s="192"/>
      <c r="K707" s="192">
        <v>-0.1</v>
      </c>
      <c r="L707" s="192"/>
      <c r="M707" s="192">
        <v>-0.13341999999999998</v>
      </c>
      <c r="N707" s="192"/>
      <c r="O707" s="192">
        <v>-7.0000000000000007E-2</v>
      </c>
      <c r="P707" s="24"/>
      <c r="Q707" s="4"/>
    </row>
    <row r="708" spans="1:17" s="11" customFormat="1" ht="14" x14ac:dyDescent="0.15">
      <c r="A708" s="260"/>
      <c r="B708" s="4" t="s">
        <v>1616</v>
      </c>
      <c r="C708" s="23" t="s">
        <v>1626</v>
      </c>
      <c r="D708" s="5" t="s">
        <v>1130</v>
      </c>
      <c r="E708" s="23" t="s">
        <v>1624</v>
      </c>
      <c r="F708" s="23"/>
      <c r="G708" s="23"/>
      <c r="H708" s="23">
        <v>3.22</v>
      </c>
      <c r="I708" s="192">
        <v>-0.96</v>
      </c>
      <c r="J708" s="192"/>
      <c r="K708" s="192">
        <v>-0.11</v>
      </c>
      <c r="L708" s="192"/>
      <c r="M708" s="192">
        <v>-8.0800000000000316E-3</v>
      </c>
      <c r="N708" s="192"/>
      <c r="O708" s="192">
        <v>-0.15</v>
      </c>
      <c r="P708" s="24"/>
      <c r="Q708" s="4"/>
    </row>
    <row r="709" spans="1:17" s="11" customFormat="1" ht="14" x14ac:dyDescent="0.15">
      <c r="A709" s="260"/>
      <c r="B709" s="4" t="s">
        <v>1616</v>
      </c>
      <c r="C709" s="23" t="s">
        <v>1627</v>
      </c>
      <c r="D709" s="5" t="s">
        <v>1130</v>
      </c>
      <c r="E709" s="23" t="s">
        <v>1624</v>
      </c>
      <c r="F709" s="23"/>
      <c r="G709" s="23"/>
      <c r="H709" s="23">
        <v>1.05</v>
      </c>
      <c r="I709" s="192">
        <v>-1.21</v>
      </c>
      <c r="J709" s="192"/>
      <c r="K709" s="192">
        <v>-0.15</v>
      </c>
      <c r="L709" s="192"/>
      <c r="M709" s="192">
        <v>-2.5800000000000267E-3</v>
      </c>
      <c r="N709" s="192"/>
      <c r="O709" s="192">
        <v>-0.11</v>
      </c>
      <c r="P709" s="24"/>
      <c r="Q709" s="4"/>
    </row>
    <row r="710" spans="1:17" s="11" customFormat="1" ht="14" x14ac:dyDescent="0.15">
      <c r="A710" s="260"/>
      <c r="B710" s="4" t="s">
        <v>1614</v>
      </c>
      <c r="C710" s="23" t="s">
        <v>1628</v>
      </c>
      <c r="D710" s="5" t="s">
        <v>1130</v>
      </c>
      <c r="E710" s="23" t="s">
        <v>1624</v>
      </c>
      <c r="F710" s="23">
        <v>0</v>
      </c>
      <c r="G710" s="23"/>
      <c r="H710" s="23">
        <v>5.84</v>
      </c>
      <c r="I710" s="192">
        <v>-1.1399999999999999</v>
      </c>
      <c r="J710" s="192"/>
      <c r="K710" s="192">
        <v>-0.4</v>
      </c>
      <c r="L710" s="192"/>
      <c r="M710" s="192">
        <v>-0.10772000000000015</v>
      </c>
      <c r="N710" s="192"/>
      <c r="O710" s="192">
        <v>-0.32</v>
      </c>
      <c r="P710" s="24"/>
      <c r="Q710" s="4"/>
    </row>
    <row r="711" spans="1:17" s="11" customFormat="1" ht="14" x14ac:dyDescent="0.15">
      <c r="A711" s="260"/>
      <c r="B711" s="4" t="s">
        <v>1614</v>
      </c>
      <c r="C711" s="23" t="s">
        <v>1628</v>
      </c>
      <c r="D711" s="5" t="s">
        <v>1130</v>
      </c>
      <c r="E711" s="23" t="s">
        <v>1624</v>
      </c>
      <c r="F711" s="23">
        <v>18</v>
      </c>
      <c r="G711" s="23"/>
      <c r="H711" s="23">
        <v>3.36</v>
      </c>
      <c r="I711" s="192">
        <v>-1.39</v>
      </c>
      <c r="J711" s="192"/>
      <c r="K711" s="192">
        <v>0.02</v>
      </c>
      <c r="L711" s="192"/>
      <c r="M711" s="192">
        <v>9.7779999999999978E-2</v>
      </c>
      <c r="N711" s="192"/>
      <c r="O711" s="192">
        <v>0.12</v>
      </c>
      <c r="P711" s="24"/>
      <c r="Q711" s="4"/>
    </row>
    <row r="712" spans="1:17" s="11" customFormat="1" ht="14" x14ac:dyDescent="0.15">
      <c r="A712" s="260"/>
      <c r="B712" s="4" t="s">
        <v>1614</v>
      </c>
      <c r="C712" s="23" t="s">
        <v>1628</v>
      </c>
      <c r="D712" s="5" t="s">
        <v>1130</v>
      </c>
      <c r="E712" s="23" t="s">
        <v>1624</v>
      </c>
      <c r="F712" s="23">
        <v>30</v>
      </c>
      <c r="G712" s="23"/>
      <c r="H712" s="23">
        <v>3.43</v>
      </c>
      <c r="I712" s="192">
        <v>-1.21</v>
      </c>
      <c r="J712" s="192"/>
      <c r="K712" s="192">
        <v>0.08</v>
      </c>
      <c r="L712" s="192"/>
      <c r="M712" s="180">
        <v>0.18741999999999998</v>
      </c>
      <c r="N712" s="192"/>
      <c r="O712" s="192">
        <v>0.16</v>
      </c>
      <c r="P712" s="24"/>
      <c r="Q712" s="4"/>
    </row>
    <row r="713" spans="1:17" s="11" customFormat="1" ht="14" x14ac:dyDescent="0.15">
      <c r="A713" s="260"/>
      <c r="B713" s="4" t="s">
        <v>1614</v>
      </c>
      <c r="C713" s="23" t="s">
        <v>1628</v>
      </c>
      <c r="D713" s="5" t="s">
        <v>1130</v>
      </c>
      <c r="E713" s="23" t="s">
        <v>1624</v>
      </c>
      <c r="F713" s="23">
        <v>69</v>
      </c>
      <c r="G713" s="23"/>
      <c r="H713" s="23">
        <v>4.84</v>
      </c>
      <c r="I713" s="192">
        <v>-0.59</v>
      </c>
      <c r="J713" s="192"/>
      <c r="K713" s="192">
        <v>-0.02</v>
      </c>
      <c r="L713" s="192"/>
      <c r="M713" s="192">
        <v>2.6179999999999981E-2</v>
      </c>
      <c r="N713" s="192"/>
      <c r="O713" s="192">
        <v>-0.02</v>
      </c>
      <c r="P713" s="24"/>
      <c r="Q713" s="4"/>
    </row>
    <row r="714" spans="1:17" s="11" customFormat="1" ht="14" x14ac:dyDescent="0.15">
      <c r="A714" s="260"/>
      <c r="B714" s="4" t="s">
        <v>1614</v>
      </c>
      <c r="C714" s="23" t="s">
        <v>1628</v>
      </c>
      <c r="D714" s="5" t="s">
        <v>1130</v>
      </c>
      <c r="E714" s="23" t="s">
        <v>1624</v>
      </c>
      <c r="F714" s="23">
        <v>81</v>
      </c>
      <c r="G714" s="23"/>
      <c r="H714" s="23">
        <v>3.56</v>
      </c>
      <c r="I714" s="192">
        <v>-0.95</v>
      </c>
      <c r="J714" s="192"/>
      <c r="K714" s="192">
        <v>-0.03</v>
      </c>
      <c r="L714" s="192"/>
      <c r="M714" s="192">
        <v>4.6899999999999997E-2</v>
      </c>
      <c r="N714" s="192"/>
      <c r="O714" s="192">
        <v>0.01</v>
      </c>
      <c r="P714" s="24"/>
      <c r="Q714" s="4"/>
    </row>
    <row r="715" spans="1:17" s="11" customFormat="1" ht="14" x14ac:dyDescent="0.15">
      <c r="A715" s="260"/>
      <c r="B715" s="4" t="s">
        <v>1614</v>
      </c>
      <c r="C715" s="23" t="s">
        <v>1628</v>
      </c>
      <c r="D715" s="5" t="s">
        <v>1130</v>
      </c>
      <c r="E715" s="23" t="s">
        <v>1624</v>
      </c>
      <c r="F715" s="23">
        <v>94</v>
      </c>
      <c r="G715" s="23"/>
      <c r="H715" s="23">
        <v>3.06</v>
      </c>
      <c r="I715" s="192">
        <v>-0.75</v>
      </c>
      <c r="J715" s="192"/>
      <c r="K715" s="192">
        <v>0.14000000000000001</v>
      </c>
      <c r="L715" s="192"/>
      <c r="M715" s="192">
        <v>6.6500000000000004E-2</v>
      </c>
      <c r="N715" s="192"/>
      <c r="O715" s="192">
        <v>0.09</v>
      </c>
      <c r="P715" s="24"/>
      <c r="Q715" s="4"/>
    </row>
    <row r="716" spans="1:17" s="11" customFormat="1" ht="14" x14ac:dyDescent="0.15">
      <c r="A716" s="260"/>
      <c r="B716" s="4" t="s">
        <v>1614</v>
      </c>
      <c r="C716" s="23" t="s">
        <v>1628</v>
      </c>
      <c r="D716" s="5" t="s">
        <v>1130</v>
      </c>
      <c r="E716" s="23" t="s">
        <v>1624</v>
      </c>
      <c r="F716" s="23">
        <v>107</v>
      </c>
      <c r="G716" s="23"/>
      <c r="H716" s="23">
        <v>3.18</v>
      </c>
      <c r="I716" s="192">
        <v>-1.81</v>
      </c>
      <c r="J716" s="192"/>
      <c r="K716" s="192">
        <v>0.15</v>
      </c>
      <c r="L716" s="192"/>
      <c r="M716" s="192">
        <v>-0.15138000000000007</v>
      </c>
      <c r="N716" s="192"/>
      <c r="O716" s="192">
        <v>0.09</v>
      </c>
      <c r="P716" s="24"/>
      <c r="Q716" s="4"/>
    </row>
    <row r="717" spans="1:17" s="108" customFormat="1" ht="14" x14ac:dyDescent="0.15">
      <c r="A717" s="260"/>
      <c r="B717" s="179" t="s">
        <v>1614</v>
      </c>
      <c r="C717" s="5" t="s">
        <v>1628</v>
      </c>
      <c r="D717" s="5" t="s">
        <v>1130</v>
      </c>
      <c r="E717" s="5" t="s">
        <v>1624</v>
      </c>
      <c r="F717" s="5">
        <v>119</v>
      </c>
      <c r="G717" s="5"/>
      <c r="H717" s="5">
        <v>2.82</v>
      </c>
      <c r="I717" s="180">
        <v>-1.64</v>
      </c>
      <c r="J717" s="180"/>
      <c r="K717" s="180">
        <v>-0.04</v>
      </c>
      <c r="L717" s="180"/>
      <c r="M717" s="180">
        <v>0.10327999999999993</v>
      </c>
      <c r="N717" s="180"/>
      <c r="O717" s="180">
        <v>0.18</v>
      </c>
      <c r="P717" s="8"/>
      <c r="Q717" s="179"/>
    </row>
    <row r="718" spans="1:17" s="108" customFormat="1" ht="14" x14ac:dyDescent="0.15">
      <c r="A718" s="260"/>
      <c r="B718" s="179" t="s">
        <v>1614</v>
      </c>
      <c r="C718" s="5" t="s">
        <v>1628</v>
      </c>
      <c r="D718" s="5" t="s">
        <v>1130</v>
      </c>
      <c r="E718" s="5" t="s">
        <v>1624</v>
      </c>
      <c r="F718" s="5">
        <v>132</v>
      </c>
      <c r="G718" s="5"/>
      <c r="H718" s="5">
        <v>6.2</v>
      </c>
      <c r="I718" s="180">
        <v>-1.97</v>
      </c>
      <c r="J718" s="180"/>
      <c r="K718" s="180">
        <v>0.7</v>
      </c>
      <c r="L718" s="180"/>
      <c r="M718" s="180">
        <v>0.20894000000000001</v>
      </c>
      <c r="N718" s="180"/>
      <c r="O718" s="180">
        <v>0.62</v>
      </c>
      <c r="P718" s="8"/>
      <c r="Q718" s="179"/>
    </row>
    <row r="719" spans="1:17" s="108" customFormat="1" ht="14" x14ac:dyDescent="0.15">
      <c r="A719" s="260"/>
      <c r="B719" s="179" t="s">
        <v>1614</v>
      </c>
      <c r="C719" s="5" t="s">
        <v>1628</v>
      </c>
      <c r="D719" s="5" t="s">
        <v>1130</v>
      </c>
      <c r="E719" s="5" t="s">
        <v>1624</v>
      </c>
      <c r="F719" s="5">
        <v>145</v>
      </c>
      <c r="G719" s="5"/>
      <c r="H719" s="5">
        <v>5.0199999999999996</v>
      </c>
      <c r="I719" s="180">
        <v>-1.24</v>
      </c>
      <c r="J719" s="180"/>
      <c r="K719" s="180">
        <v>0.22</v>
      </c>
      <c r="L719" s="180"/>
      <c r="M719" s="180">
        <v>0.16248000000000001</v>
      </c>
      <c r="N719" s="180"/>
      <c r="O719" s="180">
        <v>0.43</v>
      </c>
      <c r="P719" s="8"/>
      <c r="Q719" s="179"/>
    </row>
    <row r="720" spans="1:17" s="108" customFormat="1" ht="14" x14ac:dyDescent="0.15">
      <c r="A720" s="260"/>
      <c r="B720" s="179" t="s">
        <v>1614</v>
      </c>
      <c r="C720" s="5" t="s">
        <v>1629</v>
      </c>
      <c r="D720" s="5" t="s">
        <v>1130</v>
      </c>
      <c r="E720" s="5" t="s">
        <v>1618</v>
      </c>
      <c r="F720" s="5">
        <v>10</v>
      </c>
      <c r="G720" s="5"/>
      <c r="H720" s="5">
        <v>15.69</v>
      </c>
      <c r="I720" s="180">
        <v>-1.4</v>
      </c>
      <c r="J720" s="180"/>
      <c r="K720" s="180">
        <v>0.27</v>
      </c>
      <c r="L720" s="180"/>
      <c r="M720" s="180">
        <v>-2.7200000000000002E-2</v>
      </c>
      <c r="N720" s="180"/>
      <c r="O720" s="180">
        <v>0.42</v>
      </c>
      <c r="P720" s="8"/>
      <c r="Q720" s="179"/>
    </row>
    <row r="721" spans="1:17" s="108" customFormat="1" ht="14" x14ac:dyDescent="0.15">
      <c r="A721" s="260"/>
      <c r="B721" s="179" t="s">
        <v>1614</v>
      </c>
      <c r="C721" s="5" t="s">
        <v>1629</v>
      </c>
      <c r="D721" s="5" t="s">
        <v>1130</v>
      </c>
      <c r="E721" s="5" t="s">
        <v>1618</v>
      </c>
      <c r="F721" s="5">
        <v>28</v>
      </c>
      <c r="G721" s="5"/>
      <c r="H721" s="5">
        <v>12.34</v>
      </c>
      <c r="I721" s="180">
        <v>-1.35</v>
      </c>
      <c r="J721" s="180"/>
      <c r="K721" s="180">
        <v>0.23</v>
      </c>
      <c r="L721" s="180"/>
      <c r="M721" s="180">
        <v>3.7700000000000067E-2</v>
      </c>
      <c r="N721" s="180"/>
      <c r="O721" s="180">
        <v>0.31</v>
      </c>
      <c r="P721" s="8"/>
      <c r="Q721" s="179"/>
    </row>
    <row r="722" spans="1:17" s="108" customFormat="1" ht="14" x14ac:dyDescent="0.15">
      <c r="A722" s="260"/>
      <c r="B722" s="179" t="s">
        <v>1614</v>
      </c>
      <c r="C722" s="5" t="s">
        <v>1629</v>
      </c>
      <c r="D722" s="5" t="s">
        <v>1130</v>
      </c>
      <c r="E722" s="5" t="s">
        <v>1618</v>
      </c>
      <c r="F722" s="5">
        <v>48</v>
      </c>
      <c r="G722" s="5"/>
      <c r="H722" s="5">
        <v>12.65</v>
      </c>
      <c r="I722" s="180">
        <v>-1.73</v>
      </c>
      <c r="J722" s="180"/>
      <c r="K722" s="180">
        <v>-7.0000000000000007E-2</v>
      </c>
      <c r="L722" s="180"/>
      <c r="M722" s="180">
        <v>-0.19154000000000004</v>
      </c>
      <c r="N722" s="180"/>
      <c r="O722" s="180">
        <v>-0.08</v>
      </c>
      <c r="P722" s="8"/>
      <c r="Q722" s="179"/>
    </row>
    <row r="723" spans="1:17" s="108" customFormat="1" ht="14" x14ac:dyDescent="0.15">
      <c r="A723" s="260"/>
      <c r="B723" s="179" t="s">
        <v>1614</v>
      </c>
      <c r="C723" s="5" t="s">
        <v>1629</v>
      </c>
      <c r="D723" s="5" t="s">
        <v>1130</v>
      </c>
      <c r="E723" s="5" t="s">
        <v>1618</v>
      </c>
      <c r="F723" s="5">
        <v>66</v>
      </c>
      <c r="G723" s="5"/>
      <c r="H723" s="5">
        <v>11.56</v>
      </c>
      <c r="I723" s="180">
        <v>-1.65</v>
      </c>
      <c r="J723" s="180"/>
      <c r="K723" s="180">
        <v>-0.14000000000000001</v>
      </c>
      <c r="L723" s="180"/>
      <c r="M723" s="180">
        <v>-0.11170000000000002</v>
      </c>
      <c r="N723" s="180"/>
      <c r="O723" s="180">
        <v>-0.01</v>
      </c>
      <c r="P723" s="8"/>
      <c r="Q723" s="179"/>
    </row>
    <row r="724" spans="1:17" s="108" customFormat="1" ht="14" x14ac:dyDescent="0.15">
      <c r="A724" s="260"/>
      <c r="B724" s="179" t="s">
        <v>1614</v>
      </c>
      <c r="C724" s="5" t="s">
        <v>1629</v>
      </c>
      <c r="D724" s="5" t="s">
        <v>1130</v>
      </c>
      <c r="E724" s="5" t="s">
        <v>1618</v>
      </c>
      <c r="F724" s="5">
        <v>84</v>
      </c>
      <c r="G724" s="5"/>
      <c r="H724" s="5">
        <v>9.52</v>
      </c>
      <c r="I724" s="180">
        <v>-1.58</v>
      </c>
      <c r="J724" s="180"/>
      <c r="K724" s="180">
        <v>-0.2</v>
      </c>
      <c r="L724" s="180"/>
      <c r="M724" s="180">
        <v>-0.10683999999999994</v>
      </c>
      <c r="N724" s="180"/>
      <c r="O724" s="180">
        <v>-7.0000000000000007E-2</v>
      </c>
      <c r="P724" s="8"/>
      <c r="Q724" s="179"/>
    </row>
    <row r="725" spans="1:17" s="108" customFormat="1" ht="14" x14ac:dyDescent="0.15">
      <c r="A725" s="260"/>
      <c r="B725" s="179" t="s">
        <v>1614</v>
      </c>
      <c r="C725" s="5" t="s">
        <v>1629</v>
      </c>
      <c r="D725" s="5" t="s">
        <v>1130</v>
      </c>
      <c r="E725" s="5" t="s">
        <v>1618</v>
      </c>
      <c r="F725" s="5">
        <v>102</v>
      </c>
      <c r="G725" s="5"/>
      <c r="H725" s="5">
        <v>9.1300000000000008</v>
      </c>
      <c r="I725" s="180">
        <v>-1.5</v>
      </c>
      <c r="J725" s="180"/>
      <c r="K725" s="180">
        <v>-0.04</v>
      </c>
      <c r="L725" s="180"/>
      <c r="M725" s="180">
        <v>-6.6999999999999948E-2</v>
      </c>
      <c r="N725" s="180"/>
      <c r="O725" s="180">
        <v>-0.01</v>
      </c>
      <c r="P725" s="8"/>
      <c r="Q725" s="179"/>
    </row>
    <row r="726" spans="1:17" s="108" customFormat="1" ht="14" x14ac:dyDescent="0.15">
      <c r="A726" s="260"/>
      <c r="B726" s="179" t="s">
        <v>1614</v>
      </c>
      <c r="C726" s="5" t="s">
        <v>1629</v>
      </c>
      <c r="D726" s="5" t="s">
        <v>1130</v>
      </c>
      <c r="E726" s="5" t="s">
        <v>1618</v>
      </c>
      <c r="F726" s="5">
        <v>119</v>
      </c>
      <c r="G726" s="5"/>
      <c r="H726" s="5">
        <v>14.73</v>
      </c>
      <c r="I726" s="180">
        <v>-1.34</v>
      </c>
      <c r="J726" s="180"/>
      <c r="K726" s="180">
        <v>-0.05</v>
      </c>
      <c r="L726" s="180"/>
      <c r="M726" s="180">
        <v>0.1026800000000001</v>
      </c>
      <c r="N726" s="180"/>
      <c r="O726" s="180">
        <v>0.11</v>
      </c>
      <c r="P726" s="8"/>
      <c r="Q726" s="179"/>
    </row>
    <row r="727" spans="1:17" s="108" customFormat="1" ht="14" x14ac:dyDescent="0.15">
      <c r="A727" s="260"/>
      <c r="B727" s="179" t="s">
        <v>1614</v>
      </c>
      <c r="C727" s="5" t="s">
        <v>1629</v>
      </c>
      <c r="D727" s="5" t="s">
        <v>1130</v>
      </c>
      <c r="E727" s="5" t="s">
        <v>1618</v>
      </c>
      <c r="F727" s="5">
        <v>137</v>
      </c>
      <c r="G727" s="5"/>
      <c r="H727" s="5">
        <v>15.17</v>
      </c>
      <c r="I727" s="180">
        <v>-1.74</v>
      </c>
      <c r="J727" s="180"/>
      <c r="K727" s="180">
        <v>-0.08</v>
      </c>
      <c r="L727" s="180"/>
      <c r="M727" s="180">
        <v>-0.18652000000000002</v>
      </c>
      <c r="N727" s="180"/>
      <c r="O727" s="180">
        <v>-0.08</v>
      </c>
      <c r="P727" s="8"/>
      <c r="Q727" s="179"/>
    </row>
    <row r="728" spans="1:17" s="108" customFormat="1" ht="14" x14ac:dyDescent="0.15">
      <c r="A728" s="260"/>
      <c r="B728" s="179" t="s">
        <v>1614</v>
      </c>
      <c r="C728" s="5" t="s">
        <v>1629</v>
      </c>
      <c r="D728" s="5" t="s">
        <v>1130</v>
      </c>
      <c r="E728" s="5" t="s">
        <v>1618</v>
      </c>
      <c r="F728" s="5">
        <v>155</v>
      </c>
      <c r="G728" s="5"/>
      <c r="H728" s="5">
        <v>9.69</v>
      </c>
      <c r="I728" s="180">
        <v>-2.0299999999999998</v>
      </c>
      <c r="J728" s="180"/>
      <c r="K728" s="180">
        <v>0</v>
      </c>
      <c r="L728" s="180"/>
      <c r="M728" s="180">
        <v>8.9059999999999806E-2</v>
      </c>
      <c r="N728" s="180"/>
      <c r="O728" s="180">
        <v>0.17</v>
      </c>
      <c r="P728" s="8"/>
      <c r="Q728" s="179"/>
    </row>
    <row r="729" spans="1:17" s="108" customFormat="1" ht="14" x14ac:dyDescent="0.15">
      <c r="A729" s="260"/>
      <c r="B729" s="179" t="s">
        <v>1614</v>
      </c>
      <c r="C729" s="5" t="s">
        <v>1629</v>
      </c>
      <c r="D729" s="5" t="s">
        <v>1130</v>
      </c>
      <c r="E729" s="5" t="s">
        <v>1618</v>
      </c>
      <c r="F729" s="5">
        <v>173</v>
      </c>
      <c r="G729" s="5"/>
      <c r="H729" s="5">
        <v>10.6</v>
      </c>
      <c r="I729" s="180">
        <v>-2.02</v>
      </c>
      <c r="J729" s="180"/>
      <c r="K729" s="180">
        <v>-0.05</v>
      </c>
      <c r="L729" s="180"/>
      <c r="M729" s="180">
        <v>-3.5959999999999992E-2</v>
      </c>
      <c r="N729" s="180"/>
      <c r="O729" s="180">
        <v>-0.05</v>
      </c>
      <c r="P729" s="8"/>
      <c r="Q729" s="179"/>
    </row>
    <row r="730" spans="1:17" s="108" customFormat="1" ht="14" x14ac:dyDescent="0.15">
      <c r="A730" s="260"/>
      <c r="B730" s="179" t="s">
        <v>1614</v>
      </c>
      <c r="C730" s="5" t="s">
        <v>1629</v>
      </c>
      <c r="D730" s="5" t="s">
        <v>1130</v>
      </c>
      <c r="E730" s="5" t="s">
        <v>1618</v>
      </c>
      <c r="F730" s="5">
        <v>193</v>
      </c>
      <c r="G730" s="5"/>
      <c r="H730" s="5">
        <v>4.78</v>
      </c>
      <c r="I730" s="180">
        <v>-2.27</v>
      </c>
      <c r="J730" s="180"/>
      <c r="K730" s="180">
        <v>-0.14000000000000001</v>
      </c>
      <c r="L730" s="180"/>
      <c r="M730" s="180">
        <v>-6.0459999999999958E-2</v>
      </c>
      <c r="N730" s="180"/>
      <c r="O730" s="180">
        <v>-0.14000000000000001</v>
      </c>
      <c r="P730" s="8"/>
      <c r="Q730" s="179"/>
    </row>
    <row r="731" spans="1:17" s="108" customFormat="1" ht="14" x14ac:dyDescent="0.15">
      <c r="A731" s="260"/>
      <c r="B731" s="179" t="s">
        <v>1614</v>
      </c>
      <c r="C731" s="5" t="s">
        <v>1629</v>
      </c>
      <c r="D731" s="5" t="s">
        <v>1130</v>
      </c>
      <c r="E731" s="5" t="s">
        <v>1618</v>
      </c>
      <c r="F731" s="5">
        <v>211</v>
      </c>
      <c r="G731" s="5"/>
      <c r="H731" s="5">
        <v>5.73</v>
      </c>
      <c r="I731" s="180">
        <v>-1.73</v>
      </c>
      <c r="J731" s="180"/>
      <c r="K731" s="180">
        <v>-0.15</v>
      </c>
      <c r="L731" s="180"/>
      <c r="M731" s="180">
        <v>-0.11153999999999997</v>
      </c>
      <c r="N731" s="180"/>
      <c r="O731" s="180">
        <v>-0.14000000000000001</v>
      </c>
      <c r="P731" s="8"/>
      <c r="Q731" s="179"/>
    </row>
    <row r="732" spans="1:17" s="108" customFormat="1" ht="14" x14ac:dyDescent="0.15">
      <c r="A732" s="260"/>
      <c r="B732" s="179" t="s">
        <v>1614</v>
      </c>
      <c r="C732" s="5" t="s">
        <v>1629</v>
      </c>
      <c r="D732" s="5" t="s">
        <v>1130</v>
      </c>
      <c r="E732" s="5" t="s">
        <v>1618</v>
      </c>
      <c r="F732" s="5">
        <v>229</v>
      </c>
      <c r="G732" s="5"/>
      <c r="H732" s="5">
        <v>7.26</v>
      </c>
      <c r="I732" s="180">
        <v>-2.15</v>
      </c>
      <c r="J732" s="180"/>
      <c r="K732" s="180">
        <v>-0.05</v>
      </c>
      <c r="L732" s="180"/>
      <c r="M732" s="180">
        <v>-0.18070000000000008</v>
      </c>
      <c r="N732" s="180"/>
      <c r="O732" s="180">
        <v>-0.11</v>
      </c>
      <c r="P732" s="8"/>
      <c r="Q732" s="179"/>
    </row>
    <row r="733" spans="1:17" s="108" customFormat="1" ht="14" x14ac:dyDescent="0.15">
      <c r="A733" s="260"/>
      <c r="B733" s="179" t="s">
        <v>1614</v>
      </c>
      <c r="C733" s="5" t="s">
        <v>1629</v>
      </c>
      <c r="D733" s="5" t="s">
        <v>1130</v>
      </c>
      <c r="E733" s="5" t="s">
        <v>1618</v>
      </c>
      <c r="F733" s="5">
        <v>246</v>
      </c>
      <c r="G733" s="5"/>
      <c r="H733" s="5">
        <v>10.35</v>
      </c>
      <c r="I733" s="180">
        <v>-2.02</v>
      </c>
      <c r="J733" s="180"/>
      <c r="K733" s="180">
        <v>0.13</v>
      </c>
      <c r="L733" s="180"/>
      <c r="M733" s="180">
        <v>-5.9599999999999653E-3</v>
      </c>
      <c r="N733" s="180"/>
      <c r="O733" s="180">
        <v>0.17</v>
      </c>
      <c r="P733" s="8"/>
      <c r="Q733" s="179"/>
    </row>
    <row r="734" spans="1:17" s="108" customFormat="1" ht="14" x14ac:dyDescent="0.15">
      <c r="A734" s="260"/>
      <c r="B734" s="179" t="s">
        <v>1614</v>
      </c>
      <c r="C734" s="5" t="s">
        <v>1629</v>
      </c>
      <c r="D734" s="5" t="s">
        <v>1130</v>
      </c>
      <c r="E734" s="5" t="s">
        <v>1618</v>
      </c>
      <c r="F734" s="5">
        <v>264</v>
      </c>
      <c r="G734" s="5"/>
      <c r="H734" s="5">
        <v>13.54</v>
      </c>
      <c r="I734" s="180">
        <v>-1.58</v>
      </c>
      <c r="J734" s="180"/>
      <c r="K734" s="180">
        <v>0.04</v>
      </c>
      <c r="L734" s="180"/>
      <c r="M734" s="180">
        <v>0.20316000000000012</v>
      </c>
      <c r="N734" s="180"/>
      <c r="O734" s="180">
        <v>0.15</v>
      </c>
      <c r="P734" s="8"/>
      <c r="Q734" s="179"/>
    </row>
    <row r="735" spans="1:17" s="108" customFormat="1" ht="14" x14ac:dyDescent="0.15">
      <c r="A735" s="260"/>
      <c r="B735" s="179" t="s">
        <v>1614</v>
      </c>
      <c r="C735" s="5" t="s">
        <v>1629</v>
      </c>
      <c r="D735" s="5" t="s">
        <v>1130</v>
      </c>
      <c r="E735" s="5" t="s">
        <v>1618</v>
      </c>
      <c r="F735" s="5">
        <v>282</v>
      </c>
      <c r="G735" s="5"/>
      <c r="H735" s="5">
        <v>9.01</v>
      </c>
      <c r="I735" s="180">
        <v>-1.68</v>
      </c>
      <c r="J735" s="180"/>
      <c r="K735" s="180">
        <v>0.27</v>
      </c>
      <c r="L735" s="180"/>
      <c r="M735" s="180">
        <v>0.29335999999999995</v>
      </c>
      <c r="N735" s="180"/>
      <c r="O735" s="180">
        <v>0.3</v>
      </c>
      <c r="P735" s="8"/>
      <c r="Q735" s="179"/>
    </row>
    <row r="736" spans="1:17" s="108" customFormat="1" ht="14" x14ac:dyDescent="0.15">
      <c r="A736" s="260"/>
      <c r="B736" s="179" t="s">
        <v>1614</v>
      </c>
      <c r="C736" s="5" t="s">
        <v>1629</v>
      </c>
      <c r="D736" s="5" t="s">
        <v>1130</v>
      </c>
      <c r="E736" s="5" t="s">
        <v>1618</v>
      </c>
      <c r="F736" s="5">
        <v>300</v>
      </c>
      <c r="G736" s="5"/>
      <c r="H736" s="5">
        <v>8.6300000000000008</v>
      </c>
      <c r="I736" s="180">
        <v>-1.76</v>
      </c>
      <c r="J736" s="180"/>
      <c r="K736" s="180">
        <v>-0.12</v>
      </c>
      <c r="L736" s="180"/>
      <c r="M736" s="180">
        <v>-2.6480000000000059E-2</v>
      </c>
      <c r="N736" s="180"/>
      <c r="O736" s="180">
        <v>-7.0000000000000007E-2</v>
      </c>
      <c r="P736" s="8"/>
      <c r="Q736" s="179"/>
    </row>
    <row r="737" spans="1:17" s="108" customFormat="1" ht="14" x14ac:dyDescent="0.15">
      <c r="A737" s="260"/>
      <c r="B737" s="179" t="s">
        <v>1614</v>
      </c>
      <c r="C737" s="5" t="s">
        <v>1629</v>
      </c>
      <c r="D737" s="5" t="s">
        <v>1130</v>
      </c>
      <c r="E737" s="5" t="s">
        <v>1618</v>
      </c>
      <c r="F737" s="5">
        <v>318</v>
      </c>
      <c r="G737" s="5"/>
      <c r="H737" s="5">
        <v>5</v>
      </c>
      <c r="I737" s="180">
        <v>-1.8</v>
      </c>
      <c r="J737" s="180"/>
      <c r="K737" s="180">
        <v>-0.02</v>
      </c>
      <c r="L737" s="180"/>
      <c r="M737" s="180">
        <v>-6.3999999999999613E-3</v>
      </c>
      <c r="N737" s="180"/>
      <c r="O737" s="180">
        <v>-0.06</v>
      </c>
      <c r="P737" s="8"/>
      <c r="Q737" s="179"/>
    </row>
    <row r="738" spans="1:17" s="108" customFormat="1" ht="14" x14ac:dyDescent="0.15">
      <c r="A738" s="260"/>
      <c r="B738" s="179" t="s">
        <v>1614</v>
      </c>
      <c r="C738" s="5" t="s">
        <v>1629</v>
      </c>
      <c r="D738" s="5" t="s">
        <v>1130</v>
      </c>
      <c r="E738" s="5" t="s">
        <v>1618</v>
      </c>
      <c r="F738" s="5">
        <v>335</v>
      </c>
      <c r="G738" s="5"/>
      <c r="H738" s="5">
        <v>7.51</v>
      </c>
      <c r="I738" s="180">
        <v>-1.82</v>
      </c>
      <c r="J738" s="180"/>
      <c r="K738" s="180">
        <v>-0.09</v>
      </c>
      <c r="L738" s="180"/>
      <c r="M738" s="180">
        <v>-8.6359999999999992E-2</v>
      </c>
      <c r="N738" s="180"/>
      <c r="O738" s="180">
        <v>-0.1</v>
      </c>
      <c r="P738" s="8"/>
      <c r="Q738" s="179"/>
    </row>
    <row r="739" spans="1:17" s="108" customFormat="1" ht="14" x14ac:dyDescent="0.15">
      <c r="A739" s="260"/>
      <c r="B739" s="179" t="s">
        <v>1614</v>
      </c>
      <c r="C739" s="5" t="s">
        <v>1629</v>
      </c>
      <c r="D739" s="5" t="s">
        <v>1130</v>
      </c>
      <c r="E739" s="5" t="s">
        <v>1618</v>
      </c>
      <c r="F739" s="5">
        <v>353</v>
      </c>
      <c r="G739" s="5"/>
      <c r="H739" s="5">
        <v>6.57</v>
      </c>
      <c r="I739" s="180">
        <v>-1.61</v>
      </c>
      <c r="J739" s="180"/>
      <c r="K739" s="180">
        <v>0.06</v>
      </c>
      <c r="L739" s="180"/>
      <c r="M739" s="180">
        <v>-2.1779999999999911E-2</v>
      </c>
      <c r="N739" s="180"/>
      <c r="O739" s="180">
        <v>0.14000000000000001</v>
      </c>
      <c r="P739" s="8"/>
      <c r="Q739" s="179"/>
    </row>
    <row r="740" spans="1:17" s="108" customFormat="1" ht="14" x14ac:dyDescent="0.15">
      <c r="A740" s="260"/>
      <c r="B740" s="179" t="s">
        <v>1614</v>
      </c>
      <c r="C740" s="5" t="s">
        <v>1629</v>
      </c>
      <c r="D740" s="5" t="s">
        <v>1130</v>
      </c>
      <c r="E740" s="5" t="s">
        <v>1618</v>
      </c>
      <c r="F740" s="5">
        <v>371</v>
      </c>
      <c r="G740" s="5"/>
      <c r="H740" s="5">
        <v>9.67</v>
      </c>
      <c r="I740" s="180">
        <v>-1.65</v>
      </c>
      <c r="J740" s="180"/>
      <c r="K740" s="180">
        <v>0.56999999999999995</v>
      </c>
      <c r="L740" s="180"/>
      <c r="M740" s="180">
        <v>0.68829999999999991</v>
      </c>
      <c r="N740" s="180"/>
      <c r="O740" s="180">
        <v>0.46</v>
      </c>
      <c r="P740" s="8"/>
      <c r="Q740" s="179"/>
    </row>
    <row r="741" spans="1:17" s="108" customFormat="1" ht="14" x14ac:dyDescent="0.15">
      <c r="A741" s="260"/>
      <c r="B741" s="179" t="s">
        <v>1614</v>
      </c>
      <c r="C741" s="5" t="s">
        <v>1629</v>
      </c>
      <c r="D741" s="5" t="s">
        <v>1130</v>
      </c>
      <c r="E741" s="5" t="s">
        <v>1618</v>
      </c>
      <c r="F741" s="5">
        <v>389</v>
      </c>
      <c r="G741" s="5"/>
      <c r="H741" s="5">
        <v>3.41</v>
      </c>
      <c r="I741" s="180">
        <v>-1.66</v>
      </c>
      <c r="J741" s="180"/>
      <c r="K741" s="180">
        <v>0.16</v>
      </c>
      <c r="L741" s="180"/>
      <c r="M741" s="180">
        <v>-6.6680000000000073E-2</v>
      </c>
      <c r="N741" s="180"/>
      <c r="O741" s="180">
        <v>0.14000000000000001</v>
      </c>
      <c r="P741" s="8"/>
      <c r="Q741" s="179"/>
    </row>
    <row r="742" spans="1:17" s="11" customFormat="1" ht="14" x14ac:dyDescent="0.15">
      <c r="A742" s="260" t="s">
        <v>1848</v>
      </c>
      <c r="B742" s="4" t="s">
        <v>1888</v>
      </c>
      <c r="C742" s="23" t="s">
        <v>1889</v>
      </c>
      <c r="D742" s="5" t="s">
        <v>1890</v>
      </c>
      <c r="E742" s="23" t="s">
        <v>1891</v>
      </c>
      <c r="F742" s="23" t="s">
        <v>1871</v>
      </c>
      <c r="G742" s="181"/>
      <c r="H742" s="23">
        <v>3</v>
      </c>
      <c r="I742" s="192">
        <v>-1.1599999999999999</v>
      </c>
      <c r="J742" s="192"/>
      <c r="K742" s="192">
        <v>0.35</v>
      </c>
      <c r="L742" s="192"/>
      <c r="M742" s="192">
        <v>0</v>
      </c>
      <c r="N742" s="192"/>
      <c r="O742" s="192">
        <v>0.42</v>
      </c>
      <c r="P742" s="24"/>
      <c r="Q742" s="4"/>
    </row>
    <row r="743" spans="1:17" s="11" customFormat="1" ht="14" x14ac:dyDescent="0.15">
      <c r="A743" s="260"/>
      <c r="B743" s="4" t="s">
        <v>1888</v>
      </c>
      <c r="C743" s="23" t="s">
        <v>1892</v>
      </c>
      <c r="D743" s="5" t="s">
        <v>1890</v>
      </c>
      <c r="E743" s="23" t="s">
        <v>1891</v>
      </c>
      <c r="F743" s="23" t="s">
        <v>1893</v>
      </c>
      <c r="G743" s="181"/>
      <c r="H743" s="23">
        <v>3</v>
      </c>
      <c r="I743" s="192">
        <v>-1.17</v>
      </c>
      <c r="J743" s="192"/>
      <c r="K743" s="192">
        <v>0.3</v>
      </c>
      <c r="L743" s="192"/>
      <c r="M743" s="192">
        <v>-0.01</v>
      </c>
      <c r="N743" s="192"/>
      <c r="O743" s="192">
        <v>0.33</v>
      </c>
      <c r="P743" s="24"/>
      <c r="Q743" s="4"/>
    </row>
    <row r="744" spans="1:17" s="11" customFormat="1" ht="14" x14ac:dyDescent="0.15">
      <c r="A744" s="260"/>
      <c r="B744" s="4" t="s">
        <v>1888</v>
      </c>
      <c r="C744" s="23" t="s">
        <v>1894</v>
      </c>
      <c r="D744" s="5" t="s">
        <v>1890</v>
      </c>
      <c r="E744" s="23" t="s">
        <v>1891</v>
      </c>
      <c r="F744" s="23" t="s">
        <v>1895</v>
      </c>
      <c r="G744" s="181"/>
      <c r="H744" s="23">
        <v>2</v>
      </c>
      <c r="I744" s="192">
        <v>-2.52</v>
      </c>
      <c r="J744" s="192"/>
      <c r="K744" s="192">
        <v>0.46</v>
      </c>
      <c r="L744" s="192"/>
      <c r="M744" s="192">
        <v>0.04</v>
      </c>
      <c r="N744" s="192"/>
      <c r="O744" s="192">
        <v>0.51</v>
      </c>
      <c r="P744" s="24"/>
      <c r="Q744" s="4"/>
    </row>
    <row r="745" spans="1:17" s="11" customFormat="1" ht="14" x14ac:dyDescent="0.15">
      <c r="A745" s="260"/>
      <c r="B745" s="4" t="s">
        <v>1888</v>
      </c>
      <c r="C745" s="23" t="s">
        <v>1896</v>
      </c>
      <c r="D745" s="5" t="s">
        <v>1890</v>
      </c>
      <c r="E745" s="23" t="s">
        <v>1891</v>
      </c>
      <c r="F745" s="23" t="s">
        <v>1882</v>
      </c>
      <c r="G745" s="181"/>
      <c r="H745" s="23">
        <v>1</v>
      </c>
      <c r="I745" s="192">
        <v>-2.91</v>
      </c>
      <c r="J745" s="192"/>
      <c r="K745" s="192">
        <v>0.49</v>
      </c>
      <c r="L745" s="192"/>
      <c r="M745" s="192">
        <v>0.01</v>
      </c>
      <c r="N745" s="192"/>
      <c r="O745" s="192">
        <v>0.51</v>
      </c>
      <c r="P745" s="24"/>
      <c r="Q745" s="4"/>
    </row>
    <row r="746" spans="1:17" s="11" customFormat="1" ht="14" x14ac:dyDescent="0.15">
      <c r="A746" s="260"/>
      <c r="B746" s="4" t="s">
        <v>1888</v>
      </c>
      <c r="C746" s="23" t="s">
        <v>1897</v>
      </c>
      <c r="D746" s="5" t="s">
        <v>1890</v>
      </c>
      <c r="E746" s="23" t="s">
        <v>1891</v>
      </c>
      <c r="F746" s="23" t="s">
        <v>1898</v>
      </c>
      <c r="G746" s="181"/>
      <c r="H746" s="23">
        <v>3</v>
      </c>
      <c r="I746" s="192">
        <v>-1.74</v>
      </c>
      <c r="J746" s="192"/>
      <c r="K746" s="192">
        <v>0.42</v>
      </c>
      <c r="L746" s="192"/>
      <c r="M746" s="192">
        <v>0.05</v>
      </c>
      <c r="N746" s="192"/>
      <c r="O746" s="192">
        <v>0.52</v>
      </c>
      <c r="P746" s="24"/>
      <c r="Q746" s="4"/>
    </row>
    <row r="747" spans="1:17" s="11" customFormat="1" ht="14" x14ac:dyDescent="0.15">
      <c r="A747" s="260" t="s">
        <v>1143</v>
      </c>
      <c r="B747" s="4" t="s">
        <v>2021</v>
      </c>
      <c r="C747" s="23" t="s">
        <v>2022</v>
      </c>
      <c r="D747" s="5" t="s">
        <v>1144</v>
      </c>
      <c r="E747" s="23" t="s">
        <v>769</v>
      </c>
      <c r="F747" s="23"/>
      <c r="G747" s="181"/>
      <c r="H747" s="4">
        <v>98</v>
      </c>
      <c r="I747" s="192">
        <v>-1.06</v>
      </c>
      <c r="J747" s="192">
        <v>0.14000000000000001</v>
      </c>
      <c r="K747" s="192">
        <v>-0.03</v>
      </c>
      <c r="L747" s="192">
        <v>0.05</v>
      </c>
      <c r="M747" s="192">
        <v>-0.04</v>
      </c>
      <c r="N747" s="192">
        <v>0.04</v>
      </c>
      <c r="O747" s="192">
        <v>-0.03</v>
      </c>
      <c r="P747" s="24">
        <v>0.03</v>
      </c>
      <c r="Q747" s="4"/>
    </row>
    <row r="748" spans="1:17" s="11" customFormat="1" ht="14" x14ac:dyDescent="0.15">
      <c r="A748" s="260"/>
      <c r="B748" s="4" t="s">
        <v>2021</v>
      </c>
      <c r="C748" s="23" t="s">
        <v>2023</v>
      </c>
      <c r="D748" s="5" t="s">
        <v>1144</v>
      </c>
      <c r="E748" s="23" t="s">
        <v>769</v>
      </c>
      <c r="F748" s="23"/>
      <c r="G748" s="181"/>
      <c r="H748" s="4">
        <v>82</v>
      </c>
      <c r="I748" s="192">
        <v>-1.64</v>
      </c>
      <c r="J748" s="192">
        <v>0.16</v>
      </c>
      <c r="K748" s="192">
        <v>-0.01</v>
      </c>
      <c r="L748" s="192">
        <v>0.08</v>
      </c>
      <c r="M748" s="192">
        <v>-0.03</v>
      </c>
      <c r="N748" s="192">
        <v>0.03</v>
      </c>
      <c r="O748" s="192">
        <v>-0.01</v>
      </c>
      <c r="P748" s="24">
        <v>0.04</v>
      </c>
      <c r="Q748" s="4"/>
    </row>
    <row r="749" spans="1:17" s="11" customFormat="1" ht="14" x14ac:dyDescent="0.15">
      <c r="A749" s="260"/>
      <c r="B749" s="4" t="s">
        <v>2021</v>
      </c>
      <c r="C749" s="23" t="s">
        <v>2024</v>
      </c>
      <c r="D749" s="5" t="s">
        <v>1144</v>
      </c>
      <c r="E749" s="23" t="s">
        <v>769</v>
      </c>
      <c r="F749" s="23"/>
      <c r="G749" s="181"/>
      <c r="H749" s="4">
        <v>72</v>
      </c>
      <c r="I749" s="192">
        <v>-1.6</v>
      </c>
      <c r="J749" s="192">
        <v>0.05</v>
      </c>
      <c r="K749" s="192">
        <v>-0.09</v>
      </c>
      <c r="L749" s="192">
        <v>0.05</v>
      </c>
      <c r="M749" s="192">
        <v>0.02</v>
      </c>
      <c r="N749" s="192">
        <v>0.04</v>
      </c>
      <c r="O749" s="192">
        <v>-0.08</v>
      </c>
      <c r="P749" s="24">
        <v>0.02</v>
      </c>
      <c r="Q749" s="4"/>
    </row>
    <row r="750" spans="1:17" s="11" customFormat="1" ht="14" x14ac:dyDescent="0.15">
      <c r="A750" s="260"/>
      <c r="B750" s="4" t="s">
        <v>2021</v>
      </c>
      <c r="C750" s="23" t="s">
        <v>386</v>
      </c>
      <c r="D750" s="5" t="s">
        <v>1144</v>
      </c>
      <c r="E750" s="23" t="s">
        <v>769</v>
      </c>
      <c r="F750" s="23"/>
      <c r="G750" s="181"/>
      <c r="H750" s="4">
        <v>144</v>
      </c>
      <c r="I750" s="192">
        <v>-0.8</v>
      </c>
      <c r="J750" s="192">
        <v>0.09</v>
      </c>
      <c r="K750" s="192">
        <v>-0.08</v>
      </c>
      <c r="L750" s="192">
        <v>0.03</v>
      </c>
      <c r="M750" s="192">
        <v>-0.02</v>
      </c>
      <c r="N750" s="192">
        <v>0.01</v>
      </c>
      <c r="O750" s="192">
        <v>-0.06</v>
      </c>
      <c r="P750" s="24">
        <v>0.01</v>
      </c>
      <c r="Q750" s="4"/>
    </row>
    <row r="751" spans="1:17" s="11" customFormat="1" ht="14" x14ac:dyDescent="0.15">
      <c r="A751" s="260"/>
      <c r="B751" s="4" t="s">
        <v>2021</v>
      </c>
      <c r="C751" s="23" t="s">
        <v>1752</v>
      </c>
      <c r="D751" s="5" t="s">
        <v>1144</v>
      </c>
      <c r="E751" s="23" t="s">
        <v>769</v>
      </c>
      <c r="F751" s="23"/>
      <c r="G751" s="181"/>
      <c r="H751" s="4">
        <v>99</v>
      </c>
      <c r="I751" s="192">
        <v>-1.39</v>
      </c>
      <c r="J751" s="192">
        <v>7.0000000000000007E-2</v>
      </c>
      <c r="K751" s="192">
        <v>0.03</v>
      </c>
      <c r="L751" s="192">
        <v>0.03</v>
      </c>
      <c r="M751" s="192">
        <v>0.06</v>
      </c>
      <c r="N751" s="192">
        <v>0.04</v>
      </c>
      <c r="O751" s="192">
        <v>0.04</v>
      </c>
      <c r="P751" s="24">
        <v>0.01</v>
      </c>
      <c r="Q751" s="4"/>
    </row>
    <row r="752" spans="1:17" s="11" customFormat="1" ht="14" x14ac:dyDescent="0.15">
      <c r="A752" s="260"/>
      <c r="B752" s="4" t="s">
        <v>2021</v>
      </c>
      <c r="C752" s="23" t="s">
        <v>2025</v>
      </c>
      <c r="D752" s="5" t="s">
        <v>1144</v>
      </c>
      <c r="E752" s="23" t="s">
        <v>769</v>
      </c>
      <c r="F752" s="23"/>
      <c r="G752" s="181"/>
      <c r="H752" s="4">
        <v>146</v>
      </c>
      <c r="I752" s="192">
        <v>-0.86</v>
      </c>
      <c r="J752" s="192">
        <v>0.14000000000000001</v>
      </c>
      <c r="K752" s="192">
        <v>-0.06</v>
      </c>
      <c r="L752" s="192">
        <v>0.04</v>
      </c>
      <c r="M752" s="192">
        <v>-0.02</v>
      </c>
      <c r="N752" s="192">
        <v>0.02</v>
      </c>
      <c r="O752" s="192">
        <v>-0.02</v>
      </c>
      <c r="P752" s="24">
        <v>0.04</v>
      </c>
      <c r="Q752" s="4"/>
    </row>
    <row r="753" spans="1:17" s="11" customFormat="1" ht="14" x14ac:dyDescent="0.15">
      <c r="A753" s="260"/>
      <c r="B753" s="4" t="s">
        <v>2021</v>
      </c>
      <c r="C753" s="23" t="s">
        <v>2026</v>
      </c>
      <c r="D753" s="5" t="s">
        <v>1144</v>
      </c>
      <c r="E753" s="23" t="s">
        <v>769</v>
      </c>
      <c r="F753" s="23"/>
      <c r="G753" s="181"/>
      <c r="H753" s="4">
        <v>159</v>
      </c>
      <c r="I753" s="192">
        <v>-1.04</v>
      </c>
      <c r="J753" s="192">
        <v>0.11</v>
      </c>
      <c r="K753" s="192">
        <v>-0.05</v>
      </c>
      <c r="L753" s="192">
        <v>0.04</v>
      </c>
      <c r="M753" s="192">
        <v>0</v>
      </c>
      <c r="N753" s="192">
        <v>0.02</v>
      </c>
      <c r="O753" s="192">
        <v>-0.06</v>
      </c>
      <c r="P753" s="24">
        <v>0.03</v>
      </c>
      <c r="Q753" s="4"/>
    </row>
    <row r="754" spans="1:17" s="11" customFormat="1" ht="14" x14ac:dyDescent="0.15">
      <c r="A754" s="260"/>
      <c r="B754" s="4" t="s">
        <v>2021</v>
      </c>
      <c r="C754" s="23" t="s">
        <v>2027</v>
      </c>
      <c r="D754" s="5" t="s">
        <v>1144</v>
      </c>
      <c r="E754" s="23" t="s">
        <v>769</v>
      </c>
      <c r="F754" s="23"/>
      <c r="G754" s="181"/>
      <c r="H754" s="4">
        <v>51</v>
      </c>
      <c r="I754" s="192">
        <v>-1.86</v>
      </c>
      <c r="J754" s="192">
        <v>0.09</v>
      </c>
      <c r="K754" s="192">
        <v>0.03</v>
      </c>
      <c r="L754" s="192">
        <v>0.01</v>
      </c>
      <c r="M754" s="192">
        <v>0.06</v>
      </c>
      <c r="N754" s="192">
        <v>0.02</v>
      </c>
      <c r="O754" s="192">
        <v>0.05</v>
      </c>
      <c r="P754" s="24">
        <v>0.01</v>
      </c>
      <c r="Q754" s="4"/>
    </row>
    <row r="755" spans="1:17" s="11" customFormat="1" ht="14" x14ac:dyDescent="0.15">
      <c r="A755" s="260"/>
      <c r="B755" s="4" t="s">
        <v>2021</v>
      </c>
      <c r="C755" s="23" t="s">
        <v>2028</v>
      </c>
      <c r="D755" s="5" t="s">
        <v>1144</v>
      </c>
      <c r="E755" s="23" t="s">
        <v>769</v>
      </c>
      <c r="F755" s="23"/>
      <c r="G755" s="181"/>
      <c r="H755" s="4">
        <v>251</v>
      </c>
      <c r="I755" s="192">
        <v>-0.68</v>
      </c>
      <c r="J755" s="192">
        <v>0.17</v>
      </c>
      <c r="K755" s="192">
        <v>0</v>
      </c>
      <c r="L755" s="192">
        <v>0.04</v>
      </c>
      <c r="M755" s="192">
        <v>0</v>
      </c>
      <c r="N755" s="192">
        <v>0.02</v>
      </c>
      <c r="O755" s="192">
        <v>-0.03</v>
      </c>
      <c r="P755" s="24">
        <v>0.04</v>
      </c>
      <c r="Q755" s="4"/>
    </row>
    <row r="756" spans="1:17" s="11" customFormat="1" ht="14" x14ac:dyDescent="0.15">
      <c r="A756" s="260"/>
      <c r="B756" s="4" t="s">
        <v>2021</v>
      </c>
      <c r="C756" s="23" t="s">
        <v>2029</v>
      </c>
      <c r="D756" s="5" t="s">
        <v>1144</v>
      </c>
      <c r="E756" s="23" t="s">
        <v>769</v>
      </c>
      <c r="F756" s="23"/>
      <c r="G756" s="181"/>
      <c r="H756" s="4">
        <v>147</v>
      </c>
      <c r="I756" s="192">
        <v>-0.68</v>
      </c>
      <c r="J756" s="192">
        <v>0.13</v>
      </c>
      <c r="K756" s="192">
        <v>-0.03</v>
      </c>
      <c r="L756" s="192">
        <v>0.02</v>
      </c>
      <c r="M756" s="192">
        <v>0.03</v>
      </c>
      <c r="N756" s="192">
        <v>0.02</v>
      </c>
      <c r="O756" s="192">
        <v>-7.0000000000000007E-2</v>
      </c>
      <c r="P756" s="24">
        <v>0.04</v>
      </c>
      <c r="Q756" s="4"/>
    </row>
    <row r="757" spans="1:17" s="11" customFormat="1" ht="14" x14ac:dyDescent="0.15">
      <c r="A757" s="260"/>
      <c r="B757" s="4" t="s">
        <v>2021</v>
      </c>
      <c r="C757" s="23" t="s">
        <v>2030</v>
      </c>
      <c r="D757" s="5" t="s">
        <v>1144</v>
      </c>
      <c r="E757" s="23" t="s">
        <v>769</v>
      </c>
      <c r="F757" s="23"/>
      <c r="G757" s="181"/>
      <c r="H757" s="4">
        <v>65</v>
      </c>
      <c r="I757" s="192">
        <v>-0.18</v>
      </c>
      <c r="J757" s="192">
        <v>0.01</v>
      </c>
      <c r="K757" s="192">
        <v>-0.14000000000000001</v>
      </c>
      <c r="L757" s="192">
        <v>0.03</v>
      </c>
      <c r="M757" s="192">
        <v>0.06</v>
      </c>
      <c r="N757" s="192">
        <v>0</v>
      </c>
      <c r="O757" s="192">
        <v>-0.15</v>
      </c>
      <c r="P757" s="24">
        <v>0.03</v>
      </c>
      <c r="Q757" s="4"/>
    </row>
    <row r="758" spans="1:17" s="11" customFormat="1" ht="14" x14ac:dyDescent="0.15">
      <c r="A758" s="260"/>
      <c r="B758" s="4" t="s">
        <v>2021</v>
      </c>
      <c r="C758" s="23" t="s">
        <v>2031</v>
      </c>
      <c r="D758" s="5" t="s">
        <v>1144</v>
      </c>
      <c r="E758" s="23" t="s">
        <v>769</v>
      </c>
      <c r="F758" s="23"/>
      <c r="G758" s="181"/>
      <c r="H758" s="4">
        <v>75</v>
      </c>
      <c r="I758" s="192">
        <v>-1.84</v>
      </c>
      <c r="J758" s="192">
        <v>0.1</v>
      </c>
      <c r="K758" s="192">
        <v>0.02</v>
      </c>
      <c r="L758" s="192">
        <v>0.06</v>
      </c>
      <c r="M758" s="192">
        <v>-0.02</v>
      </c>
      <c r="N758" s="192">
        <v>0.02</v>
      </c>
      <c r="O758" s="192">
        <v>0.01</v>
      </c>
      <c r="P758" s="24">
        <v>0</v>
      </c>
      <c r="Q758" s="4"/>
    </row>
    <row r="759" spans="1:17" s="11" customFormat="1" ht="14" x14ac:dyDescent="0.15">
      <c r="A759" s="260"/>
      <c r="B759" s="4" t="s">
        <v>2021</v>
      </c>
      <c r="C759" s="23" t="s">
        <v>2032</v>
      </c>
      <c r="D759" s="5" t="s">
        <v>1144</v>
      </c>
      <c r="E759" s="23" t="s">
        <v>769</v>
      </c>
      <c r="F759" s="23"/>
      <c r="G759" s="181"/>
      <c r="H759" s="4">
        <v>133</v>
      </c>
      <c r="I759" s="192">
        <v>-0.92</v>
      </c>
      <c r="J759" s="192">
        <v>0.02</v>
      </c>
      <c r="K759" s="192">
        <v>-0.06</v>
      </c>
      <c r="L759" s="192">
        <v>0.02</v>
      </c>
      <c r="M759" s="192">
        <v>-0.02</v>
      </c>
      <c r="N759" s="192">
        <v>0.01</v>
      </c>
      <c r="O759" s="192">
        <v>-0.05</v>
      </c>
      <c r="P759" s="24">
        <v>0.02</v>
      </c>
      <c r="Q759" s="4"/>
    </row>
    <row r="760" spans="1:17" s="11" customFormat="1" ht="14" x14ac:dyDescent="0.15">
      <c r="A760" s="260"/>
      <c r="B760" s="4" t="s">
        <v>2021</v>
      </c>
      <c r="C760" s="23" t="s">
        <v>2033</v>
      </c>
      <c r="D760" s="5" t="s">
        <v>1144</v>
      </c>
      <c r="E760" s="23" t="s">
        <v>769</v>
      </c>
      <c r="F760" s="23"/>
      <c r="G760" s="181"/>
      <c r="H760" s="4">
        <v>0</v>
      </c>
      <c r="I760" s="192">
        <v>-1.48</v>
      </c>
      <c r="J760" s="192">
        <v>0.08</v>
      </c>
      <c r="K760" s="192">
        <v>-0.02</v>
      </c>
      <c r="L760" s="192">
        <v>0.02</v>
      </c>
      <c r="M760" s="192">
        <v>0.01</v>
      </c>
      <c r="N760" s="192">
        <v>0.03</v>
      </c>
      <c r="O760" s="192">
        <v>-0.05</v>
      </c>
      <c r="P760" s="24">
        <v>0.04</v>
      </c>
      <c r="Q760" s="4"/>
    </row>
    <row r="761" spans="1:17" s="11" customFormat="1" ht="14" x14ac:dyDescent="0.15">
      <c r="A761" s="260"/>
      <c r="B761" s="4" t="s">
        <v>2021</v>
      </c>
      <c r="C761" s="23" t="s">
        <v>388</v>
      </c>
      <c r="D761" s="5" t="s">
        <v>1144</v>
      </c>
      <c r="E761" s="23" t="s">
        <v>769</v>
      </c>
      <c r="F761" s="23"/>
      <c r="G761" s="181"/>
      <c r="H761" s="4">
        <v>96</v>
      </c>
      <c r="I761" s="192">
        <v>-1.23</v>
      </c>
      <c r="J761" s="192">
        <v>0.01</v>
      </c>
      <c r="K761" s="192">
        <v>-0.11</v>
      </c>
      <c r="L761" s="192">
        <v>7.0000000000000007E-2</v>
      </c>
      <c r="M761" s="192">
        <v>0.01</v>
      </c>
      <c r="N761" s="192">
        <v>0.03</v>
      </c>
      <c r="O761" s="192">
        <v>-0.09</v>
      </c>
      <c r="P761" s="24">
        <v>0.03</v>
      </c>
      <c r="Q761" s="4"/>
    </row>
    <row r="762" spans="1:17" s="11" customFormat="1" ht="14" x14ac:dyDescent="0.15">
      <c r="A762" s="260"/>
      <c r="B762" s="4" t="s">
        <v>2021</v>
      </c>
      <c r="C762" s="23" t="s">
        <v>2034</v>
      </c>
      <c r="D762" s="5" t="s">
        <v>1144</v>
      </c>
      <c r="E762" s="23" t="s">
        <v>769</v>
      </c>
      <c r="F762" s="23"/>
      <c r="G762" s="181"/>
      <c r="H762" s="4">
        <v>56</v>
      </c>
      <c r="I762" s="192">
        <v>-2.1800000000000002</v>
      </c>
      <c r="J762" s="192">
        <v>0.1</v>
      </c>
      <c r="K762" s="192">
        <v>0.06</v>
      </c>
      <c r="L762" s="192">
        <v>0.05</v>
      </c>
      <c r="M762" s="192">
        <v>0.04</v>
      </c>
      <c r="N762" s="192">
        <v>0.02</v>
      </c>
      <c r="O762" s="192">
        <v>0.08</v>
      </c>
      <c r="P762" s="24">
        <v>0.04</v>
      </c>
      <c r="Q762" s="4"/>
    </row>
    <row r="763" spans="1:17" s="11" customFormat="1" ht="14" x14ac:dyDescent="0.15">
      <c r="A763" s="260"/>
      <c r="B763" s="4" t="s">
        <v>2021</v>
      </c>
      <c r="C763" s="23" t="s">
        <v>1751</v>
      </c>
      <c r="D763" s="5" t="s">
        <v>1144</v>
      </c>
      <c r="E763" s="23" t="s">
        <v>769</v>
      </c>
      <c r="F763" s="23"/>
      <c r="G763" s="181"/>
      <c r="H763" s="4">
        <v>124</v>
      </c>
      <c r="I763" s="192">
        <v>-1.79</v>
      </c>
      <c r="J763" s="192">
        <v>0.11</v>
      </c>
      <c r="K763" s="192">
        <v>-0.13</v>
      </c>
      <c r="L763" s="192">
        <v>0.03</v>
      </c>
      <c r="M763" s="192">
        <v>0.02</v>
      </c>
      <c r="N763" s="192">
        <v>0.02</v>
      </c>
      <c r="O763" s="192">
        <v>-0.15</v>
      </c>
      <c r="P763" s="24">
        <v>0.01</v>
      </c>
      <c r="Q763" s="4"/>
    </row>
    <row r="764" spans="1:17" s="11" customFormat="1" ht="14" x14ac:dyDescent="0.15">
      <c r="A764" s="260"/>
      <c r="B764" s="4" t="s">
        <v>2021</v>
      </c>
      <c r="C764" s="23" t="s">
        <v>2035</v>
      </c>
      <c r="D764" s="5" t="s">
        <v>1144</v>
      </c>
      <c r="E764" s="23" t="s">
        <v>769</v>
      </c>
      <c r="F764" s="23"/>
      <c r="G764" s="181"/>
      <c r="H764" s="4">
        <v>128</v>
      </c>
      <c r="I764" s="192">
        <v>-0.94</v>
      </c>
      <c r="J764" s="192">
        <v>0.13</v>
      </c>
      <c r="K764" s="192">
        <v>-0.06</v>
      </c>
      <c r="L764" s="192">
        <v>0.01</v>
      </c>
      <c r="M764" s="192">
        <v>0</v>
      </c>
      <c r="N764" s="192">
        <v>0.01</v>
      </c>
      <c r="O764" s="192">
        <v>-0.06</v>
      </c>
      <c r="P764" s="24">
        <v>0.01</v>
      </c>
      <c r="Q764" s="4"/>
    </row>
    <row r="765" spans="1:17" s="11" customFormat="1" ht="14" x14ac:dyDescent="0.15">
      <c r="A765" s="260"/>
      <c r="B765" s="4" t="s">
        <v>2021</v>
      </c>
      <c r="C765" s="23" t="s">
        <v>2036</v>
      </c>
      <c r="D765" s="5" t="s">
        <v>1144</v>
      </c>
      <c r="E765" s="23" t="s">
        <v>769</v>
      </c>
      <c r="F765" s="23"/>
      <c r="G765" s="181"/>
      <c r="H765" s="4">
        <v>83</v>
      </c>
      <c r="I765" s="192">
        <v>-1.75</v>
      </c>
      <c r="J765" s="192">
        <v>0.19</v>
      </c>
      <c r="K765" s="192">
        <v>-0.08</v>
      </c>
      <c r="L765" s="192">
        <v>0.05</v>
      </c>
      <c r="M765" s="192">
        <v>0.05</v>
      </c>
      <c r="N765" s="192">
        <v>0.01</v>
      </c>
      <c r="O765" s="192">
        <v>-0.08</v>
      </c>
      <c r="P765" s="24">
        <v>0.04</v>
      </c>
      <c r="Q765" s="4"/>
    </row>
    <row r="766" spans="1:17" s="11" customFormat="1" ht="14" x14ac:dyDescent="0.15">
      <c r="A766" s="260"/>
      <c r="B766" s="4" t="s">
        <v>2021</v>
      </c>
      <c r="C766" s="23" t="s">
        <v>2037</v>
      </c>
      <c r="D766" s="5" t="s">
        <v>1144</v>
      </c>
      <c r="E766" s="23" t="s">
        <v>769</v>
      </c>
      <c r="F766" s="23"/>
      <c r="G766" s="181"/>
      <c r="H766" s="4">
        <v>82</v>
      </c>
      <c r="I766" s="192">
        <v>-1.89</v>
      </c>
      <c r="J766" s="192">
        <v>0.15</v>
      </c>
      <c r="K766" s="192">
        <v>-0.09</v>
      </c>
      <c r="L766" s="192">
        <v>0.02</v>
      </c>
      <c r="M766" s="192">
        <v>-0.01</v>
      </c>
      <c r="N766" s="192">
        <v>0</v>
      </c>
      <c r="O766" s="192">
        <v>-0.1</v>
      </c>
      <c r="P766" s="24">
        <v>0.03</v>
      </c>
      <c r="Q766" s="4"/>
    </row>
    <row r="767" spans="1:17" s="11" customFormat="1" ht="14" x14ac:dyDescent="0.15">
      <c r="A767" s="260"/>
      <c r="B767" s="4" t="s">
        <v>2021</v>
      </c>
      <c r="C767" s="23" t="s">
        <v>2038</v>
      </c>
      <c r="D767" s="5" t="s">
        <v>1144</v>
      </c>
      <c r="E767" s="23" t="s">
        <v>769</v>
      </c>
      <c r="F767" s="23"/>
      <c r="G767" s="181"/>
      <c r="H767" s="4">
        <v>56</v>
      </c>
      <c r="I767" s="192">
        <v>-1.92</v>
      </c>
      <c r="J767" s="192">
        <v>0.06</v>
      </c>
      <c r="K767" s="192">
        <v>0.03</v>
      </c>
      <c r="L767" s="192">
        <v>0.01</v>
      </c>
      <c r="M767" s="192">
        <v>0.04</v>
      </c>
      <c r="N767" s="192">
        <v>0.03</v>
      </c>
      <c r="O767" s="192">
        <v>0.03</v>
      </c>
      <c r="P767" s="24">
        <v>0.04</v>
      </c>
      <c r="Q767" s="4"/>
    </row>
    <row r="768" spans="1:17" s="11" customFormat="1" ht="14" x14ac:dyDescent="0.15">
      <c r="A768" s="260"/>
      <c r="B768" s="4" t="s">
        <v>2021</v>
      </c>
      <c r="C768" s="23" t="s">
        <v>2039</v>
      </c>
      <c r="D768" s="5" t="s">
        <v>1144</v>
      </c>
      <c r="E768" s="23" t="s">
        <v>769</v>
      </c>
      <c r="F768" s="23"/>
      <c r="G768" s="181"/>
      <c r="H768" s="4">
        <v>92</v>
      </c>
      <c r="I768" s="192">
        <v>-1.42</v>
      </c>
      <c r="J768" s="192">
        <v>0.18</v>
      </c>
      <c r="K768" s="192">
        <v>-0.02</v>
      </c>
      <c r="L768" s="192">
        <v>0.06</v>
      </c>
      <c r="M768" s="192">
        <v>-0.02</v>
      </c>
      <c r="N768" s="192">
        <v>0.03</v>
      </c>
      <c r="O768" s="192">
        <v>-0.06</v>
      </c>
      <c r="P768" s="24">
        <v>0.01</v>
      </c>
      <c r="Q768" s="4"/>
    </row>
    <row r="769" spans="1:17" s="11" customFormat="1" ht="14" x14ac:dyDescent="0.15">
      <c r="A769" s="260"/>
      <c r="B769" s="4" t="s">
        <v>2021</v>
      </c>
      <c r="C769" s="23" t="s">
        <v>2040</v>
      </c>
      <c r="D769" s="5" t="s">
        <v>1144</v>
      </c>
      <c r="E769" s="23" t="s">
        <v>769</v>
      </c>
      <c r="F769" s="23"/>
      <c r="G769" s="181"/>
      <c r="H769" s="4">
        <v>121</v>
      </c>
      <c r="I769" s="192">
        <v>-1.53</v>
      </c>
      <c r="J769" s="192">
        <v>0.12</v>
      </c>
      <c r="K769" s="192">
        <v>-0.16</v>
      </c>
      <c r="L769" s="192">
        <v>0.04</v>
      </c>
      <c r="M769" s="192">
        <v>0</v>
      </c>
      <c r="N769" s="192">
        <v>0.02</v>
      </c>
      <c r="O769" s="192">
        <v>-0.13</v>
      </c>
      <c r="P769" s="24">
        <v>0.03</v>
      </c>
      <c r="Q769" s="4"/>
    </row>
    <row r="770" spans="1:17" s="11" customFormat="1" ht="14" x14ac:dyDescent="0.15">
      <c r="A770" s="260"/>
      <c r="B770" s="4" t="s">
        <v>2021</v>
      </c>
      <c r="C770" s="23" t="s">
        <v>2041</v>
      </c>
      <c r="D770" s="5" t="s">
        <v>1144</v>
      </c>
      <c r="E770" s="23" t="s">
        <v>769</v>
      </c>
      <c r="F770" s="23"/>
      <c r="G770" s="181"/>
      <c r="H770" s="4">
        <v>68</v>
      </c>
      <c r="I770" s="192">
        <v>-2.64</v>
      </c>
      <c r="J770" s="192">
        <v>0.12</v>
      </c>
      <c r="K770" s="192">
        <v>0.06</v>
      </c>
      <c r="L770" s="192">
        <v>0.01</v>
      </c>
      <c r="M770" s="192">
        <v>0.02</v>
      </c>
      <c r="N770" s="192">
        <v>0.02</v>
      </c>
      <c r="O770" s="192">
        <v>0.05</v>
      </c>
      <c r="P770" s="24">
        <v>0.01</v>
      </c>
      <c r="Q770" s="4"/>
    </row>
    <row r="771" spans="1:17" s="11" customFormat="1" ht="14" x14ac:dyDescent="0.15">
      <c r="A771" s="260"/>
      <c r="B771" s="4" t="s">
        <v>2021</v>
      </c>
      <c r="C771" s="23" t="s">
        <v>2042</v>
      </c>
      <c r="D771" s="5" t="s">
        <v>1144</v>
      </c>
      <c r="E771" s="23" t="s">
        <v>769</v>
      </c>
      <c r="F771" s="23"/>
      <c r="G771" s="181"/>
      <c r="H771" s="4">
        <v>144</v>
      </c>
      <c r="I771" s="192">
        <v>-0.97</v>
      </c>
      <c r="J771" s="192">
        <v>0.11</v>
      </c>
      <c r="K771" s="192">
        <v>-0.03</v>
      </c>
      <c r="L771" s="192">
        <v>0.04</v>
      </c>
      <c r="M771" s="192">
        <v>0</v>
      </c>
      <c r="N771" s="192">
        <v>0.02</v>
      </c>
      <c r="O771" s="192">
        <v>-0.05</v>
      </c>
      <c r="P771" s="24">
        <v>0.03</v>
      </c>
      <c r="Q771" s="4"/>
    </row>
    <row r="772" spans="1:17" s="11" customFormat="1" ht="14" x14ac:dyDescent="0.15">
      <c r="A772" s="260"/>
      <c r="B772" s="4" t="s">
        <v>2021</v>
      </c>
      <c r="C772" s="23" t="s">
        <v>2043</v>
      </c>
      <c r="D772" s="5" t="s">
        <v>1144</v>
      </c>
      <c r="E772" s="23" t="s">
        <v>769</v>
      </c>
      <c r="F772" s="23"/>
      <c r="G772" s="181"/>
      <c r="H772" s="4">
        <v>110</v>
      </c>
      <c r="I772" s="192">
        <v>-1.41</v>
      </c>
      <c r="J772" s="192">
        <v>0.09</v>
      </c>
      <c r="K772" s="192">
        <v>0.03</v>
      </c>
      <c r="L772" s="192">
        <v>0.04</v>
      </c>
      <c r="M772" s="192">
        <v>-0.02</v>
      </c>
      <c r="N772" s="192">
        <v>0.03</v>
      </c>
      <c r="O772" s="192">
        <v>-0.04</v>
      </c>
      <c r="P772" s="24">
        <v>0</v>
      </c>
      <c r="Q772" s="4"/>
    </row>
    <row r="773" spans="1:17" s="11" customFormat="1" ht="14" x14ac:dyDescent="0.15">
      <c r="A773" s="260"/>
      <c r="B773" s="4" t="s">
        <v>2021</v>
      </c>
      <c r="C773" s="23" t="s">
        <v>2044</v>
      </c>
      <c r="D773" s="5" t="s">
        <v>1144</v>
      </c>
      <c r="E773" s="23" t="s">
        <v>769</v>
      </c>
      <c r="F773" s="23"/>
      <c r="G773" s="181"/>
      <c r="H773" s="4">
        <v>119</v>
      </c>
      <c r="I773" s="192">
        <v>-1.32</v>
      </c>
      <c r="J773" s="192">
        <v>0.03</v>
      </c>
      <c r="K773" s="192">
        <v>-0.06</v>
      </c>
      <c r="L773" s="192">
        <v>0.01</v>
      </c>
      <c r="M773" s="192">
        <v>0</v>
      </c>
      <c r="N773" s="192">
        <v>0.01</v>
      </c>
      <c r="O773" s="192">
        <v>-0.04</v>
      </c>
      <c r="P773" s="24">
        <v>0.03</v>
      </c>
      <c r="Q773" s="4"/>
    </row>
    <row r="774" spans="1:17" s="11" customFormat="1" ht="14" x14ac:dyDescent="0.15">
      <c r="A774" s="260"/>
      <c r="B774" s="4" t="s">
        <v>2021</v>
      </c>
      <c r="C774" s="23" t="s">
        <v>2045</v>
      </c>
      <c r="D774" s="5" t="s">
        <v>1144</v>
      </c>
      <c r="E774" s="23" t="s">
        <v>769</v>
      </c>
      <c r="F774" s="23"/>
      <c r="G774" s="181"/>
      <c r="H774" s="4">
        <v>87</v>
      </c>
      <c r="I774" s="192">
        <v>-1.55</v>
      </c>
      <c r="J774" s="192">
        <v>0.16</v>
      </c>
      <c r="K774" s="192">
        <v>-0.14000000000000001</v>
      </c>
      <c r="L774" s="192">
        <v>0.01</v>
      </c>
      <c r="M774" s="192">
        <v>0.06</v>
      </c>
      <c r="N774" s="192">
        <v>0.01</v>
      </c>
      <c r="O774" s="192">
        <v>-0.14000000000000001</v>
      </c>
      <c r="P774" s="24">
        <v>0.02</v>
      </c>
      <c r="Q774" s="4"/>
    </row>
    <row r="775" spans="1:17" s="11" customFormat="1" ht="14" x14ac:dyDescent="0.15">
      <c r="A775" s="260"/>
      <c r="B775" s="4" t="s">
        <v>2021</v>
      </c>
      <c r="C775" s="23" t="s">
        <v>2046</v>
      </c>
      <c r="D775" s="5" t="s">
        <v>1144</v>
      </c>
      <c r="E775" s="23" t="s">
        <v>769</v>
      </c>
      <c r="F775" s="23"/>
      <c r="G775" s="181"/>
      <c r="H775" s="4">
        <v>95</v>
      </c>
      <c r="I775" s="192">
        <v>-1.48</v>
      </c>
      <c r="J775" s="192">
        <v>0.06</v>
      </c>
      <c r="K775" s="192">
        <v>-0.09</v>
      </c>
      <c r="L775" s="192">
        <v>0.03</v>
      </c>
      <c r="M775" s="192">
        <v>0.03</v>
      </c>
      <c r="N775" s="192">
        <v>0.02</v>
      </c>
      <c r="O775" s="192">
        <v>-0.05</v>
      </c>
      <c r="P775" s="24">
        <v>0.04</v>
      </c>
      <c r="Q775" s="4"/>
    </row>
    <row r="776" spans="1:17" s="11" customFormat="1" ht="14" x14ac:dyDescent="0.15">
      <c r="A776" s="260"/>
      <c r="B776" s="4" t="s">
        <v>2021</v>
      </c>
      <c r="C776" s="23" t="s">
        <v>2047</v>
      </c>
      <c r="D776" s="5" t="s">
        <v>1144</v>
      </c>
      <c r="E776" s="23" t="s">
        <v>769</v>
      </c>
      <c r="F776" s="23"/>
      <c r="G776" s="181"/>
      <c r="H776" s="4">
        <v>69</v>
      </c>
      <c r="I776" s="192">
        <v>-2.75</v>
      </c>
      <c r="J776" s="192">
        <v>0.11</v>
      </c>
      <c r="K776" s="192">
        <v>0.08</v>
      </c>
      <c r="L776" s="192">
        <v>0.03</v>
      </c>
      <c r="M776" s="192">
        <v>0.01</v>
      </c>
      <c r="N776" s="192">
        <v>0.01</v>
      </c>
      <c r="O776" s="192">
        <v>0.12</v>
      </c>
      <c r="P776" s="24">
        <v>0.01</v>
      </c>
      <c r="Q776" s="4"/>
    </row>
    <row r="777" spans="1:17" s="11" customFormat="1" ht="14" x14ac:dyDescent="0.15">
      <c r="A777" s="260"/>
      <c r="B777" s="4" t="s">
        <v>2021</v>
      </c>
      <c r="C777" s="23" t="s">
        <v>2048</v>
      </c>
      <c r="D777" s="5" t="s">
        <v>1144</v>
      </c>
      <c r="E777" s="23" t="s">
        <v>769</v>
      </c>
      <c r="F777" s="23"/>
      <c r="G777" s="181"/>
      <c r="H777" s="4">
        <v>93</v>
      </c>
      <c r="I777" s="192">
        <v>-1.55</v>
      </c>
      <c r="J777" s="192">
        <v>0.14000000000000001</v>
      </c>
      <c r="K777" s="192">
        <v>0.05</v>
      </c>
      <c r="L777" s="192">
        <v>0.01</v>
      </c>
      <c r="M777" s="192">
        <v>0.03</v>
      </c>
      <c r="N777" s="192">
        <v>0.05</v>
      </c>
      <c r="O777" s="192">
        <v>7.0000000000000007E-2</v>
      </c>
      <c r="P777" s="24">
        <v>0.02</v>
      </c>
      <c r="Q777" s="4"/>
    </row>
    <row r="778" spans="1:17" s="11" customFormat="1" ht="14" x14ac:dyDescent="0.15">
      <c r="A778" s="260"/>
      <c r="B778" s="4" t="s">
        <v>2021</v>
      </c>
      <c r="C778" s="23" t="s">
        <v>2049</v>
      </c>
      <c r="D778" s="5" t="s">
        <v>1144</v>
      </c>
      <c r="E778" s="23" t="s">
        <v>769</v>
      </c>
      <c r="F778" s="23"/>
      <c r="G778" s="181"/>
      <c r="H778" s="4">
        <v>68</v>
      </c>
      <c r="I778" s="192">
        <v>-1.87</v>
      </c>
      <c r="J778" s="192">
        <v>0.18</v>
      </c>
      <c r="K778" s="192">
        <v>0.1</v>
      </c>
      <c r="L778" s="192">
        <v>0.01</v>
      </c>
      <c r="M778" s="192">
        <v>0.01</v>
      </c>
      <c r="N778" s="192">
        <v>0.01</v>
      </c>
      <c r="O778" s="192">
        <v>0.11</v>
      </c>
      <c r="P778" s="24">
        <v>0.02</v>
      </c>
      <c r="Q778" s="4"/>
    </row>
    <row r="779" spans="1:17" s="11" customFormat="1" ht="14" x14ac:dyDescent="0.15">
      <c r="A779" s="260"/>
      <c r="B779" s="4" t="s">
        <v>2021</v>
      </c>
      <c r="C779" s="23" t="s">
        <v>2050</v>
      </c>
      <c r="D779" s="5" t="s">
        <v>1144</v>
      </c>
      <c r="E779" s="23" t="s">
        <v>769</v>
      </c>
      <c r="F779" s="23"/>
      <c r="G779" s="181"/>
      <c r="H779" s="4">
        <v>76</v>
      </c>
      <c r="I779" s="192">
        <v>-1.96</v>
      </c>
      <c r="J779" s="192">
        <v>0.04</v>
      </c>
      <c r="K779" s="192">
        <v>0.11</v>
      </c>
      <c r="L779" s="192">
        <v>0.01</v>
      </c>
      <c r="M779" s="192">
        <v>0.06</v>
      </c>
      <c r="N779" s="192">
        <v>0.01</v>
      </c>
      <c r="O779" s="192">
        <v>0.1</v>
      </c>
      <c r="P779" s="24">
        <v>0.02</v>
      </c>
      <c r="Q779" s="4"/>
    </row>
    <row r="780" spans="1:17" s="11" customFormat="1" ht="14" x14ac:dyDescent="0.15">
      <c r="A780" s="260"/>
      <c r="B780" s="4" t="s">
        <v>2021</v>
      </c>
      <c r="C780" s="23" t="s">
        <v>2051</v>
      </c>
      <c r="D780" s="5" t="s">
        <v>1144</v>
      </c>
      <c r="E780" s="23" t="s">
        <v>769</v>
      </c>
      <c r="F780" s="23"/>
      <c r="G780" s="181"/>
      <c r="H780" s="4">
        <v>67</v>
      </c>
      <c r="I780" s="192">
        <v>-2.8</v>
      </c>
      <c r="J780" s="192">
        <v>0.09</v>
      </c>
      <c r="K780" s="192">
        <v>0.08</v>
      </c>
      <c r="L780" s="192">
        <v>0.03</v>
      </c>
      <c r="M780" s="192">
        <v>0.05</v>
      </c>
      <c r="N780" s="192">
        <v>0.02</v>
      </c>
      <c r="O780" s="192">
        <v>7.0000000000000007E-2</v>
      </c>
      <c r="P780" s="24">
        <v>0.01</v>
      </c>
      <c r="Q780" s="4"/>
    </row>
    <row r="781" spans="1:17" s="11" customFormat="1" ht="14" x14ac:dyDescent="0.15">
      <c r="A781" s="260"/>
      <c r="B781" s="4" t="s">
        <v>2021</v>
      </c>
      <c r="C781" s="23" t="s">
        <v>2052</v>
      </c>
      <c r="D781" s="5" t="s">
        <v>1144</v>
      </c>
      <c r="E781" s="23" t="s">
        <v>769</v>
      </c>
      <c r="F781" s="23"/>
      <c r="G781" s="181"/>
      <c r="H781" s="4">
        <v>79</v>
      </c>
      <c r="I781" s="192">
        <v>-1.77</v>
      </c>
      <c r="J781" s="192">
        <v>0.14000000000000001</v>
      </c>
      <c r="K781" s="192">
        <v>7.0000000000000007E-2</v>
      </c>
      <c r="L781" s="192">
        <v>0.02</v>
      </c>
      <c r="M781" s="192">
        <v>0.04</v>
      </c>
      <c r="N781" s="192">
        <v>0.05</v>
      </c>
      <c r="O781" s="192">
        <v>0.08</v>
      </c>
      <c r="P781" s="24">
        <v>0.03</v>
      </c>
      <c r="Q781" s="4"/>
    </row>
    <row r="782" spans="1:17" s="11" customFormat="1" ht="14" x14ac:dyDescent="0.15">
      <c r="A782" s="260"/>
      <c r="B782" s="4" t="s">
        <v>2021</v>
      </c>
      <c r="C782" s="23" t="s">
        <v>2053</v>
      </c>
      <c r="D782" s="5" t="s">
        <v>1144</v>
      </c>
      <c r="E782" s="23" t="s">
        <v>769</v>
      </c>
      <c r="F782" s="23"/>
      <c r="G782" s="181"/>
      <c r="H782" s="4">
        <v>77</v>
      </c>
      <c r="I782" s="192">
        <v>-1.97</v>
      </c>
      <c r="J782" s="192">
        <v>0.13</v>
      </c>
      <c r="K782" s="192">
        <v>0.05</v>
      </c>
      <c r="L782" s="192">
        <v>0.06</v>
      </c>
      <c r="M782" s="192">
        <v>0.04</v>
      </c>
      <c r="N782" s="192">
        <v>0.04</v>
      </c>
      <c r="O782" s="192">
        <v>0.08</v>
      </c>
      <c r="P782" s="24">
        <v>0.05</v>
      </c>
      <c r="Q782" s="4"/>
    </row>
    <row r="783" spans="1:17" s="11" customFormat="1" ht="14" x14ac:dyDescent="0.15">
      <c r="A783" s="260"/>
      <c r="B783" s="4" t="s">
        <v>2021</v>
      </c>
      <c r="C783" s="23" t="s">
        <v>2054</v>
      </c>
      <c r="D783" s="5" t="s">
        <v>1144</v>
      </c>
      <c r="E783" s="23" t="s">
        <v>769</v>
      </c>
      <c r="F783" s="23"/>
      <c r="G783" s="181"/>
      <c r="H783" s="4">
        <v>38</v>
      </c>
      <c r="I783" s="192">
        <v>-2.74</v>
      </c>
      <c r="J783" s="192">
        <v>0.1</v>
      </c>
      <c r="K783" s="192">
        <v>0.17</v>
      </c>
      <c r="L783" s="192">
        <v>0.03</v>
      </c>
      <c r="M783" s="192">
        <v>0.04</v>
      </c>
      <c r="N783" s="192">
        <v>0.02</v>
      </c>
      <c r="O783" s="192">
        <v>0.16</v>
      </c>
      <c r="P783" s="24">
        <v>0.04</v>
      </c>
      <c r="Q783" s="4"/>
    </row>
    <row r="784" spans="1:17" s="1" customFormat="1" ht="15" customHeight="1" x14ac:dyDescent="0.2">
      <c r="A784" s="197"/>
      <c r="B784" s="98"/>
      <c r="C784" s="98"/>
      <c r="D784" s="98"/>
      <c r="E784" s="98"/>
      <c r="F784" s="98"/>
      <c r="G784" s="98"/>
      <c r="H784" s="98"/>
      <c r="I784" s="99"/>
      <c r="J784" s="99"/>
      <c r="K784" s="99"/>
      <c r="L784" s="99"/>
      <c r="M784" s="99"/>
      <c r="N784" s="99"/>
      <c r="O784" s="99"/>
      <c r="P784" s="99"/>
      <c r="Q784" s="57"/>
    </row>
    <row r="785" spans="1:17" s="219" customFormat="1" ht="15" customHeight="1" x14ac:dyDescent="0.2">
      <c r="A785" s="220" t="s">
        <v>2429</v>
      </c>
      <c r="B785" s="217"/>
      <c r="C785" s="217"/>
      <c r="D785" s="217"/>
      <c r="E785" s="217"/>
      <c r="F785" s="217"/>
      <c r="G785" s="217"/>
      <c r="H785" s="217"/>
      <c r="I785" s="99"/>
      <c r="J785" s="99"/>
      <c r="K785" s="99"/>
      <c r="L785" s="99"/>
      <c r="M785" s="99"/>
      <c r="N785" s="99"/>
      <c r="O785" s="99"/>
      <c r="P785" s="99"/>
      <c r="Q785" s="218"/>
    </row>
    <row r="786" spans="1:17" s="11" customFormat="1" ht="14" x14ac:dyDescent="0.15">
      <c r="A786" s="261" t="s">
        <v>1576</v>
      </c>
      <c r="B786" s="11" t="s">
        <v>1573</v>
      </c>
      <c r="C786" s="23"/>
      <c r="D786" s="23" t="s">
        <v>1455</v>
      </c>
      <c r="E786" s="5" t="s">
        <v>1577</v>
      </c>
      <c r="F786" s="5" t="s">
        <v>1578</v>
      </c>
      <c r="G786" s="5" t="s">
        <v>2414</v>
      </c>
      <c r="H786" s="6">
        <v>175</v>
      </c>
      <c r="I786" s="177">
        <v>-0.64897574085415188</v>
      </c>
      <c r="J786" s="24">
        <v>0.12</v>
      </c>
      <c r="K786" s="177">
        <v>2.3703597066449866E-2</v>
      </c>
      <c r="L786" s="24">
        <v>0.03</v>
      </c>
      <c r="M786" s="177">
        <v>4.4638847914722279E-2</v>
      </c>
      <c r="N786" s="24">
        <v>0.04</v>
      </c>
      <c r="O786" s="177">
        <v>8.7093062590288595E-2</v>
      </c>
      <c r="P786" s="24">
        <v>0.11</v>
      </c>
    </row>
    <row r="787" spans="1:17" s="11" customFormat="1" ht="14" x14ac:dyDescent="0.15">
      <c r="A787" s="260"/>
      <c r="B787" s="11" t="s">
        <v>1573</v>
      </c>
      <c r="C787" s="23"/>
      <c r="D787" s="23" t="s">
        <v>1455</v>
      </c>
      <c r="E787" s="5" t="s">
        <v>1579</v>
      </c>
      <c r="F787" s="5" t="s">
        <v>1580</v>
      </c>
      <c r="G787" s="5" t="s">
        <v>2414</v>
      </c>
      <c r="H787" s="7">
        <v>48</v>
      </c>
      <c r="I787" s="177">
        <v>-0.94736226968683557</v>
      </c>
      <c r="J787" s="24">
        <v>0.27</v>
      </c>
      <c r="K787" s="177">
        <v>4.0741128989023156E-2</v>
      </c>
      <c r="L787" s="24">
        <v>0.09</v>
      </c>
      <c r="M787" s="177">
        <v>5.886491933225324E-3</v>
      </c>
      <c r="N787" s="24">
        <v>7.0000000000000007E-2</v>
      </c>
      <c r="O787" s="177">
        <v>0.13072451153658804</v>
      </c>
      <c r="P787" s="24">
        <v>0.03</v>
      </c>
    </row>
    <row r="788" spans="1:17" s="11" customFormat="1" ht="14" x14ac:dyDescent="0.15">
      <c r="A788" s="260"/>
      <c r="B788" s="11" t="s">
        <v>1573</v>
      </c>
      <c r="C788" s="23"/>
      <c r="D788" s="23" t="s">
        <v>1455</v>
      </c>
      <c r="E788" s="5" t="s">
        <v>1581</v>
      </c>
      <c r="F788" s="5" t="s">
        <v>1578</v>
      </c>
      <c r="G788" s="5" t="s">
        <v>2414</v>
      </c>
      <c r="H788" s="7">
        <v>58</v>
      </c>
      <c r="I788" s="177">
        <v>-0.91016297988227857</v>
      </c>
      <c r="J788" s="24">
        <v>0.04</v>
      </c>
      <c r="K788" s="177">
        <v>3.9134766466336846E-2</v>
      </c>
      <c r="L788" s="24">
        <v>0.12</v>
      </c>
      <c r="M788" s="177">
        <v>1.4583061512965734E-2</v>
      </c>
      <c r="N788" s="24">
        <v>0.01</v>
      </c>
      <c r="O788" s="177">
        <v>0.15957811495651586</v>
      </c>
      <c r="P788" s="24">
        <v>0</v>
      </c>
    </row>
    <row r="789" spans="1:17" s="11" customFormat="1" ht="14" x14ac:dyDescent="0.15">
      <c r="A789" s="260"/>
      <c r="B789" s="11" t="s">
        <v>1573</v>
      </c>
      <c r="C789" s="23"/>
      <c r="D789" s="23" t="s">
        <v>1455</v>
      </c>
      <c r="E789" s="5" t="s">
        <v>1582</v>
      </c>
      <c r="F789" s="5" t="s">
        <v>1583</v>
      </c>
      <c r="G789" s="5" t="s">
        <v>2414</v>
      </c>
      <c r="H789" s="7">
        <v>44</v>
      </c>
      <c r="I789" s="177">
        <v>-1.0087908467249496</v>
      </c>
      <c r="J789" s="24">
        <v>0.15</v>
      </c>
      <c r="K789" s="177">
        <v>0.12181054913934464</v>
      </c>
      <c r="L789" s="24">
        <v>0.1</v>
      </c>
      <c r="M789" s="177">
        <v>3.5747111880576443E-2</v>
      </c>
      <c r="N789" s="24">
        <v>0.06</v>
      </c>
      <c r="O789" s="177">
        <v>0.1928761779834971</v>
      </c>
      <c r="P789" s="24">
        <v>0.1</v>
      </c>
    </row>
    <row r="790" spans="1:17" s="11" customFormat="1" ht="14" x14ac:dyDescent="0.15">
      <c r="A790" s="260"/>
      <c r="B790" s="11" t="s">
        <v>1573</v>
      </c>
      <c r="C790" s="23"/>
      <c r="D790" s="23" t="s">
        <v>1455</v>
      </c>
      <c r="E790" s="5" t="s">
        <v>1584</v>
      </c>
      <c r="F790" s="5" t="s">
        <v>1583</v>
      </c>
      <c r="G790" s="5" t="s">
        <v>2414</v>
      </c>
      <c r="H790" s="7">
        <v>31</v>
      </c>
      <c r="I790" s="177">
        <v>-0.95443472026779386</v>
      </c>
      <c r="J790" s="24">
        <v>0.03</v>
      </c>
      <c r="K790" s="177">
        <v>7.7886693035593701E-2</v>
      </c>
      <c r="L790" s="24">
        <v>0</v>
      </c>
      <c r="M790" s="177">
        <v>5.36815176049521E-2</v>
      </c>
      <c r="N790" s="24">
        <v>7.0000000000000007E-2</v>
      </c>
      <c r="O790" s="177">
        <v>0.20021694701643389</v>
      </c>
      <c r="P790" s="24">
        <v>0.06</v>
      </c>
    </row>
    <row r="791" spans="1:17" s="11" customFormat="1" ht="14" x14ac:dyDescent="0.15">
      <c r="A791" s="260"/>
      <c r="B791" s="11" t="s">
        <v>1573</v>
      </c>
      <c r="C791" s="23"/>
      <c r="D791" s="23" t="s">
        <v>1455</v>
      </c>
      <c r="E791" s="5" t="s">
        <v>1585</v>
      </c>
      <c r="F791" s="5" t="s">
        <v>1586</v>
      </c>
      <c r="G791" s="5" t="s">
        <v>2414</v>
      </c>
      <c r="H791" s="7">
        <v>28</v>
      </c>
      <c r="I791" s="177">
        <v>-1.0751422518280873</v>
      </c>
      <c r="J791" s="24">
        <v>0.04</v>
      </c>
      <c r="K791" s="177">
        <v>0.11454916287192285</v>
      </c>
      <c r="L791" s="24">
        <v>0.06</v>
      </c>
      <c r="M791" s="177">
        <v>6.8399095661649034E-2</v>
      </c>
      <c r="N791" s="24">
        <v>0.13</v>
      </c>
      <c r="O791" s="177">
        <v>0.17907717656994593</v>
      </c>
      <c r="P791" s="24">
        <v>0.19</v>
      </c>
    </row>
    <row r="792" spans="1:17" s="11" customFormat="1" ht="14" x14ac:dyDescent="0.15">
      <c r="A792" s="260"/>
      <c r="B792" s="11" t="s">
        <v>1573</v>
      </c>
      <c r="C792" s="23"/>
      <c r="D792" s="23" t="s">
        <v>1455</v>
      </c>
      <c r="E792" s="5" t="s">
        <v>1587</v>
      </c>
      <c r="F792" s="5" t="s">
        <v>1588</v>
      </c>
      <c r="G792" s="5" t="s">
        <v>2414</v>
      </c>
      <c r="H792" s="7">
        <v>71</v>
      </c>
      <c r="I792" s="177">
        <v>-0.79579532386891971</v>
      </c>
      <c r="J792" s="24">
        <v>0.05</v>
      </c>
      <c r="K792" s="177">
        <v>8.6105531749761877E-2</v>
      </c>
      <c r="L792" s="24">
        <v>0.06</v>
      </c>
      <c r="M792" s="177">
        <v>-7.5691479790133132E-3</v>
      </c>
      <c r="N792" s="24">
        <v>0.03</v>
      </c>
      <c r="O792" s="177">
        <v>0.16794579669751974</v>
      </c>
      <c r="P792" s="24">
        <v>0.06</v>
      </c>
    </row>
    <row r="793" spans="1:17" s="11" customFormat="1" ht="14" x14ac:dyDescent="0.15">
      <c r="A793" s="260"/>
      <c r="B793" s="11" t="s">
        <v>1573</v>
      </c>
      <c r="C793" s="23"/>
      <c r="D793" s="23" t="s">
        <v>1455</v>
      </c>
      <c r="E793" s="5" t="s">
        <v>1587</v>
      </c>
      <c r="F793" s="5" t="s">
        <v>1589</v>
      </c>
      <c r="G793" s="5" t="s">
        <v>2414</v>
      </c>
      <c r="H793" s="7">
        <v>23</v>
      </c>
      <c r="I793" s="177">
        <v>-1.0767075820613536</v>
      </c>
      <c r="J793" s="24">
        <v>0.23</v>
      </c>
      <c r="K793" s="177">
        <v>0.13477113667850027</v>
      </c>
      <c r="L793" s="24">
        <v>0.01</v>
      </c>
      <c r="M793" s="177">
        <v>-1.1734800463188533E-2</v>
      </c>
      <c r="N793" s="24">
        <v>0.06</v>
      </c>
      <c r="O793" s="177">
        <v>0.23636395661643483</v>
      </c>
      <c r="P793" s="24">
        <v>0.03</v>
      </c>
    </row>
    <row r="794" spans="1:17" s="1" customFormat="1" ht="15" customHeight="1" x14ac:dyDescent="0.2">
      <c r="A794" s="197"/>
      <c r="B794" s="98"/>
      <c r="C794" s="98"/>
      <c r="D794" s="98"/>
      <c r="E794" s="98"/>
      <c r="F794" s="98"/>
      <c r="G794" s="98"/>
      <c r="H794" s="98"/>
      <c r="I794" s="99"/>
      <c r="J794" s="99"/>
      <c r="K794" s="99"/>
      <c r="L794" s="99"/>
      <c r="M794" s="99"/>
      <c r="N794" s="99"/>
      <c r="O794" s="99"/>
      <c r="P794" s="99"/>
      <c r="Q794" s="57"/>
    </row>
    <row r="795" spans="1:17" s="219" customFormat="1" ht="15" customHeight="1" x14ac:dyDescent="0.2">
      <c r="A795" s="220" t="s">
        <v>2430</v>
      </c>
      <c r="B795" s="217"/>
      <c r="C795" s="217"/>
      <c r="D795" s="217"/>
      <c r="E795" s="217"/>
      <c r="F795" s="217"/>
      <c r="G795" s="217"/>
      <c r="H795" s="217"/>
      <c r="I795" s="99"/>
      <c r="J795" s="99"/>
      <c r="K795" s="99"/>
      <c r="L795" s="99"/>
      <c r="M795" s="99"/>
      <c r="N795" s="99"/>
      <c r="O795" s="99"/>
      <c r="P795" s="99"/>
      <c r="Q795" s="218"/>
    </row>
    <row r="796" spans="1:17" s="11" customFormat="1" ht="15" x14ac:dyDescent="0.2">
      <c r="A796" s="260" t="s">
        <v>2335</v>
      </c>
      <c r="B796" s="11" t="s">
        <v>2006</v>
      </c>
      <c r="C796" s="198" t="s">
        <v>2025</v>
      </c>
      <c r="D796" s="100" t="s">
        <v>2336</v>
      </c>
      <c r="E796" s="100" t="s">
        <v>2337</v>
      </c>
      <c r="F796" s="11" t="s">
        <v>2338</v>
      </c>
      <c r="G796" s="123"/>
      <c r="H796" s="123">
        <v>2100000</v>
      </c>
      <c r="I796" s="24">
        <v>-0.48</v>
      </c>
      <c r="J796" s="24">
        <v>0.03</v>
      </c>
      <c r="K796" s="24">
        <v>-0.05</v>
      </c>
      <c r="L796" s="24">
        <v>0.04</v>
      </c>
      <c r="M796" s="24">
        <v>0</v>
      </c>
      <c r="N796" s="24">
        <v>0.01</v>
      </c>
      <c r="O796" s="24">
        <v>-0.06</v>
      </c>
      <c r="P796" s="24">
        <v>0.04</v>
      </c>
    </row>
    <row r="797" spans="1:17" s="11" customFormat="1" ht="15" x14ac:dyDescent="0.2">
      <c r="A797" s="260"/>
      <c r="B797" s="11" t="s">
        <v>2006</v>
      </c>
      <c r="C797" s="198" t="s">
        <v>2026</v>
      </c>
      <c r="D797" s="100" t="s">
        <v>2336</v>
      </c>
      <c r="E797" s="100" t="s">
        <v>2337</v>
      </c>
      <c r="F797" s="11">
        <v>0.15</v>
      </c>
      <c r="G797" s="123"/>
      <c r="H797" s="123">
        <v>75000</v>
      </c>
      <c r="I797" s="24">
        <v>-0.61</v>
      </c>
      <c r="J797" s="24">
        <v>0.01</v>
      </c>
      <c r="K797" s="24">
        <v>0.01</v>
      </c>
      <c r="L797" s="24">
        <v>0.02</v>
      </c>
      <c r="M797" s="24">
        <v>0</v>
      </c>
      <c r="N797" s="24">
        <v>0.01</v>
      </c>
      <c r="O797" s="24">
        <v>-0.05</v>
      </c>
      <c r="P797" s="24">
        <v>0</v>
      </c>
    </row>
    <row r="798" spans="1:17" s="11" customFormat="1" ht="15" x14ac:dyDescent="0.2">
      <c r="A798" s="260"/>
      <c r="B798" s="11" t="s">
        <v>2006</v>
      </c>
      <c r="C798" s="198" t="s">
        <v>2034</v>
      </c>
      <c r="D798" s="100" t="s">
        <v>2336</v>
      </c>
      <c r="E798" s="100" t="s">
        <v>2337</v>
      </c>
      <c r="F798" s="11">
        <v>0.25</v>
      </c>
      <c r="G798" s="123"/>
      <c r="H798" s="123">
        <v>670000</v>
      </c>
      <c r="I798" s="24">
        <v>-0.36</v>
      </c>
      <c r="J798" s="24">
        <v>7.0000000000000007E-2</v>
      </c>
      <c r="K798" s="24">
        <v>-7.0000000000000007E-2</v>
      </c>
      <c r="L798" s="24">
        <v>0.03</v>
      </c>
      <c r="M798" s="24">
        <v>-0.01</v>
      </c>
      <c r="N798" s="24">
        <v>0.01</v>
      </c>
      <c r="O798" s="24">
        <v>-0.06</v>
      </c>
      <c r="P798" s="24">
        <v>0.02</v>
      </c>
    </row>
    <row r="799" spans="1:17" s="11" customFormat="1" ht="15" x14ac:dyDescent="0.2">
      <c r="A799" s="260"/>
      <c r="B799" s="11" t="s">
        <v>2006</v>
      </c>
      <c r="C799" s="198" t="s">
        <v>2125</v>
      </c>
      <c r="D799" s="100" t="s">
        <v>2336</v>
      </c>
      <c r="E799" s="100" t="s">
        <v>2337</v>
      </c>
      <c r="F799" s="11">
        <v>0.45</v>
      </c>
      <c r="G799" s="123"/>
      <c r="H799" s="123">
        <v>540000</v>
      </c>
      <c r="I799" s="24">
        <v>-0.44</v>
      </c>
      <c r="J799" s="24">
        <v>0.13</v>
      </c>
      <c r="K799" s="24">
        <v>0.02</v>
      </c>
      <c r="L799" s="24">
        <v>0.01</v>
      </c>
      <c r="M799" s="24">
        <v>0.05</v>
      </c>
      <c r="N799" s="24">
        <v>0.02</v>
      </c>
      <c r="O799" s="24">
        <v>-0.02</v>
      </c>
      <c r="P799" s="24">
        <v>0.02</v>
      </c>
    </row>
    <row r="800" spans="1:17" s="11" customFormat="1" ht="15" x14ac:dyDescent="0.2">
      <c r="A800" s="260"/>
      <c r="B800" s="11" t="s">
        <v>2006</v>
      </c>
      <c r="C800" s="198" t="s">
        <v>2126</v>
      </c>
      <c r="D800" s="100" t="s">
        <v>2336</v>
      </c>
      <c r="E800" s="100" t="s">
        <v>2337</v>
      </c>
      <c r="F800" s="11" t="s">
        <v>2170</v>
      </c>
      <c r="G800" s="123"/>
      <c r="H800" s="123">
        <v>1550000</v>
      </c>
      <c r="I800" s="24">
        <v>-0.48</v>
      </c>
      <c r="J800" s="24">
        <v>0.09</v>
      </c>
      <c r="K800" s="24">
        <v>-0.05</v>
      </c>
      <c r="L800" s="24">
        <v>0.05</v>
      </c>
      <c r="M800" s="24">
        <v>0.01</v>
      </c>
      <c r="N800" s="24">
        <v>0.01</v>
      </c>
      <c r="O800" s="24">
        <v>-0.06</v>
      </c>
      <c r="P800" s="24">
        <v>0.03</v>
      </c>
    </row>
    <row r="801" spans="1:16" s="11" customFormat="1" ht="15" x14ac:dyDescent="0.2">
      <c r="A801" s="260"/>
      <c r="B801" s="11" t="s">
        <v>2006</v>
      </c>
      <c r="C801" s="198" t="s">
        <v>2127</v>
      </c>
      <c r="D801" s="100" t="s">
        <v>2336</v>
      </c>
      <c r="E801" s="100" t="s">
        <v>2337</v>
      </c>
      <c r="F801" s="11">
        <v>0.6</v>
      </c>
      <c r="G801" s="123"/>
      <c r="H801" s="123">
        <v>4200000</v>
      </c>
      <c r="I801" s="24">
        <v>-0.57999999999999996</v>
      </c>
      <c r="J801" s="24">
        <v>0.06</v>
      </c>
      <c r="K801" s="24">
        <v>-0.03</v>
      </c>
      <c r="L801" s="24">
        <v>0.03</v>
      </c>
      <c r="M801" s="24">
        <v>0.03</v>
      </c>
      <c r="N801" s="24">
        <v>0.03</v>
      </c>
      <c r="O801" s="24">
        <v>-0.08</v>
      </c>
      <c r="P801" s="24">
        <v>0</v>
      </c>
    </row>
    <row r="802" spans="1:16" s="11" customFormat="1" ht="15" x14ac:dyDescent="0.2">
      <c r="A802" s="260"/>
      <c r="B802" s="11" t="s">
        <v>2006</v>
      </c>
      <c r="C802" s="198" t="s">
        <v>2128</v>
      </c>
      <c r="D802" s="100" t="s">
        <v>2336</v>
      </c>
      <c r="E802" s="100" t="s">
        <v>2337</v>
      </c>
      <c r="F802" s="11">
        <v>0.7</v>
      </c>
      <c r="G802" s="123"/>
      <c r="H802" s="123">
        <v>950000</v>
      </c>
      <c r="I802" s="24">
        <v>-0.48</v>
      </c>
      <c r="J802" s="24">
        <v>0</v>
      </c>
      <c r="K802" s="24">
        <v>-0.06</v>
      </c>
      <c r="L802" s="24">
        <v>0.03</v>
      </c>
      <c r="M802" s="24">
        <v>-0.01</v>
      </c>
      <c r="N802" s="24">
        <v>0.01</v>
      </c>
      <c r="O802" s="24">
        <v>-7.0000000000000007E-2</v>
      </c>
      <c r="P802" s="24">
        <v>0.02</v>
      </c>
    </row>
    <row r="803" spans="1:16" s="11" customFormat="1" ht="15" x14ac:dyDescent="0.2">
      <c r="A803" s="260"/>
      <c r="B803" s="11" t="s">
        <v>2006</v>
      </c>
      <c r="C803" s="198" t="s">
        <v>2129</v>
      </c>
      <c r="D803" s="100" t="s">
        <v>2336</v>
      </c>
      <c r="E803" s="100" t="s">
        <v>2337</v>
      </c>
      <c r="F803" s="11">
        <v>0.9</v>
      </c>
      <c r="G803" s="123"/>
      <c r="H803" s="123">
        <v>228000</v>
      </c>
      <c r="I803" s="24">
        <v>-0.38</v>
      </c>
      <c r="J803" s="24">
        <v>0.05</v>
      </c>
      <c r="K803" s="24">
        <v>-7.0000000000000007E-2</v>
      </c>
      <c r="L803" s="24">
        <v>0.01</v>
      </c>
      <c r="M803" s="24">
        <v>0.01</v>
      </c>
      <c r="N803" s="24">
        <v>0.03</v>
      </c>
      <c r="O803" s="24">
        <v>-0.04</v>
      </c>
      <c r="P803" s="24">
        <v>0.01</v>
      </c>
    </row>
    <row r="804" spans="1:16" s="11" customFormat="1" ht="15" x14ac:dyDescent="0.2">
      <c r="A804" s="260"/>
      <c r="B804" s="11" t="s">
        <v>2006</v>
      </c>
      <c r="C804" s="198" t="s">
        <v>2131</v>
      </c>
      <c r="D804" s="100" t="s">
        <v>2336</v>
      </c>
      <c r="E804" s="100" t="s">
        <v>2337</v>
      </c>
      <c r="F804" s="11">
        <v>1</v>
      </c>
      <c r="G804" s="123"/>
      <c r="H804" s="123">
        <v>12900000</v>
      </c>
      <c r="I804" s="24">
        <v>-0.55000000000000004</v>
      </c>
      <c r="J804" s="24">
        <v>0.03</v>
      </c>
      <c r="K804" s="24">
        <v>-0.04</v>
      </c>
      <c r="L804" s="24">
        <v>0.01</v>
      </c>
      <c r="M804" s="24">
        <v>0</v>
      </c>
      <c r="N804" s="24">
        <v>0</v>
      </c>
      <c r="O804" s="24">
        <v>-0.06</v>
      </c>
      <c r="P804" s="24">
        <v>0.01</v>
      </c>
    </row>
    <row r="805" spans="1:16" s="11" customFormat="1" ht="15" x14ac:dyDescent="0.2">
      <c r="A805" s="260"/>
      <c r="B805" s="11" t="s">
        <v>2006</v>
      </c>
      <c r="C805" s="198" t="s">
        <v>2132</v>
      </c>
      <c r="D805" s="100" t="s">
        <v>2336</v>
      </c>
      <c r="E805" s="100" t="s">
        <v>2337</v>
      </c>
      <c r="F805" s="123">
        <v>1.2</v>
      </c>
      <c r="G805" s="123"/>
      <c r="H805" s="123">
        <v>1490000</v>
      </c>
      <c r="I805" s="24">
        <v>-0.44</v>
      </c>
      <c r="J805" s="24">
        <v>0</v>
      </c>
      <c r="K805" s="24">
        <v>-0.05</v>
      </c>
      <c r="L805" s="24">
        <v>0.05</v>
      </c>
      <c r="M805" s="24">
        <v>0.01</v>
      </c>
      <c r="N805" s="24">
        <v>0.04</v>
      </c>
      <c r="O805" s="24">
        <v>-0.08</v>
      </c>
      <c r="P805" s="24">
        <v>0.03</v>
      </c>
    </row>
    <row r="806" spans="1:16" s="11" customFormat="1" ht="15" x14ac:dyDescent="0.2">
      <c r="A806" s="260"/>
      <c r="B806" s="11" t="s">
        <v>2006</v>
      </c>
      <c r="C806" s="198" t="s">
        <v>2133</v>
      </c>
      <c r="D806" s="100" t="s">
        <v>2336</v>
      </c>
      <c r="E806" s="100" t="s">
        <v>2337</v>
      </c>
      <c r="F806" s="123">
        <v>2</v>
      </c>
      <c r="G806" s="123"/>
      <c r="H806" s="123">
        <v>56000</v>
      </c>
      <c r="I806" s="24">
        <v>-0.23</v>
      </c>
      <c r="J806" s="24">
        <v>0.06</v>
      </c>
      <c r="K806" s="24">
        <v>-0.01</v>
      </c>
      <c r="L806" s="24">
        <v>0.04</v>
      </c>
      <c r="M806" s="24">
        <v>0.02</v>
      </c>
      <c r="N806" s="24">
        <v>0.03</v>
      </c>
      <c r="O806" s="24">
        <v>0</v>
      </c>
      <c r="P806" s="24">
        <v>0.02</v>
      </c>
    </row>
    <row r="807" spans="1:16" s="11" customFormat="1" ht="15" x14ac:dyDescent="0.2">
      <c r="A807" s="260"/>
      <c r="B807" s="11" t="s">
        <v>2006</v>
      </c>
      <c r="C807" s="198" t="s">
        <v>2134</v>
      </c>
      <c r="D807" s="100" t="s">
        <v>2336</v>
      </c>
      <c r="E807" s="100" t="s">
        <v>2337</v>
      </c>
      <c r="F807" s="123">
        <v>2.2000000000000002</v>
      </c>
      <c r="G807" s="123"/>
      <c r="H807" s="123">
        <v>330000</v>
      </c>
      <c r="I807" s="24">
        <v>-0.5</v>
      </c>
      <c r="J807" s="24">
        <v>0.01</v>
      </c>
      <c r="K807" s="24">
        <v>-0.03</v>
      </c>
      <c r="L807" s="24">
        <v>7.0000000000000007E-2</v>
      </c>
      <c r="M807" s="24">
        <v>-0.03</v>
      </c>
      <c r="N807" s="24">
        <v>0.03</v>
      </c>
      <c r="O807" s="24">
        <v>-0.06</v>
      </c>
      <c r="P807" s="24">
        <v>0.01</v>
      </c>
    </row>
    <row r="808" spans="1:16" s="11" customFormat="1" ht="15" x14ac:dyDescent="0.2">
      <c r="A808" s="260"/>
      <c r="B808" s="11" t="s">
        <v>2006</v>
      </c>
      <c r="C808" s="198" t="s">
        <v>1821</v>
      </c>
      <c r="D808" s="100" t="s">
        <v>2336</v>
      </c>
      <c r="E808" s="100" t="s">
        <v>2337</v>
      </c>
      <c r="F808" s="123">
        <v>2.4</v>
      </c>
      <c r="G808" s="123"/>
      <c r="H808" s="123">
        <v>117000</v>
      </c>
      <c r="I808" s="24">
        <v>-0.22</v>
      </c>
      <c r="J808" s="24">
        <v>0.06</v>
      </c>
      <c r="K808" s="24">
        <v>-0.05</v>
      </c>
      <c r="L808" s="24">
        <v>0.02</v>
      </c>
      <c r="M808" s="24">
        <v>0</v>
      </c>
      <c r="N808" s="24">
        <v>0.01</v>
      </c>
      <c r="O808" s="24">
        <v>-0.03</v>
      </c>
      <c r="P808" s="24">
        <v>0.02</v>
      </c>
    </row>
    <row r="809" spans="1:16" s="11" customFormat="1" ht="15" x14ac:dyDescent="0.2">
      <c r="A809" s="260"/>
      <c r="B809" s="11" t="s">
        <v>2006</v>
      </c>
      <c r="C809" s="198" t="s">
        <v>1823</v>
      </c>
      <c r="D809" s="100" t="s">
        <v>2336</v>
      </c>
      <c r="E809" s="100" t="s">
        <v>2337</v>
      </c>
      <c r="F809" s="123">
        <v>2.6</v>
      </c>
      <c r="G809" s="123"/>
      <c r="H809" s="123">
        <v>13000000</v>
      </c>
      <c r="I809" s="24">
        <v>-0.56000000000000005</v>
      </c>
      <c r="J809" s="24">
        <v>0.05</v>
      </c>
      <c r="K809" s="24">
        <v>-0.01</v>
      </c>
      <c r="L809" s="24">
        <v>0.04</v>
      </c>
      <c r="M809" s="24">
        <v>-0.03</v>
      </c>
      <c r="N809" s="24">
        <v>0.04</v>
      </c>
      <c r="O809" s="24">
        <v>-0.05</v>
      </c>
      <c r="P809" s="24">
        <v>0.02</v>
      </c>
    </row>
    <row r="810" spans="1:16" s="11" customFormat="1" ht="15" x14ac:dyDescent="0.2">
      <c r="A810" s="260"/>
      <c r="B810" s="11" t="s">
        <v>2006</v>
      </c>
      <c r="C810" s="200">
        <v>1</v>
      </c>
      <c r="D810" s="100" t="s">
        <v>1148</v>
      </c>
      <c r="E810" s="23" t="s">
        <v>1150</v>
      </c>
      <c r="F810" s="123">
        <v>0</v>
      </c>
      <c r="G810" s="123"/>
      <c r="H810" s="123">
        <v>280</v>
      </c>
      <c r="I810" s="24">
        <v>-0.73</v>
      </c>
      <c r="J810" s="24"/>
      <c r="K810" s="24">
        <v>-0.02</v>
      </c>
      <c r="L810" s="24"/>
      <c r="M810" s="24">
        <v>0.01</v>
      </c>
      <c r="N810" s="24"/>
      <c r="O810" s="24">
        <v>-0.01</v>
      </c>
      <c r="P810" s="24"/>
    </row>
    <row r="811" spans="1:16" s="11" customFormat="1" ht="15" x14ac:dyDescent="0.2">
      <c r="A811" s="260"/>
      <c r="B811" s="11" t="s">
        <v>2006</v>
      </c>
      <c r="C811" s="200">
        <v>1</v>
      </c>
      <c r="D811" s="100" t="s">
        <v>1148</v>
      </c>
      <c r="E811" s="23" t="s">
        <v>1150</v>
      </c>
      <c r="F811" s="123">
        <v>7.5</v>
      </c>
      <c r="G811" s="123"/>
      <c r="H811" s="123">
        <v>290</v>
      </c>
      <c r="I811" s="24">
        <v>-0.76</v>
      </c>
      <c r="J811" s="24"/>
      <c r="K811" s="24">
        <v>0.01</v>
      </c>
      <c r="L811" s="24"/>
      <c r="M811" s="24">
        <v>0.01</v>
      </c>
      <c r="N811" s="24"/>
      <c r="O811" s="24">
        <v>-0.06</v>
      </c>
      <c r="P811" s="24"/>
    </row>
    <row r="812" spans="1:16" s="11" customFormat="1" ht="15" x14ac:dyDescent="0.2">
      <c r="A812" s="260"/>
      <c r="B812" s="11" t="s">
        <v>2006</v>
      </c>
      <c r="C812" s="200">
        <v>3</v>
      </c>
      <c r="D812" s="100" t="s">
        <v>1148</v>
      </c>
      <c r="E812" s="23" t="s">
        <v>1150</v>
      </c>
      <c r="F812" s="123">
        <v>0</v>
      </c>
      <c r="G812" s="123"/>
      <c r="H812" s="123">
        <v>590</v>
      </c>
      <c r="I812" s="24">
        <v>-0.56999999999999995</v>
      </c>
      <c r="J812" s="24"/>
      <c r="K812" s="24">
        <v>-0.1</v>
      </c>
      <c r="L812" s="24"/>
      <c r="M812" s="24">
        <v>0.03</v>
      </c>
      <c r="N812" s="24"/>
      <c r="O812" s="24">
        <v>-0.08</v>
      </c>
      <c r="P812" s="24"/>
    </row>
    <row r="813" spans="1:16" s="11" customFormat="1" ht="15" x14ac:dyDescent="0.2">
      <c r="A813" s="260"/>
      <c r="B813" s="11" t="s">
        <v>2006</v>
      </c>
      <c r="C813" s="200">
        <v>3</v>
      </c>
      <c r="D813" s="100" t="s">
        <v>1148</v>
      </c>
      <c r="E813" s="23" t="s">
        <v>1150</v>
      </c>
      <c r="F813" s="123">
        <v>7.5</v>
      </c>
      <c r="G813" s="123"/>
      <c r="H813" s="123">
        <v>570</v>
      </c>
      <c r="I813" s="24">
        <v>-0.73</v>
      </c>
      <c r="J813" s="24"/>
      <c r="K813" s="24">
        <v>-0.01</v>
      </c>
      <c r="L813" s="24"/>
      <c r="M813" s="24">
        <v>0</v>
      </c>
      <c r="N813" s="24"/>
      <c r="O813" s="24">
        <v>-0.11</v>
      </c>
      <c r="P813" s="24"/>
    </row>
    <row r="814" spans="1:16" s="11" customFormat="1" ht="15" x14ac:dyDescent="0.2">
      <c r="A814" s="260"/>
      <c r="B814" s="11" t="s">
        <v>2006</v>
      </c>
      <c r="C814" s="200">
        <v>3</v>
      </c>
      <c r="D814" s="100" t="s">
        <v>1148</v>
      </c>
      <c r="E814" s="23" t="s">
        <v>1150</v>
      </c>
      <c r="F814" s="123">
        <v>22.5</v>
      </c>
      <c r="G814" s="123"/>
      <c r="H814" s="123">
        <v>120</v>
      </c>
      <c r="I814" s="24">
        <v>-1.1100000000000001</v>
      </c>
      <c r="J814" s="24"/>
      <c r="K814" s="24">
        <v>-0.03</v>
      </c>
      <c r="L814" s="24"/>
      <c r="M814" s="24">
        <v>0</v>
      </c>
      <c r="N814" s="24"/>
      <c r="O814" s="24">
        <v>-0.01</v>
      </c>
      <c r="P814" s="24"/>
    </row>
    <row r="815" spans="1:16" s="11" customFormat="1" ht="15" x14ac:dyDescent="0.2">
      <c r="A815" s="260"/>
      <c r="B815" s="11" t="s">
        <v>2006</v>
      </c>
      <c r="C815" s="200">
        <v>4</v>
      </c>
      <c r="D815" s="100" t="s">
        <v>1148</v>
      </c>
      <c r="E815" s="23" t="s">
        <v>1150</v>
      </c>
      <c r="F815" s="123">
        <v>0</v>
      </c>
      <c r="G815" s="123"/>
      <c r="H815" s="123">
        <v>610</v>
      </c>
      <c r="I815" s="24">
        <v>-0.7</v>
      </c>
      <c r="J815" s="24"/>
      <c r="K815" s="24">
        <v>-0.01</v>
      </c>
      <c r="L815" s="24"/>
      <c r="M815" s="24">
        <v>0</v>
      </c>
      <c r="N815" s="24"/>
      <c r="O815" s="24">
        <v>-0.05</v>
      </c>
      <c r="P815" s="24"/>
    </row>
    <row r="816" spans="1:16" s="11" customFormat="1" ht="15" x14ac:dyDescent="0.2">
      <c r="A816" s="260"/>
      <c r="B816" s="11" t="s">
        <v>2006</v>
      </c>
      <c r="C816" s="200">
        <v>4</v>
      </c>
      <c r="D816" s="100" t="s">
        <v>1148</v>
      </c>
      <c r="E816" s="23" t="s">
        <v>1150</v>
      </c>
      <c r="F816" s="123">
        <v>7.5</v>
      </c>
      <c r="G816" s="123"/>
      <c r="H816" s="123">
        <v>520</v>
      </c>
      <c r="I816" s="24">
        <v>-0.64</v>
      </c>
      <c r="J816" s="24"/>
      <c r="K816" s="24">
        <v>-0.08</v>
      </c>
      <c r="L816" s="24"/>
      <c r="M816" s="24">
        <v>0</v>
      </c>
      <c r="N816" s="24"/>
      <c r="O816" s="24">
        <v>-0.09</v>
      </c>
      <c r="P816" s="24"/>
    </row>
    <row r="817" spans="1:17" s="11" customFormat="1" ht="15" x14ac:dyDescent="0.2">
      <c r="A817" s="260"/>
      <c r="B817" s="11" t="s">
        <v>2006</v>
      </c>
      <c r="C817" s="200">
        <v>5</v>
      </c>
      <c r="D817" s="100" t="s">
        <v>1148</v>
      </c>
      <c r="E817" s="23" t="s">
        <v>1150</v>
      </c>
      <c r="F817" s="123">
        <v>0</v>
      </c>
      <c r="G817" s="123"/>
      <c r="H817" s="123">
        <v>430</v>
      </c>
      <c r="I817" s="24">
        <v>-0.72</v>
      </c>
      <c r="J817" s="24"/>
      <c r="K817" s="24">
        <v>-0.09</v>
      </c>
      <c r="L817" s="24"/>
      <c r="M817" s="24">
        <v>-0.02</v>
      </c>
      <c r="N817" s="24"/>
      <c r="O817" s="24">
        <v>-7.0000000000000007E-2</v>
      </c>
      <c r="P817" s="24"/>
    </row>
    <row r="818" spans="1:17" s="11" customFormat="1" ht="15" x14ac:dyDescent="0.2">
      <c r="A818" s="260"/>
      <c r="B818" s="11" t="s">
        <v>2006</v>
      </c>
      <c r="C818" s="200">
        <v>5</v>
      </c>
      <c r="D818" s="100" t="s">
        <v>1148</v>
      </c>
      <c r="E818" s="23" t="s">
        <v>1150</v>
      </c>
      <c r="F818" s="123">
        <v>7.5</v>
      </c>
      <c r="G818" s="123"/>
      <c r="H818" s="123">
        <v>530</v>
      </c>
      <c r="I818" s="24">
        <v>-0.7</v>
      </c>
      <c r="J818" s="24"/>
      <c r="K818" s="24">
        <v>-0.06</v>
      </c>
      <c r="L818" s="24"/>
      <c r="M818" s="24">
        <v>0.03</v>
      </c>
      <c r="N818" s="24"/>
      <c r="O818" s="24">
        <v>-0.02</v>
      </c>
      <c r="P818" s="24"/>
    </row>
    <row r="819" spans="1:17" s="11" customFormat="1" ht="15" x14ac:dyDescent="0.2">
      <c r="A819" s="260"/>
      <c r="B819" s="11" t="s">
        <v>2006</v>
      </c>
      <c r="C819" s="200">
        <v>5</v>
      </c>
      <c r="D819" s="100" t="s">
        <v>1148</v>
      </c>
      <c r="E819" s="23" t="s">
        <v>1150</v>
      </c>
      <c r="F819" s="123">
        <v>17.5</v>
      </c>
      <c r="G819" s="123"/>
      <c r="H819" s="123">
        <v>160</v>
      </c>
      <c r="I819" s="24">
        <v>-0.82</v>
      </c>
      <c r="J819" s="24"/>
      <c r="K819" s="24">
        <v>0.01</v>
      </c>
      <c r="L819" s="24"/>
      <c r="M819" s="24">
        <v>-0.03</v>
      </c>
      <c r="N819" s="24"/>
      <c r="O819" s="24">
        <v>-0.04</v>
      </c>
      <c r="P819" s="24"/>
    </row>
    <row r="820" spans="1:17" s="11" customFormat="1" ht="15" x14ac:dyDescent="0.2">
      <c r="A820" s="260"/>
      <c r="B820" s="11" t="s">
        <v>2006</v>
      </c>
      <c r="C820" s="200">
        <v>6</v>
      </c>
      <c r="D820" s="100" t="s">
        <v>1148</v>
      </c>
      <c r="E820" s="23" t="s">
        <v>1150</v>
      </c>
      <c r="F820" s="123">
        <v>0</v>
      </c>
      <c r="G820" s="123"/>
      <c r="H820" s="123">
        <v>810</v>
      </c>
      <c r="I820" s="24">
        <v>-0.75</v>
      </c>
      <c r="J820" s="24"/>
      <c r="K820" s="24">
        <v>-0.09</v>
      </c>
      <c r="L820" s="24"/>
      <c r="M820" s="24">
        <v>-0.01</v>
      </c>
      <c r="N820" s="24"/>
      <c r="O820" s="24">
        <v>-0.08</v>
      </c>
      <c r="P820" s="24"/>
    </row>
    <row r="821" spans="1:17" s="11" customFormat="1" ht="15" x14ac:dyDescent="0.2">
      <c r="A821" s="260"/>
      <c r="B821" s="11" t="s">
        <v>2006</v>
      </c>
      <c r="C821" s="200">
        <v>6</v>
      </c>
      <c r="D821" s="100" t="s">
        <v>1148</v>
      </c>
      <c r="E821" s="23" t="s">
        <v>1150</v>
      </c>
      <c r="F821" s="123">
        <v>7.5</v>
      </c>
      <c r="G821" s="123"/>
      <c r="H821" s="123">
        <v>830</v>
      </c>
      <c r="I821" s="24">
        <v>-0.7</v>
      </c>
      <c r="J821" s="24"/>
      <c r="K821" s="24">
        <v>-7.0000000000000007E-2</v>
      </c>
      <c r="L821" s="24"/>
      <c r="M821" s="24">
        <v>0</v>
      </c>
      <c r="N821" s="24"/>
      <c r="O821" s="24">
        <v>-0.09</v>
      </c>
      <c r="P821" s="24"/>
    </row>
    <row r="822" spans="1:17" s="11" customFormat="1" ht="14" x14ac:dyDescent="0.15">
      <c r="A822" s="260" t="s">
        <v>2434</v>
      </c>
      <c r="B822" s="11" t="s">
        <v>2098</v>
      </c>
      <c r="C822" s="104" t="s">
        <v>2099</v>
      </c>
      <c r="D822" s="23" t="s">
        <v>2078</v>
      </c>
      <c r="E822" s="104" t="s">
        <v>1936</v>
      </c>
      <c r="F822" s="23">
        <v>1.1000000000000001</v>
      </c>
      <c r="G822" s="23"/>
      <c r="H822" s="23">
        <v>23.3</v>
      </c>
      <c r="I822" s="24">
        <v>-0.48</v>
      </c>
      <c r="J822" s="24">
        <v>0.12</v>
      </c>
      <c r="K822" s="24">
        <v>-4.9039999999999973E-2</v>
      </c>
      <c r="L822" s="24"/>
      <c r="M822" s="24">
        <v>-1.9040000000000029E-2</v>
      </c>
      <c r="N822" s="24"/>
      <c r="O822" s="24">
        <v>-4.9040000000000014E-2</v>
      </c>
      <c r="P822" s="24"/>
    </row>
    <row r="823" spans="1:17" s="11" customFormat="1" ht="14" x14ac:dyDescent="0.15">
      <c r="A823" s="260"/>
      <c r="B823" s="11" t="s">
        <v>2098</v>
      </c>
      <c r="C823" s="104" t="s">
        <v>2100</v>
      </c>
      <c r="D823" s="23" t="s">
        <v>2078</v>
      </c>
      <c r="E823" s="104" t="s">
        <v>1936</v>
      </c>
      <c r="F823" s="23">
        <v>2.2000000000000002</v>
      </c>
      <c r="G823" s="23"/>
      <c r="H823" s="23">
        <v>3.8</v>
      </c>
      <c r="I823" s="24">
        <v>-0.3</v>
      </c>
      <c r="J823" s="24">
        <v>0.18</v>
      </c>
      <c r="K823" s="24">
        <v>-8.4400000000000003E-2</v>
      </c>
      <c r="L823" s="24"/>
      <c r="M823" s="24">
        <v>-1.9400000000000028E-2</v>
      </c>
      <c r="N823" s="24"/>
      <c r="O823" s="24">
        <v>-8.4400000000000003E-2</v>
      </c>
      <c r="P823" s="24"/>
    </row>
    <row r="824" spans="1:17" s="11" customFormat="1" ht="14" x14ac:dyDescent="0.15">
      <c r="A824" s="260"/>
      <c r="B824" s="11" t="s">
        <v>2098</v>
      </c>
      <c r="C824" s="104" t="s">
        <v>2101</v>
      </c>
      <c r="D824" s="23" t="s">
        <v>2078</v>
      </c>
      <c r="E824" s="104" t="s">
        <v>1936</v>
      </c>
      <c r="F824" s="23">
        <v>3.5</v>
      </c>
      <c r="G824" s="23"/>
      <c r="H824" s="23">
        <v>6.19</v>
      </c>
      <c r="I824" s="24">
        <v>-0.23</v>
      </c>
      <c r="J824" s="24">
        <v>0.2</v>
      </c>
      <c r="K824" s="24">
        <v>-5.7040000000000007E-2</v>
      </c>
      <c r="L824" s="24"/>
      <c r="M824" s="24">
        <v>-4.5399999999999885E-3</v>
      </c>
      <c r="N824" s="24"/>
      <c r="O824" s="24">
        <v>-5.2039999999999996E-2</v>
      </c>
      <c r="P824" s="24"/>
    </row>
    <row r="825" spans="1:17" s="11" customFormat="1" ht="14" x14ac:dyDescent="0.15">
      <c r="A825" s="260"/>
      <c r="B825" s="11" t="s">
        <v>2098</v>
      </c>
      <c r="C825" s="104" t="s">
        <v>2102</v>
      </c>
      <c r="D825" s="23" t="s">
        <v>2078</v>
      </c>
      <c r="E825" s="104" t="s">
        <v>1936</v>
      </c>
      <c r="F825" s="23">
        <v>4.0999999999999996</v>
      </c>
      <c r="G825" s="23"/>
      <c r="H825" s="23">
        <v>3.38</v>
      </c>
      <c r="I825" s="24">
        <v>-0.33</v>
      </c>
      <c r="J825" s="24">
        <v>0.12</v>
      </c>
      <c r="K825" s="24">
        <v>-8.1839999999999996E-2</v>
      </c>
      <c r="L825" s="24"/>
      <c r="M825" s="24">
        <v>-1.4339999999999992E-2</v>
      </c>
      <c r="N825" s="24"/>
      <c r="O825" s="24">
        <v>-8.6840000000000014E-2</v>
      </c>
      <c r="P825" s="24"/>
    </row>
    <row r="826" spans="1:17" s="11" customFormat="1" ht="14" x14ac:dyDescent="0.15">
      <c r="A826" s="260"/>
      <c r="B826" s="11" t="s">
        <v>2098</v>
      </c>
      <c r="C826" s="104" t="s">
        <v>2103</v>
      </c>
      <c r="D826" s="23" t="s">
        <v>2078</v>
      </c>
      <c r="E826" s="104" t="s">
        <v>1936</v>
      </c>
      <c r="F826" s="23">
        <v>7.4</v>
      </c>
      <c r="G826" s="23"/>
      <c r="H826" s="23">
        <v>2.86</v>
      </c>
      <c r="I826" s="24">
        <v>-0.33</v>
      </c>
      <c r="J826" s="24">
        <v>0.12</v>
      </c>
      <c r="K826" s="24">
        <v>-5.1839999999999969E-2</v>
      </c>
      <c r="L826" s="24"/>
      <c r="M826" s="24">
        <v>-2.4340000000000001E-2</v>
      </c>
      <c r="N826" s="24"/>
      <c r="O826" s="24">
        <v>-6.6839999999999997E-2</v>
      </c>
      <c r="P826" s="24"/>
    </row>
    <row r="827" spans="1:17" s="11" customFormat="1" ht="14" x14ac:dyDescent="0.15">
      <c r="A827" s="260"/>
      <c r="B827" s="11" t="s">
        <v>2098</v>
      </c>
      <c r="C827" s="104" t="s">
        <v>2104</v>
      </c>
      <c r="D827" s="23" t="s">
        <v>2078</v>
      </c>
      <c r="E827" s="104" t="s">
        <v>1936</v>
      </c>
      <c r="F827" s="23">
        <v>14.4</v>
      </c>
      <c r="G827" s="23"/>
      <c r="H827" s="23">
        <v>0.77</v>
      </c>
      <c r="I827" s="24">
        <v>-0.47</v>
      </c>
      <c r="J827" s="24">
        <v>0.12</v>
      </c>
      <c r="K827" s="24">
        <v>-3.6560000000000037E-2</v>
      </c>
      <c r="L827" s="24"/>
      <c r="M827" s="24">
        <v>5.9399999999999731E-3</v>
      </c>
      <c r="N827" s="24"/>
      <c r="O827" s="24">
        <v>-2.1560000000000024E-2</v>
      </c>
      <c r="P827" s="24"/>
    </row>
    <row r="828" spans="1:17" s="1" customFormat="1" ht="15" customHeight="1" x14ac:dyDescent="0.2">
      <c r="A828" s="197"/>
      <c r="B828" s="98"/>
      <c r="C828" s="98"/>
      <c r="D828" s="98"/>
      <c r="E828" s="98"/>
      <c r="F828" s="98"/>
      <c r="G828" s="98"/>
      <c r="H828" s="98"/>
      <c r="I828" s="99"/>
      <c r="J828" s="99"/>
      <c r="K828" s="99"/>
      <c r="L828" s="99"/>
      <c r="M828" s="99"/>
      <c r="N828" s="99"/>
      <c r="O828" s="99"/>
      <c r="P828" s="99"/>
      <c r="Q828" s="57"/>
    </row>
    <row r="829" spans="1:17" s="219" customFormat="1" ht="15" customHeight="1" x14ac:dyDescent="0.2">
      <c r="A829" s="220" t="s">
        <v>2431</v>
      </c>
      <c r="B829" s="217"/>
      <c r="C829" s="217"/>
      <c r="D829" s="217"/>
      <c r="E829" s="217"/>
      <c r="F829" s="217"/>
      <c r="G829" s="217"/>
      <c r="H829" s="217"/>
      <c r="I829" s="99"/>
      <c r="J829" s="99"/>
      <c r="K829" s="99"/>
      <c r="L829" s="99"/>
      <c r="M829" s="99"/>
      <c r="N829" s="99"/>
      <c r="O829" s="99"/>
      <c r="P829" s="99"/>
      <c r="Q829" s="218"/>
    </row>
    <row r="830" spans="1:17" s="11" customFormat="1" ht="14" x14ac:dyDescent="0.15">
      <c r="A830" s="259" t="s">
        <v>2005</v>
      </c>
      <c r="B830" s="4" t="s">
        <v>2006</v>
      </c>
      <c r="C830" s="195" t="s">
        <v>2007</v>
      </c>
      <c r="D830" s="23" t="s">
        <v>2008</v>
      </c>
      <c r="E830" s="23" t="s">
        <v>2009</v>
      </c>
      <c r="F830" s="196" t="s">
        <v>2010</v>
      </c>
      <c r="G830" s="23"/>
      <c r="H830" s="23">
        <v>8.3000000000000007</v>
      </c>
      <c r="I830" s="178">
        <v>-1.22</v>
      </c>
      <c r="J830" s="24"/>
      <c r="K830" s="24">
        <v>-0.16</v>
      </c>
      <c r="L830" s="24"/>
      <c r="M830" s="24">
        <v>-0.01</v>
      </c>
      <c r="N830" s="24"/>
      <c r="O830" s="178">
        <v>-0.1</v>
      </c>
      <c r="P830" s="24"/>
      <c r="Q830" s="4"/>
    </row>
    <row r="831" spans="1:17" s="11" customFormat="1" ht="14" x14ac:dyDescent="0.15">
      <c r="A831" s="260"/>
      <c r="B831" s="4" t="s">
        <v>2006</v>
      </c>
      <c r="C831" s="195" t="s">
        <v>2007</v>
      </c>
      <c r="D831" s="23" t="s">
        <v>2008</v>
      </c>
      <c r="E831" s="23" t="s">
        <v>2009</v>
      </c>
      <c r="F831" s="196">
        <v>75</v>
      </c>
      <c r="G831" s="23"/>
      <c r="H831" s="23">
        <v>20</v>
      </c>
      <c r="I831" s="178">
        <v>-1.1000000000000001</v>
      </c>
      <c r="J831" s="24"/>
      <c r="K831" s="24">
        <v>-0.08</v>
      </c>
      <c r="L831" s="24"/>
      <c r="M831" s="24">
        <v>-0.02</v>
      </c>
      <c r="N831" s="24"/>
      <c r="O831" s="178">
        <v>-0.08</v>
      </c>
      <c r="P831" s="24"/>
      <c r="Q831" s="4"/>
    </row>
    <row r="832" spans="1:17" s="11" customFormat="1" ht="14" x14ac:dyDescent="0.15">
      <c r="A832" s="260"/>
      <c r="B832" s="4" t="s">
        <v>2006</v>
      </c>
      <c r="C832" s="195" t="s">
        <v>2007</v>
      </c>
      <c r="D832" s="23" t="s">
        <v>2008</v>
      </c>
      <c r="E832" s="23" t="s">
        <v>2009</v>
      </c>
      <c r="F832" s="196">
        <v>100</v>
      </c>
      <c r="G832" s="23"/>
      <c r="H832" s="23">
        <v>18.3</v>
      </c>
      <c r="I832" s="178">
        <v>-0.59</v>
      </c>
      <c r="J832" s="24"/>
      <c r="K832" s="24">
        <v>-0.09</v>
      </c>
      <c r="L832" s="24"/>
      <c r="M832" s="24">
        <v>0.01</v>
      </c>
      <c r="N832" s="24"/>
      <c r="O832" s="178">
        <v>-0.59</v>
      </c>
      <c r="P832" s="24"/>
      <c r="Q832" s="4"/>
    </row>
    <row r="833" spans="1:17" s="11" customFormat="1" ht="14" x14ac:dyDescent="0.15">
      <c r="A833" s="260"/>
      <c r="B833" s="4" t="s">
        <v>2006</v>
      </c>
      <c r="C833" s="195" t="s">
        <v>2011</v>
      </c>
      <c r="D833" s="23" t="s">
        <v>2008</v>
      </c>
      <c r="E833" s="23" t="s">
        <v>2012</v>
      </c>
      <c r="F833" s="196">
        <v>25</v>
      </c>
      <c r="G833" s="23"/>
      <c r="H833" s="23">
        <v>13.3</v>
      </c>
      <c r="I833" s="178">
        <v>-1.85</v>
      </c>
      <c r="J833" s="24"/>
      <c r="K833" s="24">
        <v>-0.32</v>
      </c>
      <c r="L833" s="24"/>
      <c r="M833" s="24">
        <v>-0.1</v>
      </c>
      <c r="N833" s="24"/>
      <c r="O833" s="178">
        <v>-0.41</v>
      </c>
      <c r="P833" s="24"/>
      <c r="Q833" s="4"/>
    </row>
    <row r="834" spans="1:17" s="11" customFormat="1" ht="14" x14ac:dyDescent="0.15">
      <c r="A834" s="260"/>
      <c r="B834" s="4" t="s">
        <v>2006</v>
      </c>
      <c r="C834" s="195" t="s">
        <v>2011</v>
      </c>
      <c r="D834" s="23" t="s">
        <v>2008</v>
      </c>
      <c r="E834" s="23" t="s">
        <v>2012</v>
      </c>
      <c r="F834" s="196">
        <v>50</v>
      </c>
      <c r="G834" s="23"/>
      <c r="H834" s="23">
        <v>3.3</v>
      </c>
      <c r="I834" s="178">
        <v>-1.97</v>
      </c>
      <c r="J834" s="24"/>
      <c r="K834" s="24">
        <v>-7.0000000000000007E-2</v>
      </c>
      <c r="L834" s="24"/>
      <c r="M834" s="24">
        <v>0.08</v>
      </c>
      <c r="N834" s="24"/>
      <c r="O834" s="178">
        <v>0.17</v>
      </c>
      <c r="P834" s="24"/>
      <c r="Q834" s="4"/>
    </row>
    <row r="835" spans="1:17" s="11" customFormat="1" ht="14" x14ac:dyDescent="0.15">
      <c r="A835" s="260"/>
      <c r="B835" s="4" t="s">
        <v>2006</v>
      </c>
      <c r="C835" s="195" t="s">
        <v>2011</v>
      </c>
      <c r="D835" s="23" t="s">
        <v>2008</v>
      </c>
      <c r="E835" s="23" t="s">
        <v>2012</v>
      </c>
      <c r="F835" s="196">
        <v>75</v>
      </c>
      <c r="G835" s="23"/>
      <c r="H835" s="23">
        <v>3.3</v>
      </c>
      <c r="I835" s="178">
        <v>-2.19</v>
      </c>
      <c r="J835" s="24"/>
      <c r="K835" s="24">
        <v>-0.48</v>
      </c>
      <c r="L835" s="24"/>
      <c r="M835" s="24">
        <v>-0.15</v>
      </c>
      <c r="N835" s="24"/>
      <c r="O835" s="178">
        <v>-0.53</v>
      </c>
      <c r="P835" s="24"/>
      <c r="Q835" s="4"/>
    </row>
    <row r="836" spans="1:17" s="11" customFormat="1" ht="14" x14ac:dyDescent="0.15">
      <c r="A836" s="260"/>
      <c r="B836" s="4" t="s">
        <v>2006</v>
      </c>
      <c r="C836" s="195" t="s">
        <v>2011</v>
      </c>
      <c r="D836" s="23" t="s">
        <v>2008</v>
      </c>
      <c r="E836" s="23" t="s">
        <v>2012</v>
      </c>
      <c r="F836" s="196">
        <v>150</v>
      </c>
      <c r="G836" s="23"/>
      <c r="H836" s="23">
        <v>11.7</v>
      </c>
      <c r="I836" s="178">
        <v>-1.4</v>
      </c>
      <c r="J836" s="24"/>
      <c r="K836" s="24">
        <v>-0.09</v>
      </c>
      <c r="L836" s="24"/>
      <c r="M836" s="24">
        <v>0.06</v>
      </c>
      <c r="N836" s="24"/>
      <c r="O836" s="178">
        <v>-0.11</v>
      </c>
      <c r="P836" s="24"/>
      <c r="Q836" s="4"/>
    </row>
    <row r="837" spans="1:17" s="11" customFormat="1" ht="14" x14ac:dyDescent="0.15">
      <c r="A837" s="260"/>
      <c r="B837" s="4" t="s">
        <v>2006</v>
      </c>
      <c r="C837" s="195" t="s">
        <v>2013</v>
      </c>
      <c r="D837" s="23" t="s">
        <v>2008</v>
      </c>
      <c r="E837" s="23" t="s">
        <v>2014</v>
      </c>
      <c r="F837" s="196">
        <v>50</v>
      </c>
      <c r="G837" s="23"/>
      <c r="H837" s="23">
        <v>15</v>
      </c>
      <c r="I837" s="178">
        <v>-1.61</v>
      </c>
      <c r="J837" s="24"/>
      <c r="K837" s="24">
        <v>-0.47</v>
      </c>
      <c r="L837" s="24"/>
      <c r="M837" s="24">
        <v>0</v>
      </c>
      <c r="N837" s="24"/>
      <c r="O837" s="178">
        <v>-0.56999999999999995</v>
      </c>
      <c r="P837" s="24"/>
      <c r="Q837" s="4"/>
    </row>
    <row r="838" spans="1:17" s="11" customFormat="1" ht="14" x14ac:dyDescent="0.15">
      <c r="A838" s="260"/>
      <c r="B838" s="4" t="s">
        <v>2006</v>
      </c>
      <c r="C838" s="195" t="s">
        <v>2013</v>
      </c>
      <c r="D838" s="23" t="s">
        <v>2008</v>
      </c>
      <c r="E838" s="23" t="s">
        <v>2014</v>
      </c>
      <c r="F838" s="196">
        <v>100</v>
      </c>
      <c r="G838" s="23"/>
      <c r="H838" s="23">
        <v>19.899999999999999</v>
      </c>
      <c r="I838" s="178">
        <v>-1.89</v>
      </c>
      <c r="J838" s="24"/>
      <c r="K838" s="24">
        <v>-0.54</v>
      </c>
      <c r="L838" s="24"/>
      <c r="M838" s="24">
        <v>0.01</v>
      </c>
      <c r="N838" s="24"/>
      <c r="O838" s="178">
        <v>-0.76</v>
      </c>
      <c r="P838" s="24"/>
      <c r="Q838" s="4"/>
    </row>
    <row r="839" spans="1:17" s="11" customFormat="1" ht="14" x14ac:dyDescent="0.15">
      <c r="A839" s="260"/>
      <c r="B839" s="4" t="s">
        <v>2006</v>
      </c>
      <c r="C839" s="195" t="s">
        <v>2013</v>
      </c>
      <c r="D839" s="23" t="s">
        <v>2008</v>
      </c>
      <c r="E839" s="23" t="s">
        <v>2014</v>
      </c>
      <c r="F839" s="196">
        <v>150</v>
      </c>
      <c r="G839" s="23"/>
      <c r="H839" s="23">
        <v>22.2</v>
      </c>
      <c r="I839" s="178">
        <v>-1.92</v>
      </c>
      <c r="J839" s="24"/>
      <c r="K839" s="24">
        <v>0.46</v>
      </c>
      <c r="L839" s="24"/>
      <c r="M839" s="24">
        <v>-0.04</v>
      </c>
      <c r="N839" s="24"/>
      <c r="O839" s="178">
        <v>-0.59</v>
      </c>
      <c r="P839" s="24"/>
      <c r="Q839" s="4"/>
    </row>
    <row r="840" spans="1:17" s="11" customFormat="1" ht="14" x14ac:dyDescent="0.15">
      <c r="A840" s="260"/>
      <c r="B840" s="4" t="s">
        <v>2006</v>
      </c>
      <c r="C840" s="195" t="s">
        <v>2016</v>
      </c>
      <c r="D840" s="23" t="s">
        <v>2008</v>
      </c>
      <c r="E840" s="23" t="s">
        <v>2009</v>
      </c>
      <c r="F840" s="196" t="s">
        <v>2017</v>
      </c>
      <c r="G840" s="23"/>
      <c r="H840" s="23">
        <v>18.3</v>
      </c>
      <c r="I840" s="178">
        <v>-0.73</v>
      </c>
      <c r="J840" s="24"/>
      <c r="K840" s="24">
        <v>0.14000000000000001</v>
      </c>
      <c r="L840" s="24"/>
      <c r="M840" s="24">
        <v>-0.06</v>
      </c>
      <c r="N840" s="24"/>
      <c r="O840" s="178">
        <v>-7.0000000000000007E-2</v>
      </c>
      <c r="P840" s="24"/>
      <c r="Q840" s="4"/>
    </row>
    <row r="841" spans="1:17" s="11" customFormat="1" ht="14" x14ac:dyDescent="0.15">
      <c r="A841" s="260"/>
      <c r="B841" s="4" t="s">
        <v>2006</v>
      </c>
      <c r="C841" s="195" t="s">
        <v>2016</v>
      </c>
      <c r="D841" s="23" t="s">
        <v>2008</v>
      </c>
      <c r="E841" s="23" t="s">
        <v>2009</v>
      </c>
      <c r="F841" s="196">
        <v>1000</v>
      </c>
      <c r="G841" s="23"/>
      <c r="H841" s="23">
        <v>26.6</v>
      </c>
      <c r="I841" s="178">
        <v>-0.34</v>
      </c>
      <c r="J841" s="24"/>
      <c r="K841" s="24">
        <v>7.0000000000000007E-2</v>
      </c>
      <c r="L841" s="24"/>
      <c r="M841" s="24">
        <v>0</v>
      </c>
      <c r="N841" s="24"/>
      <c r="O841" s="178">
        <v>0.03</v>
      </c>
      <c r="P841" s="24"/>
      <c r="Q841" s="4"/>
    </row>
    <row r="842" spans="1:17" s="11" customFormat="1" ht="14" x14ac:dyDescent="0.15">
      <c r="A842" s="260"/>
      <c r="B842" s="4" t="s">
        <v>2006</v>
      </c>
      <c r="C842" s="195" t="s">
        <v>2016</v>
      </c>
      <c r="D842" s="23" t="s">
        <v>2008</v>
      </c>
      <c r="E842" s="23" t="s">
        <v>2009</v>
      </c>
      <c r="F842" s="196">
        <v>130</v>
      </c>
      <c r="G842" s="23"/>
      <c r="H842" s="23">
        <v>26.3</v>
      </c>
      <c r="I842" s="178">
        <v>-0.52</v>
      </c>
      <c r="J842" s="24"/>
      <c r="K842" s="24">
        <v>0.05</v>
      </c>
      <c r="L842" s="24"/>
      <c r="M842" s="24">
        <v>-0.02</v>
      </c>
      <c r="N842" s="24"/>
      <c r="O842" s="178">
        <v>0.01</v>
      </c>
      <c r="P842" s="24"/>
      <c r="Q842" s="4"/>
    </row>
    <row r="843" spans="1:17" s="11" customFormat="1" ht="14" x14ac:dyDescent="0.15">
      <c r="A843" s="260"/>
      <c r="B843" s="4" t="s">
        <v>2006</v>
      </c>
      <c r="C843" s="195" t="s">
        <v>2016</v>
      </c>
      <c r="D843" s="23" t="s">
        <v>2008</v>
      </c>
      <c r="E843" s="23" t="s">
        <v>2009</v>
      </c>
      <c r="F843" s="196">
        <v>1900</v>
      </c>
      <c r="G843" s="23"/>
      <c r="H843" s="23">
        <v>28.2</v>
      </c>
      <c r="I843" s="178">
        <v>-0.39</v>
      </c>
      <c r="J843" s="24"/>
      <c r="K843" s="24">
        <v>-0.08</v>
      </c>
      <c r="L843" s="24"/>
      <c r="M843" s="24">
        <v>0.03</v>
      </c>
      <c r="N843" s="24"/>
      <c r="O843" s="178">
        <v>0.06</v>
      </c>
      <c r="P843" s="24"/>
      <c r="Q843" s="4"/>
    </row>
    <row r="844" spans="1:17" s="11" customFormat="1" ht="14" x14ac:dyDescent="0.15">
      <c r="A844" s="260"/>
      <c r="B844" s="4" t="s">
        <v>2006</v>
      </c>
      <c r="C844" s="195" t="s">
        <v>2016</v>
      </c>
      <c r="D844" s="23" t="s">
        <v>2008</v>
      </c>
      <c r="E844" s="23" t="s">
        <v>2009</v>
      </c>
      <c r="F844" s="196">
        <v>2500</v>
      </c>
      <c r="G844" s="23"/>
      <c r="H844" s="23">
        <v>30</v>
      </c>
      <c r="I844" s="178">
        <v>-0.4</v>
      </c>
      <c r="J844" s="24"/>
      <c r="K844" s="24">
        <v>-0.14000000000000001</v>
      </c>
      <c r="L844" s="24"/>
      <c r="M844" s="24">
        <v>7.0000000000000007E-2</v>
      </c>
      <c r="N844" s="24"/>
      <c r="O844" s="178">
        <v>0.09</v>
      </c>
      <c r="P844" s="24"/>
      <c r="Q844" s="4"/>
    </row>
    <row r="845" spans="1:17" s="11" customFormat="1" ht="14" x14ac:dyDescent="0.15">
      <c r="A845" s="260"/>
      <c r="B845" s="4" t="s">
        <v>2006</v>
      </c>
      <c r="C845" s="195" t="s">
        <v>2016</v>
      </c>
      <c r="D845" s="23" t="s">
        <v>2008</v>
      </c>
      <c r="E845" s="23" t="s">
        <v>2009</v>
      </c>
      <c r="F845" s="196">
        <v>3000</v>
      </c>
      <c r="G845" s="23"/>
      <c r="H845" s="23">
        <v>33.299999999999997</v>
      </c>
      <c r="I845" s="178">
        <v>-0.32</v>
      </c>
      <c r="J845" s="24"/>
      <c r="K845" s="24">
        <v>-0.17</v>
      </c>
      <c r="L845" s="24"/>
      <c r="M845" s="24">
        <v>0.06</v>
      </c>
      <c r="N845" s="24"/>
      <c r="O845" s="178">
        <v>7.0000000000000007E-2</v>
      </c>
      <c r="P845" s="24"/>
      <c r="Q845" s="4"/>
    </row>
    <row r="846" spans="1:17" s="11" customFormat="1" ht="14" x14ac:dyDescent="0.15">
      <c r="A846" s="260"/>
      <c r="B846" s="4" t="s">
        <v>2006</v>
      </c>
      <c r="C846" s="195" t="s">
        <v>2018</v>
      </c>
      <c r="D846" s="23" t="s">
        <v>2008</v>
      </c>
      <c r="E846" s="23" t="s">
        <v>2012</v>
      </c>
      <c r="F846" s="196">
        <v>400</v>
      </c>
      <c r="G846" s="23"/>
      <c r="H846" s="23">
        <v>0.16</v>
      </c>
      <c r="I846" s="178">
        <v>-1.03</v>
      </c>
      <c r="J846" s="24"/>
      <c r="K846" s="24">
        <v>-0.14000000000000001</v>
      </c>
      <c r="L846" s="24"/>
      <c r="M846" s="24">
        <v>0.04</v>
      </c>
      <c r="N846" s="24"/>
      <c r="O846" s="178">
        <v>0.06</v>
      </c>
      <c r="P846" s="24"/>
      <c r="Q846" s="4"/>
    </row>
    <row r="847" spans="1:17" s="11" customFormat="1" ht="14" x14ac:dyDescent="0.15">
      <c r="A847" s="260"/>
      <c r="B847" s="4" t="s">
        <v>2006</v>
      </c>
      <c r="C847" s="195" t="s">
        <v>2018</v>
      </c>
      <c r="D847" s="23" t="s">
        <v>2008</v>
      </c>
      <c r="E847" s="23" t="s">
        <v>2012</v>
      </c>
      <c r="F847" s="196">
        <v>700</v>
      </c>
      <c r="G847" s="23"/>
      <c r="H847" s="23">
        <v>0.17</v>
      </c>
      <c r="I847" s="178">
        <v>-0.8</v>
      </c>
      <c r="J847" s="24"/>
      <c r="K847" s="24">
        <v>-0.1</v>
      </c>
      <c r="L847" s="24"/>
      <c r="M847" s="24">
        <v>0</v>
      </c>
      <c r="N847" s="24"/>
      <c r="O847" s="178">
        <v>0.05</v>
      </c>
      <c r="P847" s="24"/>
      <c r="Q847" s="4"/>
    </row>
    <row r="848" spans="1:17" s="11" customFormat="1" ht="14" x14ac:dyDescent="0.15">
      <c r="A848" s="260"/>
      <c r="B848" s="4" t="s">
        <v>2006</v>
      </c>
      <c r="C848" s="195" t="s">
        <v>2018</v>
      </c>
      <c r="D848" s="23" t="s">
        <v>2008</v>
      </c>
      <c r="E848" s="23" t="s">
        <v>2012</v>
      </c>
      <c r="F848" s="196">
        <v>1000</v>
      </c>
      <c r="G848" s="23"/>
      <c r="H848" s="23">
        <v>0.28999999999999998</v>
      </c>
      <c r="I848" s="178">
        <v>-0.96</v>
      </c>
      <c r="J848" s="24"/>
      <c r="K848" s="24">
        <v>0.14000000000000001</v>
      </c>
      <c r="L848" s="24"/>
      <c r="M848" s="24">
        <v>-0.05</v>
      </c>
      <c r="N848" s="24"/>
      <c r="O848" s="178">
        <v>-0.09</v>
      </c>
      <c r="P848" s="24"/>
      <c r="Q848" s="4"/>
    </row>
    <row r="849" spans="1:17" s="11" customFormat="1" ht="14" x14ac:dyDescent="0.15">
      <c r="A849" s="260"/>
      <c r="B849" s="4" t="s">
        <v>2006</v>
      </c>
      <c r="C849" s="195" t="s">
        <v>2018</v>
      </c>
      <c r="D849" s="23" t="s">
        <v>2008</v>
      </c>
      <c r="E849" s="23" t="s">
        <v>2012</v>
      </c>
      <c r="F849" s="196">
        <v>1900</v>
      </c>
      <c r="G849" s="23"/>
      <c r="H849" s="23">
        <v>0.16</v>
      </c>
      <c r="I849" s="178">
        <v>-0.74</v>
      </c>
      <c r="J849" s="24"/>
      <c r="K849" s="24">
        <v>0.08</v>
      </c>
      <c r="L849" s="24"/>
      <c r="M849" s="24">
        <v>0.01</v>
      </c>
      <c r="N849" s="24"/>
      <c r="O849" s="178">
        <v>0</v>
      </c>
      <c r="P849" s="24"/>
      <c r="Q849" s="4"/>
    </row>
    <row r="850" spans="1:17" s="11" customFormat="1" ht="14" x14ac:dyDescent="0.15">
      <c r="A850" s="260"/>
      <c r="B850" s="4" t="s">
        <v>2006</v>
      </c>
      <c r="C850" s="195" t="s">
        <v>2018</v>
      </c>
      <c r="D850" s="23" t="s">
        <v>2008</v>
      </c>
      <c r="E850" s="23" t="s">
        <v>2012</v>
      </c>
      <c r="F850" s="196">
        <v>2500</v>
      </c>
      <c r="G850" s="23"/>
      <c r="H850" s="23">
        <v>0.05</v>
      </c>
      <c r="I850" s="178">
        <v>-1.1499999999999999</v>
      </c>
      <c r="J850" s="24"/>
      <c r="K850" s="24">
        <v>-0.01</v>
      </c>
      <c r="L850" s="24"/>
      <c r="M850" s="24">
        <v>0.02</v>
      </c>
      <c r="N850" s="24"/>
      <c r="O850" s="178">
        <v>0.01</v>
      </c>
      <c r="P850" s="24"/>
      <c r="Q850" s="4"/>
    </row>
    <row r="851" spans="1:17" s="11" customFormat="1" ht="14" x14ac:dyDescent="0.15">
      <c r="A851" s="260"/>
      <c r="B851" s="4" t="s">
        <v>2006</v>
      </c>
      <c r="C851" s="195" t="s">
        <v>2018</v>
      </c>
      <c r="D851" s="23" t="s">
        <v>2008</v>
      </c>
      <c r="E851" s="23" t="s">
        <v>2012</v>
      </c>
      <c r="F851" s="196">
        <v>3000</v>
      </c>
      <c r="G851" s="23"/>
      <c r="H851" s="23">
        <v>0.03</v>
      </c>
      <c r="I851" s="178">
        <v>-0.63</v>
      </c>
      <c r="J851" s="24"/>
      <c r="K851" s="24">
        <v>0</v>
      </c>
      <c r="L851" s="24"/>
      <c r="M851" s="24">
        <v>0</v>
      </c>
      <c r="N851" s="24"/>
      <c r="O851" s="178">
        <v>-0.02</v>
      </c>
      <c r="P851" s="24"/>
      <c r="Q851" s="4"/>
    </row>
    <row r="852" spans="1:17" s="11" customFormat="1" ht="14" x14ac:dyDescent="0.15">
      <c r="A852" s="260"/>
      <c r="B852" s="4" t="s">
        <v>2006</v>
      </c>
      <c r="C852" s="195" t="s">
        <v>2019</v>
      </c>
      <c r="D852" s="23" t="s">
        <v>2008</v>
      </c>
      <c r="E852" s="23" t="s">
        <v>2014</v>
      </c>
      <c r="F852" s="196">
        <v>400</v>
      </c>
      <c r="G852" s="23"/>
      <c r="H852" s="23">
        <v>23.3</v>
      </c>
      <c r="I852" s="178">
        <v>-1.82</v>
      </c>
      <c r="J852" s="24"/>
      <c r="K852" s="24">
        <v>-7.0000000000000007E-2</v>
      </c>
      <c r="L852" s="24"/>
      <c r="M852" s="24">
        <v>-0.12</v>
      </c>
      <c r="N852" s="24"/>
      <c r="O852" s="178">
        <v>-0.23</v>
      </c>
      <c r="P852" s="24"/>
      <c r="Q852" s="4"/>
    </row>
    <row r="853" spans="1:17" s="11" customFormat="1" ht="14" x14ac:dyDescent="0.15">
      <c r="A853" s="260"/>
      <c r="B853" s="4" t="s">
        <v>2006</v>
      </c>
      <c r="C853" s="195" t="s">
        <v>2019</v>
      </c>
      <c r="D853" s="23" t="s">
        <v>2008</v>
      </c>
      <c r="E853" s="23" t="s">
        <v>2014</v>
      </c>
      <c r="F853" s="196">
        <v>700</v>
      </c>
      <c r="G853" s="23"/>
      <c r="H853" s="23">
        <v>34.9</v>
      </c>
      <c r="I853" s="178">
        <v>-1.24</v>
      </c>
      <c r="J853" s="24"/>
      <c r="K853" s="24">
        <v>-0.21</v>
      </c>
      <c r="L853" s="24"/>
      <c r="M853" s="24">
        <v>-0.01</v>
      </c>
      <c r="N853" s="24"/>
      <c r="O853" s="178">
        <v>-0.11</v>
      </c>
      <c r="P853" s="24"/>
      <c r="Q853" s="4"/>
    </row>
    <row r="854" spans="1:17" s="11" customFormat="1" ht="14" x14ac:dyDescent="0.15">
      <c r="A854" s="260"/>
      <c r="B854" s="4" t="s">
        <v>2006</v>
      </c>
      <c r="C854" s="195" t="s">
        <v>2019</v>
      </c>
      <c r="D854" s="23" t="s">
        <v>2008</v>
      </c>
      <c r="E854" s="23" t="s">
        <v>2014</v>
      </c>
      <c r="F854" s="196">
        <v>1000</v>
      </c>
      <c r="G854" s="23"/>
      <c r="H854" s="23">
        <v>35</v>
      </c>
      <c r="I854" s="178">
        <v>-0.55000000000000004</v>
      </c>
      <c r="J854" s="24"/>
      <c r="K854" s="24">
        <v>-0.28000000000000003</v>
      </c>
      <c r="L854" s="24"/>
      <c r="M854" s="24">
        <v>-7.0000000000000007E-2</v>
      </c>
      <c r="N854" s="24"/>
      <c r="O854" s="178">
        <v>-0.13</v>
      </c>
      <c r="P854" s="24"/>
      <c r="Q854" s="4"/>
    </row>
    <row r="855" spans="1:17" s="11" customFormat="1" ht="14" x14ac:dyDescent="0.15">
      <c r="A855" s="260"/>
      <c r="B855" s="4" t="s">
        <v>2006</v>
      </c>
      <c r="C855" s="195" t="s">
        <v>2019</v>
      </c>
      <c r="D855" s="23" t="s">
        <v>2008</v>
      </c>
      <c r="E855" s="23" t="s">
        <v>2014</v>
      </c>
      <c r="F855" s="196">
        <v>130</v>
      </c>
      <c r="G855" s="23"/>
      <c r="H855" s="23">
        <v>33.299999999999997</v>
      </c>
      <c r="I855" s="178">
        <v>-0.49</v>
      </c>
      <c r="J855" s="24"/>
      <c r="K855" s="24">
        <v>-7.0000000000000007E-2</v>
      </c>
      <c r="L855" s="24"/>
      <c r="M855" s="24">
        <v>0.01</v>
      </c>
      <c r="N855" s="24"/>
      <c r="O855" s="178">
        <v>0</v>
      </c>
      <c r="P855" s="24"/>
      <c r="Q855" s="4"/>
    </row>
    <row r="856" spans="1:17" s="11" customFormat="1" ht="14" x14ac:dyDescent="0.15">
      <c r="A856" s="260"/>
      <c r="B856" s="4" t="s">
        <v>2006</v>
      </c>
      <c r="C856" s="195" t="s">
        <v>2019</v>
      </c>
      <c r="D856" s="23" t="s">
        <v>2008</v>
      </c>
      <c r="E856" s="23" t="s">
        <v>2014</v>
      </c>
      <c r="F856" s="196">
        <v>1900</v>
      </c>
      <c r="G856" s="23"/>
      <c r="H856" s="23">
        <v>38.200000000000003</v>
      </c>
      <c r="I856" s="178">
        <v>-0.71</v>
      </c>
      <c r="J856" s="24"/>
      <c r="K856" s="24">
        <v>0</v>
      </c>
      <c r="L856" s="24"/>
      <c r="M856" s="24">
        <v>0.03</v>
      </c>
      <c r="N856" s="24"/>
      <c r="O856" s="178">
        <v>-0.03</v>
      </c>
      <c r="P856" s="24"/>
      <c r="Q856" s="4"/>
    </row>
    <row r="857" spans="1:17" s="11" customFormat="1" ht="14" x14ac:dyDescent="0.15">
      <c r="A857" s="260"/>
      <c r="B857" s="4" t="s">
        <v>2006</v>
      </c>
      <c r="C857" s="195" t="s">
        <v>2019</v>
      </c>
      <c r="D857" s="23" t="s">
        <v>2008</v>
      </c>
      <c r="E857" s="23" t="s">
        <v>2014</v>
      </c>
      <c r="F857" s="196">
        <v>2500</v>
      </c>
      <c r="G857" s="23"/>
      <c r="H857" s="23">
        <v>31.6</v>
      </c>
      <c r="I857" s="178">
        <v>-0.56000000000000005</v>
      </c>
      <c r="J857" s="24"/>
      <c r="K857" s="24">
        <v>0</v>
      </c>
      <c r="L857" s="24"/>
      <c r="M857" s="24">
        <v>0.02</v>
      </c>
      <c r="N857" s="24"/>
      <c r="O857" s="178">
        <v>0</v>
      </c>
      <c r="P857" s="24"/>
      <c r="Q857" s="4"/>
    </row>
    <row r="858" spans="1:17" s="11" customFormat="1" ht="14" x14ac:dyDescent="0.15">
      <c r="A858" s="260"/>
      <c r="B858" s="4" t="s">
        <v>2006</v>
      </c>
      <c r="C858" s="195" t="s">
        <v>2019</v>
      </c>
      <c r="D858" s="23" t="s">
        <v>2008</v>
      </c>
      <c r="E858" s="23" t="s">
        <v>2014</v>
      </c>
      <c r="F858" s="196">
        <v>3000</v>
      </c>
      <c r="G858" s="23"/>
      <c r="H858" s="23">
        <v>31.6</v>
      </c>
      <c r="I858" s="178">
        <v>-0.43</v>
      </c>
      <c r="J858" s="24"/>
      <c r="K858" s="24">
        <v>-0.01</v>
      </c>
      <c r="L858" s="24"/>
      <c r="M858" s="24">
        <v>-0.01</v>
      </c>
      <c r="N858" s="24"/>
      <c r="O858" s="178">
        <v>-7.0000000000000007E-2</v>
      </c>
      <c r="P858" s="24"/>
      <c r="Q858" s="4"/>
    </row>
    <row r="859" spans="1:17" s="11" customFormat="1" ht="14" x14ac:dyDescent="0.15">
      <c r="A859" s="261" t="s">
        <v>1933</v>
      </c>
      <c r="B859" s="11" t="s">
        <v>1934</v>
      </c>
      <c r="C859" s="104" t="s">
        <v>1935</v>
      </c>
      <c r="D859" s="23" t="s">
        <v>1455</v>
      </c>
      <c r="E859" s="104" t="s">
        <v>1936</v>
      </c>
      <c r="F859" s="23">
        <v>15</v>
      </c>
      <c r="G859" s="23"/>
      <c r="H859" s="23">
        <v>0.1</v>
      </c>
      <c r="I859" s="178">
        <v>-2.5299999999999998</v>
      </c>
      <c r="J859" s="24">
        <v>0.22</v>
      </c>
      <c r="K859" s="24">
        <v>1.2559999999999905E-2</v>
      </c>
      <c r="L859" s="24"/>
      <c r="M859" s="24">
        <v>5.9999999999948983E-5</v>
      </c>
      <c r="N859" s="24"/>
      <c r="O859" s="178">
        <v>5.7559999999999945E-2</v>
      </c>
      <c r="P859" s="24"/>
    </row>
    <row r="860" spans="1:17" s="11" customFormat="1" ht="14" x14ac:dyDescent="0.15">
      <c r="A860" s="246"/>
      <c r="B860" s="11" t="s">
        <v>1934</v>
      </c>
      <c r="C860" s="104" t="s">
        <v>1937</v>
      </c>
      <c r="D860" s="23" t="s">
        <v>1455</v>
      </c>
      <c r="E860" s="104" t="s">
        <v>1936</v>
      </c>
      <c r="F860" s="23">
        <v>15.6</v>
      </c>
      <c r="G860" s="23"/>
      <c r="H860" s="23">
        <v>0.45</v>
      </c>
      <c r="I860" s="178">
        <v>-1.43</v>
      </c>
      <c r="J860" s="24">
        <v>0.12</v>
      </c>
      <c r="K860" s="24">
        <v>-2.4640000000000217E-2</v>
      </c>
      <c r="L860" s="24"/>
      <c r="M860" s="24">
        <v>4.7859999999999903E-2</v>
      </c>
      <c r="N860" s="24"/>
      <c r="O860" s="178">
        <v>-2.964E-2</v>
      </c>
      <c r="P860" s="24"/>
    </row>
    <row r="861" spans="1:17" s="11" customFormat="1" ht="14" x14ac:dyDescent="0.15">
      <c r="A861" s="260"/>
      <c r="B861" s="11" t="s">
        <v>1934</v>
      </c>
      <c r="C861" s="104" t="s">
        <v>1938</v>
      </c>
      <c r="D861" s="23" t="s">
        <v>1455</v>
      </c>
      <c r="E861" s="104" t="s">
        <v>1936</v>
      </c>
      <c r="F861" s="23">
        <v>15.6</v>
      </c>
      <c r="G861" s="23"/>
      <c r="H861" s="23">
        <v>0.1</v>
      </c>
      <c r="I861" s="178">
        <v>-0.38</v>
      </c>
      <c r="J861" s="24">
        <v>0.12</v>
      </c>
      <c r="K861" s="24">
        <v>-4.4240000000000002E-2</v>
      </c>
      <c r="L861" s="24"/>
      <c r="M861" s="24">
        <v>7.6000000000001067E-4</v>
      </c>
      <c r="N861" s="24"/>
      <c r="O861" s="178">
        <v>-9.4240000000000004E-2</v>
      </c>
      <c r="P861" s="24"/>
    </row>
    <row r="862" spans="1:17" s="11" customFormat="1" ht="14" x14ac:dyDescent="0.15">
      <c r="A862" s="260"/>
      <c r="B862" s="11" t="s">
        <v>1934</v>
      </c>
      <c r="C862" s="104" t="s">
        <v>1939</v>
      </c>
      <c r="D862" s="23" t="s">
        <v>1455</v>
      </c>
      <c r="E862" s="104" t="s">
        <v>1936</v>
      </c>
      <c r="F862" s="23">
        <v>22.6</v>
      </c>
      <c r="G862" s="23"/>
      <c r="H862" s="23">
        <v>0.41</v>
      </c>
      <c r="I862" s="178">
        <v>-1.19</v>
      </c>
      <c r="J862" s="24">
        <v>0.12</v>
      </c>
      <c r="K862" s="24">
        <v>-1.5120000000000022E-2</v>
      </c>
      <c r="L862" s="24"/>
      <c r="M862" s="24">
        <v>3.7379999999999969E-2</v>
      </c>
      <c r="N862" s="24"/>
      <c r="O862" s="178">
        <v>-9.0120000000000033E-2</v>
      </c>
      <c r="P862" s="24"/>
    </row>
    <row r="863" spans="1:17" s="11" customFormat="1" ht="14" x14ac:dyDescent="0.15">
      <c r="A863" s="260"/>
      <c r="B863" s="11" t="s">
        <v>1934</v>
      </c>
      <c r="C863" s="104" t="s">
        <v>1940</v>
      </c>
      <c r="D863" s="23" t="s">
        <v>1455</v>
      </c>
      <c r="E863" s="104" t="s">
        <v>1941</v>
      </c>
      <c r="F863" s="104"/>
      <c r="G863" s="23"/>
      <c r="H863" s="23">
        <v>0.02</v>
      </c>
      <c r="I863" s="178">
        <v>-2.13</v>
      </c>
      <c r="J863" s="24">
        <v>0.5</v>
      </c>
      <c r="K863" s="24">
        <v>0.17175999999999991</v>
      </c>
      <c r="L863" s="24"/>
      <c r="M863" s="24">
        <v>0.16925999999999986</v>
      </c>
      <c r="N863" s="24"/>
      <c r="O863" s="178">
        <v>7.6759999999999995E-2</v>
      </c>
      <c r="P863" s="24"/>
    </row>
    <row r="864" spans="1:17" s="11" customFormat="1" ht="14" x14ac:dyDescent="0.15">
      <c r="A864" s="260"/>
      <c r="B864" s="11" t="s">
        <v>1934</v>
      </c>
      <c r="C864" s="104" t="s">
        <v>1942</v>
      </c>
      <c r="D864" s="23" t="s">
        <v>1455</v>
      </c>
      <c r="E864" s="104" t="s">
        <v>1943</v>
      </c>
      <c r="F864" s="104"/>
      <c r="G864" s="23"/>
      <c r="H864" s="23">
        <v>0.12</v>
      </c>
      <c r="I864" s="178">
        <v>-1.49</v>
      </c>
      <c r="J864" s="24">
        <v>0.62</v>
      </c>
      <c r="K864" s="24">
        <v>4.7999999999981391E-4</v>
      </c>
      <c r="L864" s="24"/>
      <c r="M864" s="24">
        <v>-2.0200000000000218E-3</v>
      </c>
      <c r="N864" s="24"/>
      <c r="O864" s="178">
        <v>3.5479999999999956E-2</v>
      </c>
      <c r="P864" s="24"/>
    </row>
    <row r="865" spans="1:17" s="11" customFormat="1" ht="14" x14ac:dyDescent="0.15">
      <c r="A865" s="260"/>
      <c r="B865" s="11" t="s">
        <v>1934</v>
      </c>
      <c r="C865" s="104" t="s">
        <v>1944</v>
      </c>
      <c r="D865" s="23" t="s">
        <v>1455</v>
      </c>
      <c r="E865" s="104" t="s">
        <v>1945</v>
      </c>
      <c r="F865" s="104"/>
      <c r="G865" s="23"/>
      <c r="H865" s="23">
        <v>0.05</v>
      </c>
      <c r="I865" s="178">
        <v>-2.39</v>
      </c>
      <c r="J865" s="24">
        <v>0.16</v>
      </c>
      <c r="K865" s="24">
        <v>7.7280000000000015E-2</v>
      </c>
      <c r="L865" s="24"/>
      <c r="M865" s="24">
        <v>0.14978000000000002</v>
      </c>
      <c r="N865" s="24"/>
      <c r="O865" s="178">
        <v>8.228000000000002E-2</v>
      </c>
      <c r="P865" s="24"/>
    </row>
    <row r="866" spans="1:17" s="11" customFormat="1" ht="14" x14ac:dyDescent="0.15">
      <c r="A866" s="259" t="s">
        <v>1961</v>
      </c>
      <c r="B866" s="4" t="s">
        <v>1974</v>
      </c>
      <c r="C866" s="195" t="s">
        <v>1975</v>
      </c>
      <c r="D866" s="23" t="s">
        <v>1976</v>
      </c>
      <c r="E866" s="23" t="s">
        <v>1977</v>
      </c>
      <c r="F866" s="196" t="s">
        <v>1737</v>
      </c>
      <c r="G866" s="23">
        <v>1996</v>
      </c>
      <c r="H866" s="23"/>
      <c r="I866" s="192">
        <v>-0.2358548989399023</v>
      </c>
      <c r="J866" s="192">
        <v>3.6447314260670986E-2</v>
      </c>
      <c r="K866" s="192">
        <v>-1.4680335853357374E-2</v>
      </c>
      <c r="L866" s="192">
        <v>0.15124569863615814</v>
      </c>
      <c r="M866" s="192">
        <v>-6.1212871601915575E-3</v>
      </c>
      <c r="N866" s="192">
        <v>5.0623764927018675E-3</v>
      </c>
      <c r="O866" s="192">
        <v>8.0623380397442324E-2</v>
      </c>
      <c r="P866" s="24">
        <v>0.10598595439134752</v>
      </c>
      <c r="Q866" s="4"/>
    </row>
    <row r="867" spans="1:17" s="11" customFormat="1" ht="14" x14ac:dyDescent="0.15">
      <c r="A867" s="260"/>
      <c r="B867" s="4" t="s">
        <v>1974</v>
      </c>
      <c r="C867" s="195" t="s">
        <v>1978</v>
      </c>
      <c r="D867" s="23" t="s">
        <v>1976</v>
      </c>
      <c r="E867" s="23" t="s">
        <v>1977</v>
      </c>
      <c r="F867" s="215" t="s">
        <v>1738</v>
      </c>
      <c r="G867" s="23">
        <v>1973</v>
      </c>
      <c r="H867" s="23"/>
      <c r="I867" s="192">
        <v>-0.94408714322341547</v>
      </c>
      <c r="J867" s="192">
        <v>3.6505206707295589E-2</v>
      </c>
      <c r="K867" s="192">
        <v>5.0946968871377063E-2</v>
      </c>
      <c r="L867" s="192">
        <v>5.9011009884306936E-2</v>
      </c>
      <c r="M867" s="192">
        <v>-4.073488182825824E-3</v>
      </c>
      <c r="N867" s="192">
        <v>2.3555861258750511E-2</v>
      </c>
      <c r="O867" s="192">
        <v>8.1167538045082699E-2</v>
      </c>
      <c r="P867" s="24">
        <v>0.1282129653895151</v>
      </c>
      <c r="Q867" s="4"/>
    </row>
    <row r="868" spans="1:17" s="11" customFormat="1" ht="14" x14ac:dyDescent="0.15">
      <c r="A868" s="260"/>
      <c r="B868" s="4" t="s">
        <v>1974</v>
      </c>
      <c r="C868" s="195" t="s">
        <v>1979</v>
      </c>
      <c r="D868" s="23" t="s">
        <v>1976</v>
      </c>
      <c r="E868" s="23" t="s">
        <v>1977</v>
      </c>
      <c r="F868" s="196" t="s">
        <v>1980</v>
      </c>
      <c r="G868" s="23">
        <v>1922</v>
      </c>
      <c r="H868" s="23"/>
      <c r="I868" s="192">
        <v>-0.37852003389815536</v>
      </c>
      <c r="J868" s="192"/>
      <c r="K868" s="192">
        <v>7.0993091241751571E-2</v>
      </c>
      <c r="L868" s="192"/>
      <c r="M868" s="192">
        <v>9.8226943032146963E-3</v>
      </c>
      <c r="N868" s="192"/>
      <c r="O868" s="192">
        <v>8.0574243880023211E-2</v>
      </c>
      <c r="P868" s="24"/>
      <c r="Q868" s="4"/>
    </row>
    <row r="869" spans="1:17" s="11" customFormat="1" ht="14" x14ac:dyDescent="0.15">
      <c r="A869" s="260"/>
      <c r="B869" s="4" t="s">
        <v>1974</v>
      </c>
      <c r="C869" s="195" t="s">
        <v>1981</v>
      </c>
      <c r="D869" s="23" t="s">
        <v>1976</v>
      </c>
      <c r="E869" s="23" t="s">
        <v>1977</v>
      </c>
      <c r="F869" s="196" t="s">
        <v>1739</v>
      </c>
      <c r="G869" s="23">
        <v>1832</v>
      </c>
      <c r="H869" s="23"/>
      <c r="I869" s="192">
        <v>-0.20918335156938639</v>
      </c>
      <c r="J869" s="192"/>
      <c r="K869" s="192">
        <v>6.2086865219104226E-2</v>
      </c>
      <c r="L869" s="192"/>
      <c r="M869" s="192">
        <v>7.5300590089280028E-2</v>
      </c>
      <c r="N869" s="192"/>
      <c r="O869" s="192">
        <v>0.12915262456000498</v>
      </c>
      <c r="P869" s="24"/>
      <c r="Q869" s="4"/>
    </row>
    <row r="870" spans="1:17" s="11" customFormat="1" ht="14" x14ac:dyDescent="0.15">
      <c r="A870" s="260"/>
      <c r="B870" s="4" t="s">
        <v>1974</v>
      </c>
      <c r="C870" s="195" t="s">
        <v>1982</v>
      </c>
      <c r="D870" s="23" t="s">
        <v>1976</v>
      </c>
      <c r="E870" s="23" t="s">
        <v>1977</v>
      </c>
      <c r="F870" s="196" t="s">
        <v>1737</v>
      </c>
      <c r="G870" s="23">
        <v>2003</v>
      </c>
      <c r="H870" s="23"/>
      <c r="I870" s="192">
        <v>-0.33365783939121041</v>
      </c>
      <c r="J870" s="192">
        <v>0.12750839669666891</v>
      </c>
      <c r="K870" s="192">
        <v>4.7510491793063103E-2</v>
      </c>
      <c r="L870" s="192">
        <v>8.7328015130612571E-2</v>
      </c>
      <c r="M870" s="192">
        <v>2.2196219889925706E-2</v>
      </c>
      <c r="N870" s="192">
        <v>4.6363557638465849E-2</v>
      </c>
      <c r="O870" s="192">
        <v>4.30495093542822E-2</v>
      </c>
      <c r="P870" s="24">
        <v>4.3137065520337595E-3</v>
      </c>
      <c r="Q870" s="4"/>
    </row>
    <row r="871" spans="1:17" s="11" customFormat="1" ht="14" x14ac:dyDescent="0.15">
      <c r="A871" s="260"/>
      <c r="B871" s="4" t="s">
        <v>1974</v>
      </c>
      <c r="C871" s="195" t="s">
        <v>1983</v>
      </c>
      <c r="D871" s="23" t="s">
        <v>1976</v>
      </c>
      <c r="E871" s="23" t="s">
        <v>1977</v>
      </c>
      <c r="F871" s="196" t="s">
        <v>1980</v>
      </c>
      <c r="G871" s="23">
        <v>1978</v>
      </c>
      <c r="H871" s="23"/>
      <c r="I871" s="192">
        <v>-0.18331047204328543</v>
      </c>
      <c r="J871" s="192">
        <v>0.11045225182605929</v>
      </c>
      <c r="K871" s="192">
        <v>-1.3160726667324596E-2</v>
      </c>
      <c r="L871" s="192">
        <v>7.473156916067869E-2</v>
      </c>
      <c r="M871" s="192">
        <v>2.3278764324074941E-2</v>
      </c>
      <c r="N871" s="192">
        <v>3.0417368711065675E-2</v>
      </c>
      <c r="O871" s="192">
        <v>3.1233832299190523E-2</v>
      </c>
      <c r="P871" s="24">
        <v>5.0513794525898326E-2</v>
      </c>
      <c r="Q871" s="4"/>
    </row>
    <row r="872" spans="1:17" s="11" customFormat="1" ht="14" x14ac:dyDescent="0.15">
      <c r="A872" s="260"/>
      <c r="B872" s="4" t="s">
        <v>1974</v>
      </c>
      <c r="C872" s="195" t="s">
        <v>1984</v>
      </c>
      <c r="D872" s="23" t="s">
        <v>1976</v>
      </c>
      <c r="E872" s="23" t="s">
        <v>1977</v>
      </c>
      <c r="F872" s="196" t="s">
        <v>1740</v>
      </c>
      <c r="G872" s="23">
        <v>1927</v>
      </c>
      <c r="H872" s="23"/>
      <c r="I872" s="192">
        <v>-0.25814689671976865</v>
      </c>
      <c r="J872" s="192"/>
      <c r="K872" s="192">
        <v>2.1965765745812327E-2</v>
      </c>
      <c r="L872" s="192"/>
      <c r="M872" s="192">
        <v>2.9180014077200944E-2</v>
      </c>
      <c r="N872" s="192"/>
      <c r="O872" s="192">
        <v>3.2167081510936057E-2</v>
      </c>
      <c r="P872" s="24"/>
      <c r="Q872" s="4"/>
    </row>
    <row r="873" spans="1:17" s="11" customFormat="1" ht="14" x14ac:dyDescent="0.15">
      <c r="A873" s="260"/>
      <c r="B873" s="4" t="s">
        <v>1974</v>
      </c>
      <c r="C873" s="195" t="s">
        <v>1985</v>
      </c>
      <c r="D873" s="23" t="s">
        <v>1976</v>
      </c>
      <c r="E873" s="23" t="s">
        <v>1977</v>
      </c>
      <c r="F873" s="196" t="s">
        <v>1986</v>
      </c>
      <c r="G873" s="23">
        <v>1875</v>
      </c>
      <c r="H873" s="23"/>
      <c r="I873" s="192">
        <v>-0.17445445936192794</v>
      </c>
      <c r="J873" s="192">
        <v>8.6836371783536259E-2</v>
      </c>
      <c r="K873" s="192">
        <v>-1.5060211763068043E-2</v>
      </c>
      <c r="L873" s="192">
        <v>0.11350200257967631</v>
      </c>
      <c r="M873" s="192">
        <v>-9.4679975896403423E-3</v>
      </c>
      <c r="N873" s="192">
        <v>5.7735965214000548E-3</v>
      </c>
      <c r="O873" s="192">
        <v>-1.3216550211919476E-2</v>
      </c>
      <c r="P873" s="24">
        <v>4.5991599332549878E-2</v>
      </c>
      <c r="Q873" s="4"/>
    </row>
    <row r="874" spans="1:17" s="11" customFormat="1" ht="14" x14ac:dyDescent="0.15">
      <c r="A874" s="260"/>
      <c r="B874" s="4" t="s">
        <v>1974</v>
      </c>
      <c r="C874" s="195" t="s">
        <v>1987</v>
      </c>
      <c r="D874" s="23" t="s">
        <v>1976</v>
      </c>
      <c r="E874" s="23" t="s">
        <v>1977</v>
      </c>
      <c r="F874" s="196" t="s">
        <v>1988</v>
      </c>
      <c r="G874" s="23">
        <v>1816</v>
      </c>
      <c r="H874" s="23"/>
      <c r="I874" s="192">
        <v>-0.22920037834522899</v>
      </c>
      <c r="J874" s="192">
        <v>0.18585319269635892</v>
      </c>
      <c r="K874" s="192">
        <v>1.8678590897009961E-2</v>
      </c>
      <c r="L874" s="192">
        <v>2.6652538107114734E-2</v>
      </c>
      <c r="M874" s="192">
        <v>-1.393893343106245E-3</v>
      </c>
      <c r="N874" s="192">
        <v>8.3956560370136046E-2</v>
      </c>
      <c r="O874" s="192">
        <v>-5.6424377594221919E-3</v>
      </c>
      <c r="P874" s="24">
        <v>1.4334702088461751E-2</v>
      </c>
      <c r="Q874" s="4"/>
    </row>
    <row r="875" spans="1:17" s="11" customFormat="1" ht="14" x14ac:dyDescent="0.15">
      <c r="A875" s="260"/>
      <c r="B875" s="4" t="s">
        <v>1974</v>
      </c>
      <c r="C875" s="195" t="s">
        <v>1989</v>
      </c>
      <c r="D875" s="23" t="s">
        <v>1976</v>
      </c>
      <c r="E875" s="23" t="s">
        <v>1977</v>
      </c>
      <c r="F875" s="196" t="s">
        <v>1740</v>
      </c>
      <c r="G875" s="23">
        <v>1995</v>
      </c>
      <c r="H875" s="23"/>
      <c r="I875" s="192">
        <v>-0.25918496300542104</v>
      </c>
      <c r="J875" s="192">
        <v>4.3302697730764089E-2</v>
      </c>
      <c r="K875" s="192">
        <v>1.8729490413607053E-2</v>
      </c>
      <c r="L875" s="192">
        <v>7.9488568504782434E-2</v>
      </c>
      <c r="M875" s="192">
        <v>1.3539957816998682E-2</v>
      </c>
      <c r="N875" s="192">
        <v>7.6683912046202604E-2</v>
      </c>
      <c r="O875" s="192">
        <v>1.6724858103874807E-2</v>
      </c>
      <c r="P875" s="24">
        <v>3.0145886630135375E-2</v>
      </c>
      <c r="Q875" s="4"/>
    </row>
    <row r="876" spans="1:17" s="11" customFormat="1" ht="14" x14ac:dyDescent="0.15">
      <c r="A876" s="260"/>
      <c r="B876" s="4" t="s">
        <v>1974</v>
      </c>
      <c r="C876" s="195" t="s">
        <v>1990</v>
      </c>
      <c r="D876" s="23" t="s">
        <v>1976</v>
      </c>
      <c r="E876" s="23" t="s">
        <v>1977</v>
      </c>
      <c r="F876" s="196" t="s">
        <v>1988</v>
      </c>
      <c r="G876" s="23">
        <v>1977</v>
      </c>
      <c r="H876" s="23"/>
      <c r="I876" s="192">
        <v>-0.50008746249818881</v>
      </c>
      <c r="J876" s="192">
        <v>3.4708034597611515E-2</v>
      </c>
      <c r="K876" s="192">
        <v>-3.1849537055118837E-2</v>
      </c>
      <c r="L876" s="192">
        <v>0.164481022265588</v>
      </c>
      <c r="M876" s="192">
        <v>-2.2305801527285007E-2</v>
      </c>
      <c r="N876" s="192">
        <v>0.10120382966586519</v>
      </c>
      <c r="O876" s="192">
        <v>3.7883304623763436E-2</v>
      </c>
      <c r="P876" s="24">
        <v>8.0489454512950101E-2</v>
      </c>
      <c r="Q876" s="4"/>
    </row>
    <row r="877" spans="1:17" s="11" customFormat="1" ht="14" x14ac:dyDescent="0.15">
      <c r="A877" s="260"/>
      <c r="B877" s="4" t="s">
        <v>1974</v>
      </c>
      <c r="C877" s="195" t="s">
        <v>1991</v>
      </c>
      <c r="D877" s="23" t="s">
        <v>1976</v>
      </c>
      <c r="E877" s="23" t="s">
        <v>1977</v>
      </c>
      <c r="F877" s="196" t="s">
        <v>1992</v>
      </c>
      <c r="G877" s="23">
        <v>1967</v>
      </c>
      <c r="H877" s="23"/>
      <c r="I877" s="192">
        <v>-0.35828682995375782</v>
      </c>
      <c r="J877" s="192">
        <v>0.24795791049057592</v>
      </c>
      <c r="K877" s="192">
        <v>-5.3174717543098993E-2</v>
      </c>
      <c r="L877" s="192">
        <v>2.053002654313487E-2</v>
      </c>
      <c r="M877" s="192">
        <v>-4.4809876089126233E-2</v>
      </c>
      <c r="N877" s="192">
        <v>4.8997396455459384E-2</v>
      </c>
      <c r="O877" s="192">
        <v>-1.5331527550151325E-2</v>
      </c>
      <c r="P877" s="24">
        <v>6.7925813496970244E-2</v>
      </c>
      <c r="Q877" s="4"/>
    </row>
    <row r="878" spans="1:17" s="11" customFormat="1" ht="14" x14ac:dyDescent="0.15">
      <c r="A878" s="260"/>
      <c r="B878" s="4" t="s">
        <v>1974</v>
      </c>
      <c r="C878" s="195" t="s">
        <v>1993</v>
      </c>
      <c r="D878" s="23" t="s">
        <v>1976</v>
      </c>
      <c r="E878" s="23" t="s">
        <v>1977</v>
      </c>
      <c r="F878" s="196" t="s">
        <v>1994</v>
      </c>
      <c r="G878" s="23"/>
      <c r="H878" s="23"/>
      <c r="I878" s="192">
        <v>-0.17698908093005672</v>
      </c>
      <c r="J878" s="192">
        <v>0.14507097503364783</v>
      </c>
      <c r="K878" s="192">
        <v>-2.0016282211646086E-2</v>
      </c>
      <c r="L878" s="192">
        <v>8.5891049266517069E-2</v>
      </c>
      <c r="M878" s="192">
        <v>-3.5195561166995071E-2</v>
      </c>
      <c r="N878" s="192">
        <v>4.3715537924304257E-2</v>
      </c>
      <c r="O878" s="192">
        <v>-1.5244064057359674E-2</v>
      </c>
      <c r="P878" s="24">
        <v>2.315100938741824E-2</v>
      </c>
      <c r="Q878" s="4"/>
    </row>
    <row r="879" spans="1:17" s="11" customFormat="1" ht="14" x14ac:dyDescent="0.15">
      <c r="A879" s="260"/>
      <c r="B879" s="4" t="s">
        <v>1974</v>
      </c>
      <c r="C879" s="195" t="s">
        <v>1995</v>
      </c>
      <c r="D879" s="23" t="s">
        <v>1976</v>
      </c>
      <c r="E879" s="23" t="s">
        <v>1977</v>
      </c>
      <c r="F879" s="196" t="s">
        <v>1996</v>
      </c>
      <c r="G879" s="23">
        <v>1948</v>
      </c>
      <c r="H879" s="23"/>
      <c r="I879" s="192">
        <v>-0.35168922717088158</v>
      </c>
      <c r="J879" s="192">
        <v>3.0809785882013656E-2</v>
      </c>
      <c r="K879" s="192">
        <v>-2.746091497005132E-2</v>
      </c>
      <c r="L879" s="192">
        <v>2.9048979990726441E-2</v>
      </c>
      <c r="M879" s="192">
        <v>-2.7730182948743298E-2</v>
      </c>
      <c r="N879" s="192">
        <v>1.5450349297853943E-2</v>
      </c>
      <c r="O879" s="192">
        <v>-3.4913239247674976E-2</v>
      </c>
      <c r="P879" s="24">
        <v>7.7307889453476802E-2</v>
      </c>
      <c r="Q879" s="4"/>
    </row>
    <row r="880" spans="1:17" s="11" customFormat="1" ht="14" x14ac:dyDescent="0.15">
      <c r="A880" s="260"/>
      <c r="B880" s="4" t="s">
        <v>1974</v>
      </c>
      <c r="C880" s="195" t="s">
        <v>1997</v>
      </c>
      <c r="D880" s="23" t="s">
        <v>1976</v>
      </c>
      <c r="E880" s="23" t="s">
        <v>1977</v>
      </c>
      <c r="F880" s="196"/>
      <c r="G880" s="23"/>
      <c r="H880" s="23"/>
      <c r="I880" s="192">
        <v>-0.38927037808694775</v>
      </c>
      <c r="J880" s="192">
        <v>0.15015021244563978</v>
      </c>
      <c r="K880" s="192">
        <v>-3.0547762043897642E-3</v>
      </c>
      <c r="L880" s="192">
        <v>0.14585178418410846</v>
      </c>
      <c r="M880" s="192">
        <v>-2.3805250591263372E-3</v>
      </c>
      <c r="N880" s="192">
        <v>3.0646134275671349E-2</v>
      </c>
      <c r="O880" s="192">
        <v>-2.278315037388734E-2</v>
      </c>
      <c r="P880" s="24">
        <v>3.0310357303885226E-2</v>
      </c>
      <c r="Q880" s="4"/>
    </row>
    <row r="881" spans="1:17" s="11" customFormat="1" ht="14" x14ac:dyDescent="0.15">
      <c r="A881" s="260" t="s">
        <v>2433</v>
      </c>
      <c r="B881" s="4" t="s">
        <v>1998</v>
      </c>
      <c r="C881" s="23" t="s">
        <v>2003</v>
      </c>
      <c r="D881" s="23"/>
      <c r="E881" s="23" t="s">
        <v>965</v>
      </c>
      <c r="F881" s="23"/>
      <c r="G881" s="23"/>
      <c r="H881" s="23"/>
      <c r="I881" s="192">
        <v>-1.0004714893233069</v>
      </c>
      <c r="J881" s="192">
        <v>0.19321408604508689</v>
      </c>
      <c r="K881" s="192">
        <v>-6.4951599796256865E-2</v>
      </c>
      <c r="L881" s="192">
        <v>0.15442197976821456</v>
      </c>
      <c r="M881" s="192">
        <v>2.1710428004839102E-2</v>
      </c>
      <c r="N881" s="192">
        <v>7.8247684558995292E-2</v>
      </c>
      <c r="O881" s="192">
        <v>-1.264886790689812E-2</v>
      </c>
      <c r="P881" s="24">
        <v>8.2785926646578703E-2</v>
      </c>
      <c r="Q881" s="4"/>
    </row>
    <row r="882" spans="1:17" s="11" customFormat="1" ht="14" x14ac:dyDescent="0.15">
      <c r="A882" s="260"/>
      <c r="B882" s="4" t="s">
        <v>1998</v>
      </c>
      <c r="C882" s="23" t="s">
        <v>2004</v>
      </c>
      <c r="D882" s="23"/>
      <c r="E882" s="23" t="s">
        <v>965</v>
      </c>
      <c r="F882" s="23"/>
      <c r="G882" s="23"/>
      <c r="H882" s="23"/>
      <c r="I882" s="192">
        <v>-1.1133244827417066</v>
      </c>
      <c r="J882" s="192">
        <v>3.3255021750201216E-2</v>
      </c>
      <c r="K882" s="192">
        <v>-4.5628987649374064E-2</v>
      </c>
      <c r="L882" s="192">
        <v>3.3871332947972258E-3</v>
      </c>
      <c r="M882" s="192">
        <v>2.6706619769775401E-2</v>
      </c>
      <c r="N882" s="192">
        <v>8.6354399212165978E-2</v>
      </c>
      <c r="O882" s="192">
        <v>6.5422889999330547E-2</v>
      </c>
      <c r="P882" s="24">
        <v>8.9293392531257162E-2</v>
      </c>
      <c r="Q882" s="4"/>
    </row>
    <row r="883" spans="1:17" s="11" customFormat="1" ht="14" x14ac:dyDescent="0.15">
      <c r="A883" s="260" t="s">
        <v>1143</v>
      </c>
      <c r="B883" s="4" t="s">
        <v>2055</v>
      </c>
      <c r="C883" s="23" t="s">
        <v>2056</v>
      </c>
      <c r="D883" s="5" t="s">
        <v>1144</v>
      </c>
      <c r="E883" s="23" t="s">
        <v>989</v>
      </c>
      <c r="F883" s="23"/>
      <c r="G883" s="181"/>
      <c r="H883" s="4">
        <v>74</v>
      </c>
      <c r="I883" s="192">
        <v>-2.56</v>
      </c>
      <c r="J883" s="192">
        <v>0.09</v>
      </c>
      <c r="K883" s="192">
        <v>0.28999999999999998</v>
      </c>
      <c r="L883" s="192">
        <v>0.03</v>
      </c>
      <c r="M883" s="192">
        <v>7.0000000000000007E-2</v>
      </c>
      <c r="N883" s="192">
        <v>0.04</v>
      </c>
      <c r="O883" s="192">
        <v>0.3</v>
      </c>
      <c r="P883" s="24">
        <v>0.04</v>
      </c>
      <c r="Q883" s="4"/>
    </row>
    <row r="884" spans="1:17" s="11" customFormat="1" ht="14" x14ac:dyDescent="0.15">
      <c r="A884" s="260"/>
      <c r="B884" s="4" t="s">
        <v>2055</v>
      </c>
      <c r="C884" s="23" t="s">
        <v>2057</v>
      </c>
      <c r="D884" s="5" t="s">
        <v>1144</v>
      </c>
      <c r="E884" s="23" t="s">
        <v>989</v>
      </c>
      <c r="F884" s="23"/>
      <c r="G884" s="181"/>
      <c r="H884" s="4">
        <v>71</v>
      </c>
      <c r="I884" s="192">
        <v>-2.1</v>
      </c>
      <c r="J884" s="192">
        <v>0.05</v>
      </c>
      <c r="K884" s="192">
        <v>0.25</v>
      </c>
      <c r="L884" s="192">
        <v>0.02</v>
      </c>
      <c r="M884" s="192">
        <v>0.02</v>
      </c>
      <c r="N884" s="192">
        <v>0.03</v>
      </c>
      <c r="O884" s="192">
        <v>0.21</v>
      </c>
      <c r="P884" s="24">
        <v>0.03</v>
      </c>
      <c r="Q884" s="4"/>
    </row>
    <row r="885" spans="1:17" s="11" customFormat="1" ht="14" x14ac:dyDescent="0.15">
      <c r="A885" s="260"/>
      <c r="B885" s="4" t="s">
        <v>2055</v>
      </c>
      <c r="C885" s="23" t="s">
        <v>2058</v>
      </c>
      <c r="D885" s="5" t="s">
        <v>1144</v>
      </c>
      <c r="E885" s="23" t="s">
        <v>989</v>
      </c>
      <c r="F885" s="23"/>
      <c r="G885" s="181"/>
      <c r="H885" s="4">
        <v>83</v>
      </c>
      <c r="I885" s="192">
        <v>-2.16</v>
      </c>
      <c r="J885" s="192">
        <v>0.09</v>
      </c>
      <c r="K885" s="192">
        <v>0.9</v>
      </c>
      <c r="L885" s="192">
        <v>0.04</v>
      </c>
      <c r="M885" s="192">
        <v>0.09</v>
      </c>
      <c r="N885" s="192">
        <v>0.04</v>
      </c>
      <c r="O885" s="192">
        <v>0.42</v>
      </c>
      <c r="P885" s="24">
        <v>0.04</v>
      </c>
      <c r="Q885" s="4"/>
    </row>
    <row r="886" spans="1:17" s="11" customFormat="1" ht="14" x14ac:dyDescent="0.15">
      <c r="A886" s="260"/>
      <c r="B886" s="4" t="s">
        <v>2055</v>
      </c>
      <c r="C886" s="23" t="s">
        <v>2059</v>
      </c>
      <c r="D886" s="5" t="s">
        <v>1144</v>
      </c>
      <c r="E886" s="23" t="s">
        <v>989</v>
      </c>
      <c r="F886" s="23"/>
      <c r="G886" s="5"/>
      <c r="H886" s="23">
        <v>84</v>
      </c>
      <c r="I886" s="192">
        <v>-2.5</v>
      </c>
      <c r="J886" s="192">
        <v>0.06</v>
      </c>
      <c r="K886" s="204">
        <v>0.36</v>
      </c>
      <c r="L886" s="192">
        <v>0.04</v>
      </c>
      <c r="M886" s="192">
        <v>0.04</v>
      </c>
      <c r="N886" s="192">
        <v>0.01</v>
      </c>
      <c r="O886" s="192">
        <v>0.45</v>
      </c>
      <c r="P886" s="24">
        <v>0.02</v>
      </c>
      <c r="Q886" s="4"/>
    </row>
    <row r="887" spans="1:17" s="11" customFormat="1" ht="14" x14ac:dyDescent="0.15">
      <c r="A887" s="260"/>
      <c r="B887" s="4" t="s">
        <v>2055</v>
      </c>
      <c r="C887" s="195" t="s">
        <v>2060</v>
      </c>
      <c r="D887" s="5" t="s">
        <v>1144</v>
      </c>
      <c r="E887" s="23" t="s">
        <v>989</v>
      </c>
      <c r="F887" s="196"/>
      <c r="G887" s="23"/>
      <c r="H887" s="23">
        <v>66</v>
      </c>
      <c r="I887" s="192">
        <v>-2.52</v>
      </c>
      <c r="J887" s="192">
        <v>0.09</v>
      </c>
      <c r="K887" s="192">
        <v>0.31</v>
      </c>
      <c r="L887" s="192">
        <v>0.02</v>
      </c>
      <c r="M887" s="192">
        <v>0.01</v>
      </c>
      <c r="N887" s="192">
        <v>0.04</v>
      </c>
      <c r="O887" s="192">
        <v>0.34</v>
      </c>
      <c r="P887" s="24">
        <v>0.04</v>
      </c>
      <c r="Q887" s="4"/>
    </row>
    <row r="888" spans="1:17" s="11" customFormat="1" ht="14" x14ac:dyDescent="0.15">
      <c r="A888" s="260"/>
      <c r="B888" s="4" t="s">
        <v>2055</v>
      </c>
      <c r="C888" s="195" t="s">
        <v>2061</v>
      </c>
      <c r="D888" s="5" t="s">
        <v>1144</v>
      </c>
      <c r="E888" s="23" t="s">
        <v>989</v>
      </c>
      <c r="F888" s="196"/>
      <c r="G888" s="23"/>
      <c r="H888" s="23">
        <v>75</v>
      </c>
      <c r="I888" s="192">
        <v>-2.82</v>
      </c>
      <c r="J888" s="192">
        <v>0.09</v>
      </c>
      <c r="K888" s="192">
        <v>0.38</v>
      </c>
      <c r="L888" s="192">
        <v>0.02</v>
      </c>
      <c r="M888" s="192">
        <v>0.08</v>
      </c>
      <c r="N888" s="192">
        <v>0.03</v>
      </c>
      <c r="O888" s="192">
        <v>0.39</v>
      </c>
      <c r="P888" s="24">
        <v>0.05</v>
      </c>
      <c r="Q888" s="4"/>
    </row>
    <row r="889" spans="1:17" s="1" customFormat="1" ht="15" customHeight="1" x14ac:dyDescent="0.2">
      <c r="A889" s="197"/>
      <c r="B889" s="98"/>
      <c r="C889" s="98"/>
      <c r="D889" s="98"/>
      <c r="E889" s="98"/>
      <c r="F889" s="98"/>
      <c r="G889" s="98"/>
      <c r="H889" s="98"/>
      <c r="I889" s="99"/>
      <c r="J889" s="99"/>
      <c r="K889" s="99"/>
      <c r="L889" s="99"/>
      <c r="M889" s="99"/>
      <c r="N889" s="99"/>
      <c r="O889" s="99"/>
      <c r="P889" s="99"/>
      <c r="Q889" s="57"/>
    </row>
    <row r="890" spans="1:17" s="219" customFormat="1" ht="15" customHeight="1" x14ac:dyDescent="0.2">
      <c r="A890" s="220" t="s">
        <v>2432</v>
      </c>
      <c r="B890" s="217"/>
      <c r="C890" s="217"/>
      <c r="D890" s="217"/>
      <c r="E890" s="217"/>
      <c r="F890" s="217"/>
      <c r="G890" s="217"/>
      <c r="H890" s="217"/>
      <c r="I890" s="99"/>
      <c r="J890" s="99"/>
      <c r="K890" s="99"/>
      <c r="L890" s="99"/>
      <c r="M890" s="99"/>
      <c r="N890" s="99"/>
      <c r="O890" s="99"/>
      <c r="P890" s="99"/>
      <c r="Q890" s="218"/>
    </row>
    <row r="891" spans="1:17" s="11" customFormat="1" ht="14" x14ac:dyDescent="0.15">
      <c r="A891" s="259" t="s">
        <v>1946</v>
      </c>
      <c r="B891" s="11" t="s">
        <v>1934</v>
      </c>
      <c r="C891" s="23" t="s">
        <v>2415</v>
      </c>
      <c r="D891" s="23" t="s">
        <v>1455</v>
      </c>
      <c r="E891" s="23" t="s">
        <v>1947</v>
      </c>
      <c r="F891" s="23">
        <v>48.68</v>
      </c>
      <c r="G891" s="23"/>
      <c r="H891" s="23">
        <v>488</v>
      </c>
      <c r="I891" s="24">
        <v>-0.79</v>
      </c>
      <c r="J891" s="24">
        <v>0.04</v>
      </c>
      <c r="K891" s="24">
        <v>0.05</v>
      </c>
      <c r="L891" s="24">
        <v>0.04</v>
      </c>
      <c r="M891" s="24">
        <v>1.300019451818509E-2</v>
      </c>
      <c r="N891" s="24">
        <v>3.0316302445299193E-3</v>
      </c>
      <c r="O891" s="24">
        <v>0.08</v>
      </c>
      <c r="P891" s="24">
        <v>3.9199903178714586E-2</v>
      </c>
    </row>
    <row r="892" spans="1:17" s="11" customFormat="1" ht="14" x14ac:dyDescent="0.15">
      <c r="A892" s="259"/>
      <c r="B892" s="11" t="s">
        <v>1934</v>
      </c>
      <c r="C892" s="23" t="s">
        <v>2416</v>
      </c>
      <c r="D892" s="23" t="s">
        <v>1455</v>
      </c>
      <c r="E892" s="23" t="s">
        <v>1947</v>
      </c>
      <c r="F892" s="23">
        <v>48.68</v>
      </c>
      <c r="G892" s="23"/>
      <c r="H892" s="23"/>
      <c r="I892" s="24">
        <v>-0.61</v>
      </c>
      <c r="J892" s="24">
        <v>0.09</v>
      </c>
      <c r="K892" s="24">
        <v>0.05</v>
      </c>
      <c r="L892" s="24">
        <v>0.04</v>
      </c>
      <c r="M892" s="24"/>
      <c r="N892" s="24"/>
      <c r="O892" s="24">
        <v>0.01</v>
      </c>
      <c r="P892" s="24">
        <v>0.04</v>
      </c>
    </row>
    <row r="893" spans="1:17" s="11" customFormat="1" ht="14" x14ac:dyDescent="0.15">
      <c r="A893" s="260"/>
      <c r="B893" s="11" t="s">
        <v>1948</v>
      </c>
      <c r="C893" s="23" t="s">
        <v>1949</v>
      </c>
      <c r="D893" s="23" t="s">
        <v>1455</v>
      </c>
      <c r="E893" s="23" t="s">
        <v>1947</v>
      </c>
      <c r="F893" s="23">
        <v>48.69</v>
      </c>
      <c r="G893" s="23"/>
      <c r="H893" s="23">
        <v>354</v>
      </c>
      <c r="I893" s="24">
        <v>-0.9944486703516997</v>
      </c>
      <c r="J893" s="24">
        <v>0.15300924321912951</v>
      </c>
      <c r="K893" s="24">
        <v>9.7173555848546742E-2</v>
      </c>
      <c r="L893" s="24">
        <v>8.1109874986345545E-2</v>
      </c>
      <c r="M893" s="24">
        <v>4.9219111554132576E-2</v>
      </c>
      <c r="N893" s="24">
        <v>0.11845788365919953</v>
      </c>
      <c r="O893" s="24">
        <v>0.16517053158202777</v>
      </c>
      <c r="P893" s="24">
        <v>8.6027104886412659E-2</v>
      </c>
    </row>
    <row r="894" spans="1:17" s="11" customFormat="1" ht="14" x14ac:dyDescent="0.15">
      <c r="A894" s="260"/>
      <c r="B894" s="11" t="s">
        <v>1948</v>
      </c>
      <c r="C894" s="23" t="s">
        <v>1950</v>
      </c>
      <c r="D894" s="23" t="s">
        <v>1455</v>
      </c>
      <c r="E894" s="23" t="s">
        <v>1947</v>
      </c>
      <c r="F894" s="23">
        <v>48.7</v>
      </c>
      <c r="G894" s="23"/>
      <c r="H894" s="23">
        <v>314</v>
      </c>
      <c r="I894" s="24">
        <v>-1.1087325483729593</v>
      </c>
      <c r="J894" s="24">
        <v>0.28531217026588879</v>
      </c>
      <c r="K894" s="24">
        <v>2.0684480838869163E-2</v>
      </c>
      <c r="L894" s="24">
        <v>4.8812557788315628E-2</v>
      </c>
      <c r="M894" s="24">
        <v>1.8110987784627497E-2</v>
      </c>
      <c r="N894" s="24">
        <v>7.5419012673993882E-2</v>
      </c>
      <c r="O894" s="24">
        <v>0.11077853604099619</v>
      </c>
      <c r="P894" s="24">
        <v>0.10586171533433751</v>
      </c>
    </row>
    <row r="895" spans="1:17" s="11" customFormat="1" ht="14" x14ac:dyDescent="0.15">
      <c r="A895" s="260"/>
      <c r="B895" s="11" t="s">
        <v>1948</v>
      </c>
      <c r="C895" s="23" t="s">
        <v>1951</v>
      </c>
      <c r="D895" s="23" t="s">
        <v>1455</v>
      </c>
      <c r="E895" s="23" t="s">
        <v>1952</v>
      </c>
      <c r="F895" s="23">
        <v>48.92</v>
      </c>
      <c r="G895" s="23"/>
      <c r="H895" s="23">
        <v>144</v>
      </c>
      <c r="I895" s="24">
        <v>-0.85737523648939573</v>
      </c>
      <c r="J895" s="24">
        <v>0.15453680081507454</v>
      </c>
      <c r="K895" s="24">
        <v>1.3289906058478462E-2</v>
      </c>
      <c r="L895" s="24">
        <v>6.0602463752310515E-2</v>
      </c>
      <c r="M895" s="24">
        <v>1.5853575339504451E-2</v>
      </c>
      <c r="N895" s="24">
        <v>1.2118022279233618E-2</v>
      </c>
      <c r="O895" s="24">
        <v>8.7912004732719054E-2</v>
      </c>
      <c r="P895" s="24">
        <v>2.2563732332692425E-2</v>
      </c>
    </row>
    <row r="896" spans="1:17" s="11" customFormat="1" ht="14" x14ac:dyDescent="0.15">
      <c r="A896" s="260"/>
      <c r="B896" s="11" t="s">
        <v>1948</v>
      </c>
      <c r="C896" s="23" t="s">
        <v>1953</v>
      </c>
      <c r="D896" s="23" t="s">
        <v>1455</v>
      </c>
      <c r="E896" s="23" t="s">
        <v>1952</v>
      </c>
      <c r="F896" s="23">
        <v>48.93</v>
      </c>
      <c r="G896" s="23"/>
      <c r="H896" s="23">
        <v>144</v>
      </c>
      <c r="I896" s="24">
        <v>-0.90652984171465023</v>
      </c>
      <c r="J896" s="24">
        <v>5.1409927032536641E-2</v>
      </c>
      <c r="K896" s="24">
        <v>2.9207082452471462E-2</v>
      </c>
      <c r="L896" s="24">
        <v>8.8311782675829828E-2</v>
      </c>
      <c r="M896" s="24">
        <v>1.3668006682331146E-2</v>
      </c>
      <c r="N896" s="24">
        <v>3.8740567743690224E-2</v>
      </c>
      <c r="O896" s="24">
        <v>9.6158215021942398E-2</v>
      </c>
      <c r="P896" s="24">
        <v>2.7033516505211179E-2</v>
      </c>
    </row>
    <row r="897" spans="1:17" s="11" customFormat="1" ht="14" x14ac:dyDescent="0.15">
      <c r="A897" s="260"/>
      <c r="B897" s="11" t="s">
        <v>1948</v>
      </c>
      <c r="C897" s="23" t="s">
        <v>1954</v>
      </c>
      <c r="D897" s="23" t="s">
        <v>1455</v>
      </c>
      <c r="E897" s="23" t="s">
        <v>1955</v>
      </c>
      <c r="F897" s="23">
        <v>48.8</v>
      </c>
      <c r="G897" s="23"/>
      <c r="H897" s="23">
        <v>65.099999999999994</v>
      </c>
      <c r="I897" s="24">
        <v>-0.73595590928351073</v>
      </c>
      <c r="J897" s="24">
        <v>6.0422984117028886E-2</v>
      </c>
      <c r="K897" s="24">
        <v>1.362159809237351E-2</v>
      </c>
      <c r="L897" s="24">
        <v>0.10647025855294703</v>
      </c>
      <c r="M897" s="24">
        <v>9.6442867249824284E-3</v>
      </c>
      <c r="N897" s="24">
        <v>5.0960429949234859E-2</v>
      </c>
      <c r="O897" s="24">
        <v>6.5249390488769404E-2</v>
      </c>
      <c r="P897" s="24">
        <v>0.10923267353276665</v>
      </c>
    </row>
    <row r="898" spans="1:17" s="11" customFormat="1" ht="14" x14ac:dyDescent="0.15">
      <c r="A898" s="260"/>
      <c r="B898" s="11" t="s">
        <v>1948</v>
      </c>
      <c r="C898" s="23" t="s">
        <v>1956</v>
      </c>
      <c r="D898" s="23" t="s">
        <v>1455</v>
      </c>
      <c r="E898" s="23" t="s">
        <v>1957</v>
      </c>
      <c r="F898" s="23">
        <v>48.99</v>
      </c>
      <c r="G898" s="23"/>
      <c r="H898" s="23">
        <v>94</v>
      </c>
      <c r="I898" s="24">
        <v>-0.56887371699139899</v>
      </c>
      <c r="J898" s="24">
        <v>9.5940951721105186E-2</v>
      </c>
      <c r="K898" s="24">
        <v>-4.0777105339632858E-2</v>
      </c>
      <c r="L898" s="24">
        <v>4.1684362533401777E-2</v>
      </c>
      <c r="M898" s="24">
        <v>3.7189001635350362E-2</v>
      </c>
      <c r="N898" s="24">
        <v>9.1162433840369664E-2</v>
      </c>
      <c r="O898" s="24">
        <v>7.3633969624920748E-2</v>
      </c>
      <c r="P898" s="24">
        <v>7.2414326794535466E-2</v>
      </c>
    </row>
    <row r="899" spans="1:17" s="11" customFormat="1" ht="14" x14ac:dyDescent="0.15">
      <c r="A899" s="260"/>
      <c r="B899" s="11" t="s">
        <v>1948</v>
      </c>
      <c r="C899" s="23" t="s">
        <v>1958</v>
      </c>
      <c r="D899" s="23" t="s">
        <v>1455</v>
      </c>
      <c r="E899" s="23" t="s">
        <v>1957</v>
      </c>
      <c r="F899" s="23">
        <v>49.06</v>
      </c>
      <c r="G899" s="23"/>
      <c r="H899" s="23">
        <v>43.5</v>
      </c>
      <c r="I899" s="24">
        <v>-0.86331187629140604</v>
      </c>
      <c r="J899" s="24">
        <v>0.16583217671393366</v>
      </c>
      <c r="K899" s="24">
        <v>-3.7621975186553781E-2</v>
      </c>
      <c r="L899" s="24">
        <v>2.7926056131387444E-2</v>
      </c>
      <c r="M899" s="24">
        <v>1.1815048817657159E-3</v>
      </c>
      <c r="N899" s="24">
        <v>3.0499529977536934E-2</v>
      </c>
      <c r="O899" s="24">
        <v>5.0971140160783572E-2</v>
      </c>
      <c r="P899" s="24">
        <v>9.0621918273473809E-2</v>
      </c>
    </row>
    <row r="900" spans="1:17" s="11" customFormat="1" ht="14" x14ac:dyDescent="0.15">
      <c r="A900" s="260"/>
      <c r="B900" s="11" t="s">
        <v>1948</v>
      </c>
      <c r="C900" s="23" t="s">
        <v>1959</v>
      </c>
      <c r="D900" s="23" t="s">
        <v>1455</v>
      </c>
      <c r="E900" s="23" t="s">
        <v>1957</v>
      </c>
      <c r="F900" s="23">
        <v>49.11</v>
      </c>
      <c r="G900" s="23"/>
      <c r="H900" s="23">
        <v>39</v>
      </c>
      <c r="I900" s="24">
        <v>-0.96516260696529377</v>
      </c>
      <c r="J900" s="24">
        <v>6.8149911584994921E-2</v>
      </c>
      <c r="K900" s="24">
        <v>-2.3857120896073614E-3</v>
      </c>
      <c r="L900" s="24">
        <v>2.255690583592725E-2</v>
      </c>
      <c r="M900" s="24">
        <v>-5.7713117743640558E-3</v>
      </c>
      <c r="N900" s="24">
        <v>4.5560236324494428E-2</v>
      </c>
      <c r="O900" s="24">
        <v>4.1874258506560069E-2</v>
      </c>
      <c r="P900" s="24">
        <v>0.11052362711399336</v>
      </c>
    </row>
    <row r="901" spans="1:17" s="11" customFormat="1" ht="14" x14ac:dyDescent="0.15">
      <c r="A901" s="260"/>
      <c r="B901" s="11" t="s">
        <v>1948</v>
      </c>
      <c r="C901" s="23" t="s">
        <v>1960</v>
      </c>
      <c r="D901" s="23" t="s">
        <v>1455</v>
      </c>
      <c r="E901" s="23" t="s">
        <v>1957</v>
      </c>
      <c r="F901" s="23">
        <v>49.16</v>
      </c>
      <c r="G901" s="23"/>
      <c r="H901" s="23">
        <v>76.7</v>
      </c>
      <c r="I901" s="24">
        <v>-0.67012428079737951</v>
      </c>
      <c r="J901" s="24">
        <v>0.13726222198734486</v>
      </c>
      <c r="K901" s="24">
        <v>-1.9328547151256908E-2</v>
      </c>
      <c r="L901" s="24">
        <v>2.3090341684134447E-2</v>
      </c>
      <c r="M901" s="24">
        <v>2.4580584275464279E-2</v>
      </c>
      <c r="N901" s="24">
        <v>8.1881405234244583E-3</v>
      </c>
      <c r="O901" s="24">
        <v>4.1662171781451818E-2</v>
      </c>
      <c r="P901" s="24">
        <v>2.1413113373737989E-2</v>
      </c>
    </row>
    <row r="902" spans="1:17" s="11" customFormat="1" ht="14" x14ac:dyDescent="0.15">
      <c r="A902" s="261" t="s">
        <v>1961</v>
      </c>
      <c r="B902" s="11" t="s">
        <v>1948</v>
      </c>
      <c r="C902" s="195" t="s">
        <v>1962</v>
      </c>
      <c r="D902" s="23" t="s">
        <v>1455</v>
      </c>
      <c r="E902" s="23"/>
      <c r="F902" s="196" t="s">
        <v>1963</v>
      </c>
      <c r="G902" s="23">
        <v>1768</v>
      </c>
      <c r="H902" s="23"/>
      <c r="I902" s="24">
        <v>-0.40087382395159743</v>
      </c>
      <c r="J902" s="24"/>
      <c r="K902" s="24">
        <v>9.690945353037872E-2</v>
      </c>
      <c r="L902" s="24"/>
      <c r="M902" s="24">
        <v>2.7740202024971072E-2</v>
      </c>
      <c r="N902" s="24"/>
      <c r="O902" s="24">
        <v>0.1673870737681975</v>
      </c>
      <c r="P902" s="24"/>
    </row>
    <row r="903" spans="1:17" s="11" customFormat="1" ht="14" x14ac:dyDescent="0.15">
      <c r="A903" s="260"/>
      <c r="B903" s="11" t="s">
        <v>1964</v>
      </c>
      <c r="C903" s="195" t="s">
        <v>1965</v>
      </c>
      <c r="D903" s="23" t="s">
        <v>1455</v>
      </c>
      <c r="E903" s="23"/>
      <c r="F903" s="196" t="s">
        <v>1741</v>
      </c>
      <c r="G903" s="23">
        <v>1633</v>
      </c>
      <c r="H903" s="23"/>
      <c r="I903" s="24">
        <v>-0.62977678436626494</v>
      </c>
      <c r="J903" s="24"/>
      <c r="K903" s="24">
        <v>-2.4962658622135869E-2</v>
      </c>
      <c r="L903" s="24"/>
      <c r="M903" s="24">
        <v>1.4494969850741724E-2</v>
      </c>
      <c r="N903" s="24"/>
      <c r="O903" s="24">
        <v>8.7300340843792679E-2</v>
      </c>
      <c r="P903" s="24"/>
    </row>
    <row r="904" spans="1:17" s="11" customFormat="1" ht="14" x14ac:dyDescent="0.15">
      <c r="A904" s="260"/>
      <c r="B904" s="11" t="s">
        <v>1964</v>
      </c>
      <c r="C904" s="195" t="s">
        <v>1966</v>
      </c>
      <c r="D904" s="23" t="s">
        <v>1455</v>
      </c>
      <c r="E904" s="23"/>
      <c r="F904" s="196" t="s">
        <v>1967</v>
      </c>
      <c r="G904" s="23">
        <v>1529</v>
      </c>
      <c r="H904" s="23"/>
      <c r="I904" s="24">
        <v>-1.0351793909176843</v>
      </c>
      <c r="J904" s="24">
        <v>0.12263733941401013</v>
      </c>
      <c r="K904" s="24">
        <v>4.1405265397407E-2</v>
      </c>
      <c r="L904" s="24">
        <v>0.1004788984593938</v>
      </c>
      <c r="M904" s="24">
        <v>2.3474610745251107E-2</v>
      </c>
      <c r="N904" s="24">
        <v>5.3231687804886511E-2</v>
      </c>
      <c r="O904" s="24">
        <v>9.0194315151268231E-2</v>
      </c>
      <c r="P904" s="24">
        <v>1.8667769896109066E-2</v>
      </c>
    </row>
    <row r="905" spans="1:17" s="11" customFormat="1" ht="14" x14ac:dyDescent="0.15">
      <c r="A905" s="260"/>
      <c r="B905" s="11" t="s">
        <v>1964</v>
      </c>
      <c r="C905" s="195" t="s">
        <v>1968</v>
      </c>
      <c r="D905" s="23" t="s">
        <v>1455</v>
      </c>
      <c r="E905" s="23"/>
      <c r="F905" s="196" t="s">
        <v>1969</v>
      </c>
      <c r="G905" s="23">
        <v>1202</v>
      </c>
      <c r="H905" s="23"/>
      <c r="I905" s="24">
        <v>-0.55771074752142269</v>
      </c>
      <c r="J905" s="24"/>
      <c r="K905" s="24">
        <v>9.1459572470128592E-2</v>
      </c>
      <c r="L905" s="24"/>
      <c r="M905" s="24">
        <v>4.2081310859906296E-2</v>
      </c>
      <c r="N905" s="24"/>
      <c r="O905" s="24">
        <v>8.395522724789739E-2</v>
      </c>
      <c r="P905" s="24"/>
    </row>
    <row r="906" spans="1:17" s="11" customFormat="1" ht="14" x14ac:dyDescent="0.15">
      <c r="A906" s="260"/>
      <c r="B906" s="11" t="s">
        <v>1964</v>
      </c>
      <c r="C906" s="195" t="s">
        <v>1970</v>
      </c>
      <c r="D906" s="23" t="s">
        <v>1455</v>
      </c>
      <c r="E906" s="23"/>
      <c r="F906" s="196" t="s">
        <v>1971</v>
      </c>
      <c r="G906" s="23">
        <v>973</v>
      </c>
      <c r="H906" s="23"/>
      <c r="I906" s="24">
        <v>-0.80613234098703135</v>
      </c>
      <c r="J906" s="24"/>
      <c r="K906" s="24">
        <v>1.7805293903680131E-2</v>
      </c>
      <c r="L906" s="24"/>
      <c r="M906" s="24">
        <v>1.8480008983015273E-2</v>
      </c>
      <c r="N906" s="24"/>
      <c r="O906" s="24">
        <v>3.1311419719478817E-2</v>
      </c>
      <c r="P906" s="24"/>
    </row>
    <row r="907" spans="1:17" s="11" customFormat="1" ht="14" x14ac:dyDescent="0.15">
      <c r="A907" s="260"/>
      <c r="B907" s="11" t="s">
        <v>1964</v>
      </c>
      <c r="C907" s="195" t="s">
        <v>1972</v>
      </c>
      <c r="D907" s="23" t="s">
        <v>1455</v>
      </c>
      <c r="E907" s="23"/>
      <c r="F907" s="196" t="s">
        <v>1973</v>
      </c>
      <c r="G907" s="23">
        <v>1671</v>
      </c>
      <c r="H907" s="23"/>
      <c r="I907" s="24">
        <v>-0.46592385477828291</v>
      </c>
      <c r="J907" s="24"/>
      <c r="K907" s="24">
        <v>-1.9126548747383509E-2</v>
      </c>
      <c r="L907" s="24"/>
      <c r="M907" s="24">
        <v>2.5246313830667999E-2</v>
      </c>
      <c r="N907" s="24"/>
      <c r="O907" s="24">
        <v>-5.0493889099945122E-4</v>
      </c>
      <c r="P907" s="24"/>
    </row>
    <row r="908" spans="1:17" s="11" customFormat="1" ht="14" x14ac:dyDescent="0.15">
      <c r="A908" s="260"/>
      <c r="B908" s="4"/>
      <c r="C908" s="23"/>
      <c r="D908" s="5"/>
      <c r="E908" s="23"/>
      <c r="F908" s="23"/>
      <c r="G908" s="23"/>
      <c r="H908" s="23"/>
      <c r="I908" s="192"/>
      <c r="J908" s="192"/>
      <c r="K908" s="192"/>
      <c r="L908" s="192"/>
      <c r="M908" s="192"/>
      <c r="N908" s="192"/>
      <c r="O908" s="192"/>
      <c r="P908" s="24"/>
      <c r="Q908" s="4"/>
    </row>
    <row r="909" spans="1:17" s="11" customFormat="1" ht="14" x14ac:dyDescent="0.15">
      <c r="A909" s="260"/>
      <c r="B909" s="4"/>
      <c r="C909" s="23"/>
      <c r="D909" s="5"/>
      <c r="E909" s="23"/>
      <c r="F909" s="23"/>
      <c r="G909" s="201"/>
      <c r="H909" s="23"/>
      <c r="I909" s="192"/>
      <c r="J909" s="192"/>
      <c r="K909" s="192"/>
      <c r="L909" s="192"/>
      <c r="M909" s="192"/>
      <c r="N909" s="192"/>
      <c r="O909" s="192"/>
      <c r="P909" s="24"/>
      <c r="Q909" s="4"/>
    </row>
    <row r="910" spans="1:17" s="185" customFormat="1" ht="14" x14ac:dyDescent="0.15">
      <c r="A910" s="208"/>
      <c r="B910" s="123"/>
      <c r="C910" s="104"/>
      <c r="D910" s="106"/>
      <c r="E910" s="106"/>
      <c r="F910" s="106"/>
      <c r="G910" s="106"/>
      <c r="H910" s="106"/>
      <c r="I910" s="211"/>
      <c r="J910" s="212"/>
      <c r="K910" s="211"/>
      <c r="L910" s="212"/>
      <c r="M910" s="211"/>
      <c r="N910" s="212"/>
      <c r="O910" s="211"/>
      <c r="P910" s="178"/>
      <c r="Q910" s="123"/>
    </row>
    <row r="911" spans="1:17" s="34" customFormat="1" x14ac:dyDescent="0.2">
      <c r="A911" s="216"/>
      <c r="B911" s="216"/>
      <c r="C911" s="216"/>
      <c r="D911" s="216"/>
      <c r="E911" s="216"/>
      <c r="F911" s="216"/>
      <c r="G911" s="216"/>
      <c r="H911" s="216"/>
      <c r="I911" s="190"/>
      <c r="J911" s="190"/>
      <c r="K911" s="190"/>
      <c r="L911" s="190"/>
      <c r="M911" s="24"/>
      <c r="N911" s="24"/>
      <c r="O911" s="24"/>
      <c r="P911" s="194"/>
      <c r="Q911" s="216"/>
    </row>
    <row r="912" spans="1:17" s="34" customFormat="1" x14ac:dyDescent="0.2">
      <c r="A912" s="216"/>
      <c r="B912" s="216"/>
      <c r="C912" s="216"/>
      <c r="D912" s="216"/>
      <c r="E912" s="216"/>
      <c r="F912" s="216"/>
      <c r="G912" s="216"/>
      <c r="H912" s="216"/>
      <c r="I912" s="190"/>
      <c r="J912" s="190"/>
      <c r="K912" s="190"/>
      <c r="L912" s="190"/>
      <c r="M912" s="24"/>
      <c r="N912" s="24"/>
      <c r="O912" s="24"/>
      <c r="P912" s="194"/>
      <c r="Q912" s="216"/>
    </row>
    <row r="913" spans="1:18" s="34" customFormat="1" x14ac:dyDescent="0.2">
      <c r="A913" s="216"/>
      <c r="B913" s="216"/>
      <c r="C913" s="216"/>
      <c r="D913" s="216"/>
      <c r="E913" s="216"/>
      <c r="F913" s="216"/>
      <c r="G913" s="216"/>
      <c r="H913" s="216"/>
      <c r="I913" s="190"/>
      <c r="J913" s="190"/>
      <c r="K913" s="190"/>
      <c r="L913" s="190"/>
      <c r="M913" s="24"/>
      <c r="N913" s="24"/>
      <c r="O913" s="24"/>
      <c r="P913" s="194"/>
      <c r="Q913" s="216"/>
    </row>
    <row r="914" spans="1:18" s="34" customFormat="1" x14ac:dyDescent="0.2">
      <c r="A914" s="216"/>
      <c r="B914" s="216"/>
      <c r="C914" s="216"/>
      <c r="D914" s="216"/>
      <c r="E914" s="216"/>
      <c r="F914" s="216"/>
      <c r="G914" s="216"/>
      <c r="H914" s="216"/>
      <c r="I914" s="190"/>
      <c r="J914" s="190"/>
      <c r="K914" s="190"/>
      <c r="L914" s="190"/>
      <c r="M914" s="24"/>
      <c r="N914" s="24"/>
      <c r="O914" s="24"/>
      <c r="P914" s="194"/>
      <c r="Q914" s="216"/>
    </row>
    <row r="915" spans="1:18" s="34" customFormat="1" x14ac:dyDescent="0.2">
      <c r="A915" s="216"/>
      <c r="B915" s="216"/>
      <c r="C915" s="216"/>
      <c r="D915" s="216"/>
      <c r="E915" s="216"/>
      <c r="F915" s="216"/>
      <c r="G915" s="216"/>
      <c r="H915" s="216"/>
      <c r="I915" s="190"/>
      <c r="J915" s="190"/>
      <c r="K915" s="190"/>
      <c r="L915" s="190"/>
      <c r="M915" s="24"/>
      <c r="N915" s="24"/>
      <c r="O915" s="24"/>
      <c r="P915" s="194"/>
      <c r="Q915" s="216"/>
    </row>
    <row r="916" spans="1:18" s="34" customFormat="1" x14ac:dyDescent="0.2">
      <c r="A916" s="216"/>
      <c r="B916" s="216"/>
      <c r="C916" s="216"/>
      <c r="D916" s="216"/>
      <c r="E916" s="216"/>
      <c r="F916" s="216"/>
      <c r="G916" s="216"/>
      <c r="H916" s="216"/>
      <c r="I916" s="190"/>
      <c r="J916" s="190"/>
      <c r="K916" s="190"/>
      <c r="L916" s="190"/>
      <c r="M916" s="24"/>
      <c r="N916" s="24"/>
      <c r="O916" s="24"/>
      <c r="P916" s="194"/>
      <c r="Q916" s="216"/>
    </row>
    <row r="917" spans="1:18" s="216" customFormat="1" x14ac:dyDescent="0.2">
      <c r="I917" s="190"/>
      <c r="J917" s="190"/>
      <c r="K917" s="190"/>
      <c r="L917" s="190"/>
      <c r="M917" s="24"/>
      <c r="N917" s="24"/>
      <c r="O917" s="24"/>
      <c r="P917" s="194"/>
      <c r="R917" s="34"/>
    </row>
    <row r="918" spans="1:18" s="216" customFormat="1" x14ac:dyDescent="0.2">
      <c r="I918" s="190"/>
      <c r="J918" s="190"/>
      <c r="K918" s="190"/>
      <c r="L918" s="190"/>
      <c r="M918" s="24"/>
      <c r="N918" s="24"/>
      <c r="O918" s="24"/>
      <c r="P918" s="194"/>
      <c r="R918" s="34"/>
    </row>
    <row r="919" spans="1:18" s="216" customFormat="1" x14ac:dyDescent="0.2">
      <c r="I919" s="190"/>
      <c r="J919" s="190"/>
      <c r="K919" s="190"/>
      <c r="L919" s="190"/>
      <c r="M919" s="24"/>
      <c r="N919" s="24"/>
      <c r="O919" s="24"/>
      <c r="P919" s="194"/>
      <c r="R919" s="34"/>
    </row>
    <row r="920" spans="1:18" s="216" customFormat="1" x14ac:dyDescent="0.2">
      <c r="I920" s="190"/>
      <c r="J920" s="190"/>
      <c r="K920" s="190"/>
      <c r="L920" s="190"/>
      <c r="M920" s="24"/>
      <c r="N920" s="24"/>
      <c r="O920" s="24"/>
      <c r="P920" s="194"/>
      <c r="R920" s="34"/>
    </row>
    <row r="921" spans="1:18" s="216" customFormat="1" x14ac:dyDescent="0.2">
      <c r="I921" s="178"/>
      <c r="J921" s="178"/>
      <c r="K921" s="178"/>
      <c r="L921" s="178"/>
      <c r="M921" s="178"/>
      <c r="N921" s="178"/>
      <c r="O921" s="178"/>
      <c r="P921" s="194"/>
      <c r="R921" s="34"/>
    </row>
    <row r="922" spans="1:18" s="216" customFormat="1" x14ac:dyDescent="0.2">
      <c r="I922" s="24"/>
      <c r="J922" s="24"/>
      <c r="K922" s="24"/>
      <c r="L922" s="24"/>
      <c r="M922" s="24"/>
      <c r="N922" s="24"/>
      <c r="O922" s="24"/>
      <c r="P922" s="194"/>
      <c r="R922" s="34"/>
    </row>
    <row r="923" spans="1:18" s="216" customFormat="1" x14ac:dyDescent="0.2">
      <c r="I923" s="24"/>
      <c r="J923" s="24"/>
      <c r="K923" s="24"/>
      <c r="L923" s="24"/>
      <c r="M923" s="24"/>
      <c r="N923" s="24"/>
      <c r="O923" s="24"/>
      <c r="P923" s="194"/>
      <c r="R923" s="34"/>
    </row>
    <row r="924" spans="1:18" s="216" customFormat="1" x14ac:dyDescent="0.2">
      <c r="I924" s="24"/>
      <c r="J924" s="24"/>
      <c r="K924" s="24"/>
      <c r="L924" s="24"/>
      <c r="M924" s="24"/>
      <c r="N924" s="24"/>
      <c r="O924" s="24"/>
      <c r="P924" s="194"/>
      <c r="R924" s="34"/>
    </row>
    <row r="925" spans="1:18" s="216" customFormat="1" x14ac:dyDescent="0.2">
      <c r="I925" s="24"/>
      <c r="J925" s="24"/>
      <c r="K925" s="24"/>
      <c r="L925" s="24"/>
      <c r="M925" s="24"/>
      <c r="N925" s="24"/>
      <c r="O925" s="24"/>
      <c r="P925" s="194"/>
      <c r="R925" s="34"/>
    </row>
    <row r="926" spans="1:18" s="216" customFormat="1" x14ac:dyDescent="0.2">
      <c r="I926" s="24"/>
      <c r="J926" s="24"/>
      <c r="K926" s="24"/>
      <c r="L926" s="24"/>
      <c r="M926" s="24"/>
      <c r="N926" s="24"/>
      <c r="O926" s="24"/>
      <c r="P926" s="194"/>
      <c r="R926" s="34"/>
    </row>
    <row r="927" spans="1:18" s="216" customFormat="1" x14ac:dyDescent="0.2">
      <c r="I927" s="24"/>
      <c r="J927" s="24"/>
      <c r="K927" s="24"/>
      <c r="L927" s="24"/>
      <c r="M927" s="24"/>
      <c r="N927" s="24"/>
      <c r="O927" s="24"/>
      <c r="P927" s="194"/>
      <c r="R927" s="34"/>
    </row>
    <row r="928" spans="1:18" s="216" customFormat="1" x14ac:dyDescent="0.2">
      <c r="I928" s="24"/>
      <c r="J928" s="24"/>
      <c r="K928" s="24"/>
      <c r="L928" s="24"/>
      <c r="M928" s="24"/>
      <c r="N928" s="24"/>
      <c r="O928" s="24"/>
      <c r="P928" s="194"/>
      <c r="R928" s="34"/>
    </row>
    <row r="929" spans="9:18" s="216" customFormat="1" x14ac:dyDescent="0.2">
      <c r="I929" s="24"/>
      <c r="J929" s="24"/>
      <c r="K929" s="24"/>
      <c r="L929" s="24"/>
      <c r="M929" s="24"/>
      <c r="N929" s="24"/>
      <c r="O929" s="24"/>
      <c r="P929" s="194"/>
      <c r="R929" s="34"/>
    </row>
    <row r="930" spans="9:18" s="216" customFormat="1" x14ac:dyDescent="0.2">
      <c r="I930" s="24"/>
      <c r="J930" s="24"/>
      <c r="K930" s="24"/>
      <c r="L930" s="24"/>
      <c r="M930" s="24"/>
      <c r="N930" s="24"/>
      <c r="O930" s="24"/>
      <c r="P930" s="194"/>
      <c r="R930" s="34"/>
    </row>
    <row r="931" spans="9:18" s="216" customFormat="1" x14ac:dyDescent="0.2">
      <c r="I931" s="24"/>
      <c r="J931" s="24"/>
      <c r="K931" s="24"/>
      <c r="L931" s="24"/>
      <c r="M931" s="24"/>
      <c r="N931" s="24"/>
      <c r="O931" s="24"/>
      <c r="P931" s="194"/>
      <c r="R931" s="34"/>
    </row>
    <row r="932" spans="9:18" s="216" customFormat="1" x14ac:dyDescent="0.2">
      <c r="I932" s="24"/>
      <c r="J932" s="24"/>
      <c r="K932" s="24"/>
      <c r="L932" s="24"/>
      <c r="M932" s="24"/>
      <c r="N932" s="24"/>
      <c r="O932" s="24"/>
      <c r="P932" s="194"/>
      <c r="R932" s="34"/>
    </row>
    <row r="933" spans="9:18" s="216" customFormat="1" x14ac:dyDescent="0.2">
      <c r="I933" s="24"/>
      <c r="J933" s="24"/>
      <c r="K933" s="24"/>
      <c r="L933" s="24"/>
      <c r="M933" s="24"/>
      <c r="N933" s="24"/>
      <c r="O933" s="24"/>
      <c r="P933" s="194"/>
      <c r="R933" s="34"/>
    </row>
    <row r="934" spans="9:18" s="216" customFormat="1" x14ac:dyDescent="0.2">
      <c r="I934" s="24"/>
      <c r="J934" s="24"/>
      <c r="K934" s="24"/>
      <c r="L934" s="24"/>
      <c r="M934" s="24"/>
      <c r="N934" s="24"/>
      <c r="O934" s="24"/>
      <c r="P934" s="194"/>
      <c r="R934" s="34"/>
    </row>
    <row r="935" spans="9:18" s="216" customFormat="1" x14ac:dyDescent="0.2">
      <c r="I935" s="24"/>
      <c r="J935" s="24"/>
      <c r="K935" s="24"/>
      <c r="L935" s="24"/>
      <c r="M935" s="24"/>
      <c r="N935" s="24"/>
      <c r="O935" s="24"/>
      <c r="P935" s="194"/>
      <c r="R935" s="34"/>
    </row>
    <row r="936" spans="9:18" s="216" customFormat="1" x14ac:dyDescent="0.2">
      <c r="I936" s="178"/>
      <c r="J936" s="178"/>
      <c r="K936" s="178"/>
      <c r="L936" s="178"/>
      <c r="M936" s="178"/>
      <c r="N936" s="178"/>
      <c r="O936" s="178"/>
      <c r="P936" s="194"/>
      <c r="R936" s="34"/>
    </row>
    <row r="937" spans="9:18" s="216" customFormat="1" x14ac:dyDescent="0.2">
      <c r="I937" s="178"/>
      <c r="J937" s="178"/>
      <c r="K937" s="178"/>
      <c r="L937" s="178"/>
      <c r="M937" s="178"/>
      <c r="N937" s="178"/>
      <c r="O937" s="178"/>
      <c r="P937" s="194"/>
      <c r="R937" s="34"/>
    </row>
    <row r="938" spans="9:18" s="216" customFormat="1" x14ac:dyDescent="0.2">
      <c r="I938" s="24"/>
      <c r="J938" s="24"/>
      <c r="K938" s="24"/>
      <c r="L938" s="24"/>
      <c r="M938" s="24"/>
      <c r="N938" s="24"/>
      <c r="O938" s="24"/>
      <c r="P938" s="194"/>
      <c r="R938" s="34"/>
    </row>
    <row r="939" spans="9:18" s="216" customFormat="1" x14ac:dyDescent="0.2">
      <c r="I939" s="24"/>
      <c r="J939" s="24"/>
      <c r="K939" s="24"/>
      <c r="L939" s="24"/>
      <c r="M939" s="24"/>
      <c r="N939" s="24"/>
      <c r="O939" s="24"/>
      <c r="P939" s="194"/>
      <c r="R939" s="34"/>
    </row>
    <row r="940" spans="9:18" s="216" customFormat="1" x14ac:dyDescent="0.2">
      <c r="I940" s="230"/>
      <c r="J940" s="24"/>
      <c r="K940" s="232"/>
      <c r="L940" s="232"/>
      <c r="M940" s="24"/>
      <c r="N940" s="24"/>
      <c r="O940" s="230"/>
      <c r="P940" s="194"/>
      <c r="R940" s="34"/>
    </row>
    <row r="941" spans="9:18" s="216" customFormat="1" x14ac:dyDescent="0.2">
      <c r="I941" s="230"/>
      <c r="J941" s="24"/>
      <c r="K941" s="232"/>
      <c r="L941" s="232"/>
      <c r="M941" s="24"/>
      <c r="N941" s="24"/>
      <c r="O941" s="230"/>
      <c r="P941" s="194"/>
      <c r="R941" s="34"/>
    </row>
    <row r="942" spans="9:18" s="216" customFormat="1" x14ac:dyDescent="0.2">
      <c r="I942" s="24"/>
      <c r="J942" s="24"/>
      <c r="K942" s="24"/>
      <c r="L942" s="24"/>
      <c r="M942" s="24"/>
      <c r="N942" s="24"/>
      <c r="O942" s="24"/>
      <c r="P942" s="194"/>
      <c r="R942" s="34"/>
    </row>
    <row r="943" spans="9:18" s="216" customFormat="1" x14ac:dyDescent="0.2">
      <c r="I943" s="178"/>
      <c r="J943" s="178"/>
      <c r="K943" s="178"/>
      <c r="L943" s="178"/>
      <c r="M943" s="178"/>
      <c r="N943" s="178"/>
      <c r="O943" s="178"/>
      <c r="P943" s="194"/>
      <c r="R943" s="34"/>
    </row>
    <row r="944" spans="9:18" s="216" customFormat="1" x14ac:dyDescent="0.2">
      <c r="I944" s="178"/>
      <c r="J944" s="178"/>
      <c r="K944" s="178"/>
      <c r="L944" s="178"/>
      <c r="M944" s="178"/>
      <c r="N944" s="178"/>
      <c r="O944" s="178"/>
      <c r="P944" s="194"/>
      <c r="R944" s="34"/>
    </row>
    <row r="945" spans="9:18" s="216" customFormat="1" x14ac:dyDescent="0.2">
      <c r="I945" s="178"/>
      <c r="J945" s="178"/>
      <c r="K945" s="178"/>
      <c r="L945" s="178"/>
      <c r="M945" s="178"/>
      <c r="N945" s="178"/>
      <c r="O945" s="178"/>
      <c r="P945" s="194"/>
      <c r="R945" s="34"/>
    </row>
    <row r="946" spans="9:18" s="216" customFormat="1" x14ac:dyDescent="0.2">
      <c r="I946" s="178"/>
      <c r="J946" s="178"/>
      <c r="K946" s="178"/>
      <c r="L946" s="178"/>
      <c r="M946" s="178"/>
      <c r="N946" s="178"/>
      <c r="O946" s="178"/>
      <c r="P946" s="194"/>
      <c r="R946" s="34"/>
    </row>
    <row r="947" spans="9:18" s="216" customFormat="1" x14ac:dyDescent="0.2">
      <c r="I947" s="178"/>
      <c r="J947" s="178"/>
      <c r="K947" s="178"/>
      <c r="L947" s="178"/>
      <c r="M947" s="178"/>
      <c r="N947" s="178"/>
      <c r="O947" s="178"/>
      <c r="P947" s="194"/>
      <c r="R947" s="34"/>
    </row>
    <row r="948" spans="9:18" s="216" customFormat="1" x14ac:dyDescent="0.2">
      <c r="I948" s="178"/>
      <c r="J948" s="178"/>
      <c r="K948" s="178"/>
      <c r="L948" s="178"/>
      <c r="M948" s="178"/>
      <c r="N948" s="178"/>
      <c r="O948" s="178"/>
      <c r="P948" s="194"/>
      <c r="R948" s="34"/>
    </row>
    <row r="949" spans="9:18" s="216" customFormat="1" x14ac:dyDescent="0.2">
      <c r="I949" s="178"/>
      <c r="J949" s="178"/>
      <c r="K949" s="178"/>
      <c r="L949" s="178"/>
      <c r="M949" s="178"/>
      <c r="N949" s="178"/>
      <c r="O949" s="178"/>
      <c r="P949" s="194"/>
      <c r="R949" s="34"/>
    </row>
    <row r="950" spans="9:18" s="216" customFormat="1" x14ac:dyDescent="0.2">
      <c r="I950" s="178"/>
      <c r="J950" s="178"/>
      <c r="K950" s="178"/>
      <c r="L950" s="178"/>
      <c r="M950" s="178"/>
      <c r="N950" s="178"/>
      <c r="O950" s="178"/>
      <c r="P950" s="194"/>
      <c r="R950" s="34"/>
    </row>
    <row r="951" spans="9:18" s="216" customFormat="1" x14ac:dyDescent="0.2">
      <c r="I951" s="178"/>
      <c r="J951" s="178"/>
      <c r="K951" s="178"/>
      <c r="L951" s="178"/>
      <c r="M951" s="178"/>
      <c r="N951" s="178"/>
      <c r="O951" s="178"/>
      <c r="P951" s="194"/>
      <c r="R951" s="34"/>
    </row>
    <row r="952" spans="9:18" s="216" customFormat="1" x14ac:dyDescent="0.2">
      <c r="I952" s="178"/>
      <c r="J952" s="178"/>
      <c r="K952" s="178"/>
      <c r="L952" s="178"/>
      <c r="M952" s="178"/>
      <c r="N952" s="178"/>
      <c r="O952" s="178"/>
      <c r="P952" s="194"/>
      <c r="R952" s="34"/>
    </row>
    <row r="953" spans="9:18" s="216" customFormat="1" x14ac:dyDescent="0.2">
      <c r="I953" s="178"/>
      <c r="J953" s="178"/>
      <c r="K953" s="178"/>
      <c r="L953" s="178"/>
      <c r="M953" s="178"/>
      <c r="N953" s="178"/>
      <c r="O953" s="178"/>
      <c r="P953" s="194"/>
      <c r="R953" s="34"/>
    </row>
    <row r="954" spans="9:18" s="216" customFormat="1" x14ac:dyDescent="0.2">
      <c r="I954" s="178"/>
      <c r="J954" s="178"/>
      <c r="K954" s="178"/>
      <c r="L954" s="178"/>
      <c r="M954" s="178"/>
      <c r="N954" s="178"/>
      <c r="O954" s="178"/>
      <c r="P954" s="194"/>
      <c r="R954" s="34"/>
    </row>
    <row r="955" spans="9:18" s="216" customFormat="1" x14ac:dyDescent="0.2">
      <c r="I955" s="178"/>
      <c r="J955" s="178"/>
      <c r="K955" s="178"/>
      <c r="L955" s="178"/>
      <c r="M955" s="178"/>
      <c r="N955" s="178"/>
      <c r="O955" s="178"/>
      <c r="P955" s="194"/>
      <c r="R955" s="34"/>
    </row>
    <row r="956" spans="9:18" s="216" customFormat="1" x14ac:dyDescent="0.2">
      <c r="I956" s="178"/>
      <c r="J956" s="178"/>
      <c r="K956" s="178"/>
      <c r="L956" s="178"/>
      <c r="M956" s="178"/>
      <c r="N956" s="178"/>
      <c r="O956" s="178"/>
      <c r="P956" s="194"/>
      <c r="R956" s="34"/>
    </row>
    <row r="957" spans="9:18" s="216" customFormat="1" x14ac:dyDescent="0.2">
      <c r="I957" s="178"/>
      <c r="J957" s="178"/>
      <c r="K957" s="178"/>
      <c r="L957" s="178"/>
      <c r="M957" s="178"/>
      <c r="N957" s="178"/>
      <c r="O957" s="178"/>
      <c r="P957" s="194"/>
      <c r="R957" s="34"/>
    </row>
    <row r="958" spans="9:18" s="216" customFormat="1" x14ac:dyDescent="0.2">
      <c r="I958" s="178"/>
      <c r="J958" s="178"/>
      <c r="K958" s="178"/>
      <c r="L958" s="178"/>
      <c r="M958" s="178"/>
      <c r="N958" s="178"/>
      <c r="O958" s="178"/>
      <c r="P958" s="194"/>
      <c r="R958" s="34"/>
    </row>
    <row r="959" spans="9:18" s="216" customFormat="1" x14ac:dyDescent="0.2">
      <c r="I959" s="178"/>
      <c r="J959" s="178"/>
      <c r="K959" s="178"/>
      <c r="L959" s="178"/>
      <c r="M959" s="178"/>
      <c r="N959" s="178"/>
      <c r="O959" s="178"/>
      <c r="P959" s="194"/>
      <c r="R959" s="34"/>
    </row>
    <row r="960" spans="9:18" s="216" customFormat="1" x14ac:dyDescent="0.2">
      <c r="I960" s="178"/>
      <c r="J960" s="178"/>
      <c r="K960" s="178"/>
      <c r="L960" s="178"/>
      <c r="M960" s="178"/>
      <c r="N960" s="178"/>
      <c r="O960" s="178"/>
      <c r="P960" s="194"/>
      <c r="R960" s="34"/>
    </row>
    <row r="961" spans="9:18" s="216" customFormat="1" x14ac:dyDescent="0.2">
      <c r="I961" s="178"/>
      <c r="J961" s="178"/>
      <c r="K961" s="178"/>
      <c r="L961" s="178"/>
      <c r="M961" s="178"/>
      <c r="N961" s="178"/>
      <c r="O961" s="178"/>
      <c r="P961" s="194"/>
      <c r="R961" s="34"/>
    </row>
    <row r="962" spans="9:18" s="216" customFormat="1" x14ac:dyDescent="0.2">
      <c r="I962" s="24"/>
      <c r="J962" s="24"/>
      <c r="K962" s="24"/>
      <c r="L962" s="24"/>
      <c r="M962" s="24"/>
      <c r="N962" s="24"/>
      <c r="O962" s="24"/>
      <c r="P962" s="194"/>
      <c r="R962" s="34"/>
    </row>
    <row r="963" spans="9:18" s="216" customFormat="1" x14ac:dyDescent="0.2">
      <c r="I963" s="24"/>
      <c r="J963" s="24"/>
      <c r="K963" s="24"/>
      <c r="L963" s="24"/>
      <c r="M963" s="24"/>
      <c r="N963" s="24"/>
      <c r="O963" s="24"/>
      <c r="P963" s="194"/>
      <c r="R963" s="34"/>
    </row>
    <row r="964" spans="9:18" s="216" customFormat="1" x14ac:dyDescent="0.2">
      <c r="I964" s="24"/>
      <c r="J964" s="24"/>
      <c r="K964" s="24"/>
      <c r="L964" s="24"/>
      <c r="M964" s="24"/>
      <c r="N964" s="24"/>
      <c r="O964" s="24"/>
      <c r="P964" s="194"/>
      <c r="R964" s="34"/>
    </row>
    <row r="965" spans="9:18" s="189" customFormat="1" x14ac:dyDescent="0.2">
      <c r="I965" s="24"/>
      <c r="J965" s="24"/>
      <c r="K965" s="24"/>
      <c r="L965" s="24"/>
      <c r="M965" s="24"/>
      <c r="N965" s="24"/>
      <c r="O965" s="24"/>
      <c r="P965" s="194"/>
      <c r="R965"/>
    </row>
    <row r="966" spans="9:18" s="189" customFormat="1" x14ac:dyDescent="0.2">
      <c r="I966" s="24"/>
      <c r="J966" s="24"/>
      <c r="K966" s="24"/>
      <c r="L966" s="24"/>
      <c r="M966" s="24"/>
      <c r="N966" s="24"/>
      <c r="O966" s="24"/>
      <c r="P966" s="194"/>
      <c r="R966"/>
    </row>
    <row r="967" spans="9:18" s="189" customFormat="1" x14ac:dyDescent="0.2">
      <c r="I967" s="24"/>
      <c r="J967" s="24"/>
      <c r="K967" s="24"/>
      <c r="L967" s="24"/>
      <c r="M967" s="24"/>
      <c r="N967" s="24"/>
      <c r="O967" s="24"/>
      <c r="P967" s="194"/>
      <c r="R967"/>
    </row>
    <row r="968" spans="9:18" s="189" customFormat="1" x14ac:dyDescent="0.2">
      <c r="I968" s="24"/>
      <c r="J968" s="24"/>
      <c r="K968" s="24"/>
      <c r="L968" s="24"/>
      <c r="M968" s="24"/>
      <c r="N968" s="24"/>
      <c r="O968" s="24"/>
      <c r="P968" s="194"/>
      <c r="R968"/>
    </row>
    <row r="969" spans="9:18" s="189" customFormat="1" x14ac:dyDescent="0.2">
      <c r="I969" s="24"/>
      <c r="J969" s="24"/>
      <c r="K969" s="24"/>
      <c r="L969" s="24"/>
      <c r="M969" s="24"/>
      <c r="N969" s="24"/>
      <c r="O969" s="24"/>
      <c r="P969" s="194"/>
      <c r="R969"/>
    </row>
    <row r="970" spans="9:18" s="189" customFormat="1" x14ac:dyDescent="0.2">
      <c r="I970" s="24"/>
      <c r="J970" s="24"/>
      <c r="K970" s="24"/>
      <c r="L970" s="24"/>
      <c r="M970" s="24"/>
      <c r="N970" s="24"/>
      <c r="O970" s="24"/>
      <c r="P970" s="194"/>
      <c r="R970"/>
    </row>
    <row r="971" spans="9:18" s="189" customFormat="1" x14ac:dyDescent="0.2">
      <c r="I971" s="24"/>
      <c r="J971" s="24"/>
      <c r="K971" s="24"/>
      <c r="L971" s="24"/>
      <c r="M971" s="24"/>
      <c r="N971" s="24"/>
      <c r="O971" s="24"/>
      <c r="P971" s="194"/>
      <c r="R971"/>
    </row>
    <row r="972" spans="9:18" s="189" customFormat="1" x14ac:dyDescent="0.2">
      <c r="I972" s="24"/>
      <c r="J972" s="24"/>
      <c r="K972" s="24"/>
      <c r="L972" s="24"/>
      <c r="M972" s="24"/>
      <c r="N972" s="24"/>
      <c r="O972" s="24"/>
      <c r="P972" s="194"/>
      <c r="R972"/>
    </row>
    <row r="973" spans="9:18" s="189" customFormat="1" x14ac:dyDescent="0.2">
      <c r="I973" s="24"/>
      <c r="J973" s="24"/>
      <c r="K973" s="24"/>
      <c r="L973" s="24"/>
      <c r="M973" s="24"/>
      <c r="N973" s="24"/>
      <c r="O973" s="24"/>
      <c r="P973" s="194"/>
      <c r="R973"/>
    </row>
    <row r="974" spans="9:18" s="189" customFormat="1" x14ac:dyDescent="0.2">
      <c r="I974" s="24"/>
      <c r="J974" s="24"/>
      <c r="K974" s="24"/>
      <c r="L974" s="24"/>
      <c r="M974" s="24"/>
      <c r="N974" s="24"/>
      <c r="O974" s="24"/>
      <c r="P974" s="194"/>
      <c r="R974"/>
    </row>
    <row r="975" spans="9:18" s="189" customFormat="1" x14ac:dyDescent="0.2">
      <c r="I975" s="24"/>
      <c r="J975" s="24"/>
      <c r="K975" s="24"/>
      <c r="L975" s="24"/>
      <c r="M975" s="24"/>
      <c r="N975" s="24"/>
      <c r="O975" s="24"/>
      <c r="P975" s="194"/>
      <c r="R975"/>
    </row>
    <row r="976" spans="9:18" s="189" customFormat="1" x14ac:dyDescent="0.2">
      <c r="I976" s="24"/>
      <c r="J976" s="24"/>
      <c r="K976" s="24"/>
      <c r="L976" s="24"/>
      <c r="M976" s="24"/>
      <c r="N976" s="24"/>
      <c r="O976" s="24"/>
      <c r="P976" s="194"/>
      <c r="R976"/>
    </row>
    <row r="977" spans="9:18" s="189" customFormat="1" x14ac:dyDescent="0.2">
      <c r="I977" s="24"/>
      <c r="J977" s="24"/>
      <c r="K977" s="24"/>
      <c r="L977" s="24"/>
      <c r="M977" s="24"/>
      <c r="N977" s="24"/>
      <c r="O977" s="24"/>
      <c r="P977" s="194"/>
      <c r="R977"/>
    </row>
    <row r="978" spans="9:18" s="189" customFormat="1" x14ac:dyDescent="0.2">
      <c r="I978" s="24"/>
      <c r="J978" s="24"/>
      <c r="K978" s="24"/>
      <c r="L978" s="24"/>
      <c r="M978" s="24"/>
      <c r="N978" s="24"/>
      <c r="O978" s="24"/>
      <c r="P978" s="194"/>
      <c r="R978"/>
    </row>
    <row r="979" spans="9:18" s="189" customFormat="1" x14ac:dyDescent="0.2">
      <c r="I979" s="24"/>
      <c r="J979" s="24"/>
      <c r="K979" s="24"/>
      <c r="L979" s="24"/>
      <c r="M979" s="24"/>
      <c r="N979" s="24"/>
      <c r="O979" s="24"/>
      <c r="P979" s="194"/>
      <c r="R979"/>
    </row>
    <row r="980" spans="9:18" s="189" customFormat="1" x14ac:dyDescent="0.2">
      <c r="I980" s="24"/>
      <c r="J980" s="24"/>
      <c r="K980" s="24"/>
      <c r="L980" s="24"/>
      <c r="M980" s="24"/>
      <c r="N980" s="24"/>
      <c r="O980" s="24"/>
      <c r="P980" s="194"/>
      <c r="R980"/>
    </row>
    <row r="981" spans="9:18" s="189" customFormat="1" x14ac:dyDescent="0.2">
      <c r="I981" s="24"/>
      <c r="J981" s="24"/>
      <c r="K981" s="24"/>
      <c r="L981" s="24"/>
      <c r="M981" s="24"/>
      <c r="N981" s="24"/>
      <c r="O981" s="24"/>
      <c r="P981" s="194"/>
      <c r="R981"/>
    </row>
    <row r="982" spans="9:18" s="189" customFormat="1" x14ac:dyDescent="0.2">
      <c r="I982" s="24"/>
      <c r="J982" s="24"/>
      <c r="K982" s="24"/>
      <c r="L982" s="24"/>
      <c r="M982" s="24"/>
      <c r="N982" s="24"/>
      <c r="O982" s="24"/>
      <c r="P982" s="194"/>
      <c r="R982"/>
    </row>
    <row r="983" spans="9:18" s="189" customFormat="1" x14ac:dyDescent="0.2">
      <c r="I983" s="24"/>
      <c r="J983" s="24"/>
      <c r="K983" s="24"/>
      <c r="L983" s="24"/>
      <c r="M983" s="24"/>
      <c r="N983" s="24"/>
      <c r="O983" s="24"/>
      <c r="P983" s="194"/>
      <c r="R983"/>
    </row>
    <row r="984" spans="9:18" s="189" customFormat="1" x14ac:dyDescent="0.2">
      <c r="I984" s="24"/>
      <c r="J984" s="24"/>
      <c r="K984" s="24"/>
      <c r="L984" s="24"/>
      <c r="M984" s="24"/>
      <c r="N984" s="24"/>
      <c r="O984" s="24"/>
      <c r="P984" s="194"/>
      <c r="R984"/>
    </row>
    <row r="985" spans="9:18" s="189" customFormat="1" x14ac:dyDescent="0.2">
      <c r="I985" s="24"/>
      <c r="J985" s="24"/>
      <c r="K985" s="24"/>
      <c r="L985" s="24"/>
      <c r="M985" s="24"/>
      <c r="N985" s="24"/>
      <c r="O985" s="24"/>
      <c r="P985" s="194"/>
      <c r="R985"/>
    </row>
    <row r="986" spans="9:18" s="189" customFormat="1" x14ac:dyDescent="0.2">
      <c r="I986" s="24"/>
      <c r="J986" s="24"/>
      <c r="K986" s="24"/>
      <c r="L986" s="24"/>
      <c r="M986" s="24"/>
      <c r="N986" s="24"/>
      <c r="O986" s="24"/>
      <c r="P986" s="194"/>
      <c r="R986"/>
    </row>
    <row r="987" spans="9:18" s="189" customFormat="1" x14ac:dyDescent="0.2">
      <c r="I987" s="24"/>
      <c r="J987" s="24"/>
      <c r="K987" s="24"/>
      <c r="L987" s="24"/>
      <c r="M987" s="24"/>
      <c r="N987" s="24"/>
      <c r="O987" s="24"/>
      <c r="P987" s="194"/>
      <c r="R987"/>
    </row>
    <row r="988" spans="9:18" s="189" customFormat="1" x14ac:dyDescent="0.2">
      <c r="I988" s="24"/>
      <c r="J988" s="24"/>
      <c r="K988" s="24"/>
      <c r="L988" s="24"/>
      <c r="M988" s="24"/>
      <c r="N988" s="24"/>
      <c r="O988" s="24"/>
      <c r="P988" s="194"/>
      <c r="R988"/>
    </row>
    <row r="989" spans="9:18" s="189" customFormat="1" x14ac:dyDescent="0.2">
      <c r="I989" s="24"/>
      <c r="J989" s="24"/>
      <c r="K989" s="24"/>
      <c r="L989" s="24"/>
      <c r="M989" s="24"/>
      <c r="N989" s="24"/>
      <c r="O989" s="24"/>
      <c r="P989" s="194"/>
      <c r="R989"/>
    </row>
    <row r="990" spans="9:18" s="189" customFormat="1" x14ac:dyDescent="0.2">
      <c r="I990" s="24"/>
      <c r="J990" s="24"/>
      <c r="K990" s="24"/>
      <c r="L990" s="24"/>
      <c r="M990" s="24"/>
      <c r="N990" s="24"/>
      <c r="O990" s="24"/>
      <c r="P990" s="194"/>
      <c r="R990"/>
    </row>
    <row r="991" spans="9:18" s="189" customFormat="1" x14ac:dyDescent="0.2">
      <c r="I991" s="24"/>
      <c r="J991" s="24"/>
      <c r="K991" s="24"/>
      <c r="L991" s="24"/>
      <c r="M991" s="24"/>
      <c r="N991" s="24"/>
      <c r="O991" s="24"/>
      <c r="P991" s="194"/>
      <c r="R991"/>
    </row>
    <row r="992" spans="9:18" s="189" customFormat="1" x14ac:dyDescent="0.2">
      <c r="I992" s="24"/>
      <c r="J992" s="24"/>
      <c r="K992" s="24"/>
      <c r="L992" s="24"/>
      <c r="M992" s="24"/>
      <c r="N992" s="24"/>
      <c r="O992" s="24"/>
      <c r="P992" s="194"/>
      <c r="R992"/>
    </row>
    <row r="993" spans="9:18" s="189" customFormat="1" x14ac:dyDescent="0.2">
      <c r="I993" s="24"/>
      <c r="J993" s="24"/>
      <c r="K993" s="24"/>
      <c r="L993" s="24"/>
      <c r="M993" s="24"/>
      <c r="N993" s="24"/>
      <c r="O993" s="24"/>
      <c r="P993" s="194"/>
      <c r="R993"/>
    </row>
    <row r="994" spans="9:18" s="189" customFormat="1" x14ac:dyDescent="0.2">
      <c r="I994" s="24"/>
      <c r="J994" s="24"/>
      <c r="K994" s="24"/>
      <c r="L994" s="24"/>
      <c r="M994" s="24"/>
      <c r="N994" s="24"/>
      <c r="O994" s="24"/>
      <c r="P994" s="194"/>
      <c r="R994"/>
    </row>
    <row r="995" spans="9:18" s="189" customFormat="1" x14ac:dyDescent="0.2">
      <c r="I995" s="24"/>
      <c r="J995" s="24"/>
      <c r="K995" s="24"/>
      <c r="L995" s="24"/>
      <c r="M995" s="24"/>
      <c r="N995" s="24"/>
      <c r="O995" s="24"/>
      <c r="P995" s="194"/>
      <c r="R995"/>
    </row>
    <row r="996" spans="9:18" s="189" customFormat="1" x14ac:dyDescent="0.2">
      <c r="I996" s="24"/>
      <c r="J996" s="24"/>
      <c r="K996" s="24"/>
      <c r="L996" s="24"/>
      <c r="M996" s="24"/>
      <c r="N996" s="24"/>
      <c r="O996" s="24"/>
      <c r="P996" s="194"/>
      <c r="R996"/>
    </row>
    <row r="997" spans="9:18" s="189" customFormat="1" x14ac:dyDescent="0.2">
      <c r="I997" s="178"/>
      <c r="J997" s="178"/>
      <c r="K997" s="178"/>
      <c r="L997" s="178"/>
      <c r="M997" s="178"/>
      <c r="N997" s="178"/>
      <c r="O997" s="178"/>
      <c r="P997" s="194"/>
      <c r="R997"/>
    </row>
    <row r="998" spans="9:18" s="189" customFormat="1" x14ac:dyDescent="0.2">
      <c r="I998" s="178"/>
      <c r="J998" s="178"/>
      <c r="K998" s="178"/>
      <c r="L998" s="178"/>
      <c r="M998" s="178"/>
      <c r="N998" s="178"/>
      <c r="O998" s="178"/>
      <c r="P998" s="194"/>
      <c r="R998"/>
    </row>
    <row r="999" spans="9:18" s="189" customFormat="1" x14ac:dyDescent="0.2">
      <c r="I999" s="178"/>
      <c r="J999" s="178"/>
      <c r="K999" s="178"/>
      <c r="L999" s="178"/>
      <c r="M999" s="178"/>
      <c r="N999" s="178"/>
      <c r="O999" s="178"/>
      <c r="P999" s="194"/>
      <c r="R999"/>
    </row>
    <row r="1000" spans="9:18" s="189" customFormat="1" x14ac:dyDescent="0.2">
      <c r="I1000" s="178"/>
      <c r="J1000" s="178"/>
      <c r="K1000" s="178"/>
      <c r="L1000" s="178"/>
      <c r="M1000" s="178"/>
      <c r="N1000" s="178"/>
      <c r="O1000" s="178"/>
      <c r="P1000" s="194"/>
      <c r="R1000"/>
    </row>
    <row r="1001" spans="9:18" s="189" customFormat="1" x14ac:dyDescent="0.2">
      <c r="I1001" s="178"/>
      <c r="J1001" s="178"/>
      <c r="K1001" s="178"/>
      <c r="L1001" s="178"/>
      <c r="M1001" s="178"/>
      <c r="N1001" s="178"/>
      <c r="O1001" s="178"/>
      <c r="P1001" s="194"/>
      <c r="R1001"/>
    </row>
    <row r="1002" spans="9:18" s="189" customFormat="1" x14ac:dyDescent="0.2">
      <c r="I1002" s="178"/>
      <c r="J1002" s="178"/>
      <c r="K1002" s="178"/>
      <c r="L1002" s="178"/>
      <c r="M1002" s="178"/>
      <c r="N1002" s="178"/>
      <c r="O1002" s="178"/>
      <c r="P1002" s="194"/>
      <c r="R1002"/>
    </row>
    <row r="1003" spans="9:18" s="189" customFormat="1" x14ac:dyDescent="0.2">
      <c r="I1003" s="178"/>
      <c r="J1003" s="178"/>
      <c r="K1003" s="178"/>
      <c r="L1003" s="178"/>
      <c r="M1003" s="178"/>
      <c r="N1003" s="178"/>
      <c r="O1003" s="178"/>
      <c r="P1003" s="194"/>
      <c r="R1003"/>
    </row>
    <row r="1004" spans="9:18" s="189" customFormat="1" x14ac:dyDescent="0.2">
      <c r="I1004" s="24"/>
      <c r="J1004" s="24"/>
      <c r="K1004" s="24"/>
      <c r="L1004" s="24"/>
      <c r="M1004" s="24"/>
      <c r="N1004" s="24"/>
      <c r="O1004" s="24"/>
      <c r="P1004" s="194"/>
      <c r="R1004"/>
    </row>
    <row r="1005" spans="9:18" s="189" customFormat="1" x14ac:dyDescent="0.2">
      <c r="I1005" s="24"/>
      <c r="J1005" s="24"/>
      <c r="K1005" s="24"/>
      <c r="L1005" s="24"/>
      <c r="M1005" s="24"/>
      <c r="N1005" s="24"/>
      <c r="O1005" s="24"/>
      <c r="P1005" s="194"/>
      <c r="R1005"/>
    </row>
    <row r="1006" spans="9:18" s="189" customFormat="1" x14ac:dyDescent="0.2">
      <c r="I1006" s="24"/>
      <c r="J1006" s="24"/>
      <c r="K1006" s="24"/>
      <c r="L1006" s="24"/>
      <c r="M1006" s="24"/>
      <c r="N1006" s="24"/>
      <c r="O1006" s="24"/>
      <c r="P1006" s="194"/>
      <c r="R1006"/>
    </row>
    <row r="1007" spans="9:18" s="189" customFormat="1" x14ac:dyDescent="0.2">
      <c r="I1007" s="24"/>
      <c r="J1007" s="24"/>
      <c r="K1007" s="24"/>
      <c r="L1007" s="24"/>
      <c r="M1007" s="24"/>
      <c r="N1007" s="24"/>
      <c r="O1007" s="24"/>
      <c r="P1007" s="194"/>
      <c r="R1007"/>
    </row>
    <row r="1008" spans="9:18" s="189" customFormat="1" x14ac:dyDescent="0.2">
      <c r="I1008" s="24"/>
      <c r="J1008" s="24"/>
      <c r="K1008" s="24"/>
      <c r="L1008" s="24"/>
      <c r="M1008" s="24"/>
      <c r="N1008" s="24"/>
      <c r="O1008" s="24"/>
      <c r="P1008" s="194"/>
      <c r="R1008"/>
    </row>
    <row r="1009" spans="9:18" s="189" customFormat="1" x14ac:dyDescent="0.2">
      <c r="I1009" s="24"/>
      <c r="J1009" s="24"/>
      <c r="K1009" s="24"/>
      <c r="L1009" s="24"/>
      <c r="M1009" s="24"/>
      <c r="N1009" s="24"/>
      <c r="O1009" s="24"/>
      <c r="P1009" s="194"/>
      <c r="R1009"/>
    </row>
    <row r="1010" spans="9:18" s="189" customFormat="1" x14ac:dyDescent="0.2">
      <c r="I1010" s="24"/>
      <c r="J1010" s="24"/>
      <c r="K1010" s="24"/>
      <c r="L1010" s="24"/>
      <c r="M1010" s="24"/>
      <c r="N1010" s="24"/>
      <c r="O1010" s="24"/>
      <c r="P1010" s="194"/>
      <c r="R1010"/>
    </row>
    <row r="1011" spans="9:18" s="189" customFormat="1" x14ac:dyDescent="0.2">
      <c r="I1011" s="24"/>
      <c r="J1011" s="24"/>
      <c r="K1011" s="24"/>
      <c r="L1011" s="24"/>
      <c r="M1011" s="24"/>
      <c r="N1011" s="24"/>
      <c r="O1011" s="24"/>
      <c r="P1011" s="194"/>
      <c r="R1011"/>
    </row>
    <row r="1012" spans="9:18" s="189" customFormat="1" x14ac:dyDescent="0.2">
      <c r="I1012" s="24"/>
      <c r="J1012" s="24"/>
      <c r="K1012" s="24"/>
      <c r="L1012" s="24"/>
      <c r="M1012" s="24"/>
      <c r="N1012" s="24"/>
      <c r="O1012" s="24"/>
      <c r="P1012" s="194"/>
      <c r="R1012"/>
    </row>
    <row r="1013" spans="9:18" s="189" customFormat="1" x14ac:dyDescent="0.2">
      <c r="I1013" s="24"/>
      <c r="J1013" s="24"/>
      <c r="K1013" s="24"/>
      <c r="L1013" s="24"/>
      <c r="M1013" s="24"/>
      <c r="N1013" s="24"/>
      <c r="O1013" s="24"/>
      <c r="P1013" s="194"/>
      <c r="R1013"/>
    </row>
    <row r="1014" spans="9:18" s="189" customFormat="1" x14ac:dyDescent="0.2">
      <c r="I1014" s="24"/>
      <c r="J1014" s="24"/>
      <c r="K1014" s="24"/>
      <c r="L1014" s="24"/>
      <c r="M1014" s="24"/>
      <c r="N1014" s="24"/>
      <c r="O1014" s="24"/>
      <c r="P1014" s="194"/>
      <c r="R1014"/>
    </row>
    <row r="1015" spans="9:18" s="189" customFormat="1" x14ac:dyDescent="0.2">
      <c r="I1015" s="105"/>
      <c r="J1015" s="24"/>
      <c r="K1015" s="105"/>
      <c r="L1015" s="24"/>
      <c r="M1015" s="24"/>
      <c r="N1015" s="24"/>
      <c r="O1015" s="105"/>
      <c r="P1015" s="194"/>
      <c r="R1015"/>
    </row>
    <row r="1016" spans="9:18" s="189" customFormat="1" x14ac:dyDescent="0.2">
      <c r="I1016" s="105"/>
      <c r="J1016" s="24"/>
      <c r="K1016" s="105"/>
      <c r="L1016" s="24"/>
      <c r="M1016" s="24"/>
      <c r="N1016" s="24"/>
      <c r="O1016" s="105"/>
      <c r="P1016" s="194"/>
      <c r="R1016"/>
    </row>
    <row r="1017" spans="9:18" s="189" customFormat="1" x14ac:dyDescent="0.2">
      <c r="I1017" s="105"/>
      <c r="J1017" s="24"/>
      <c r="K1017" s="105"/>
      <c r="L1017" s="24"/>
      <c r="M1017" s="24"/>
      <c r="N1017" s="24"/>
      <c r="O1017" s="105"/>
      <c r="P1017" s="194"/>
      <c r="R1017"/>
    </row>
    <row r="1018" spans="9:18" s="189" customFormat="1" x14ac:dyDescent="0.2">
      <c r="I1018" s="105"/>
      <c r="J1018" s="24"/>
      <c r="K1018" s="105"/>
      <c r="L1018" s="24"/>
      <c r="M1018" s="24"/>
      <c r="N1018" s="24"/>
      <c r="O1018" s="105"/>
      <c r="P1018" s="194"/>
      <c r="R1018"/>
    </row>
    <row r="1019" spans="9:18" s="189" customFormat="1" x14ac:dyDescent="0.2">
      <c r="I1019" s="24"/>
      <c r="J1019" s="24"/>
      <c r="K1019" s="24"/>
      <c r="L1019" s="24"/>
      <c r="M1019" s="24"/>
      <c r="N1019" s="24"/>
      <c r="O1019" s="24"/>
      <c r="P1019" s="194"/>
      <c r="R1019"/>
    </row>
    <row r="1020" spans="9:18" s="189" customFormat="1" x14ac:dyDescent="0.2">
      <c r="I1020" s="24"/>
      <c r="J1020" s="24"/>
      <c r="K1020" s="24"/>
      <c r="L1020" s="24"/>
      <c r="M1020" s="24"/>
      <c r="N1020" s="24"/>
      <c r="O1020" s="24"/>
      <c r="P1020" s="194"/>
      <c r="R1020"/>
    </row>
    <row r="1021" spans="9:18" s="189" customFormat="1" x14ac:dyDescent="0.2">
      <c r="I1021" s="24"/>
      <c r="J1021" s="24"/>
      <c r="K1021" s="24"/>
      <c r="L1021" s="24"/>
      <c r="M1021" s="24"/>
      <c r="N1021" s="24"/>
      <c r="O1021" s="24"/>
      <c r="P1021" s="194"/>
      <c r="R1021"/>
    </row>
    <row r="1022" spans="9:18" s="189" customFormat="1" x14ac:dyDescent="0.2">
      <c r="I1022" s="24"/>
      <c r="J1022" s="24"/>
      <c r="K1022" s="24"/>
      <c r="L1022" s="24"/>
      <c r="M1022" s="24"/>
      <c r="N1022" s="24"/>
      <c r="O1022" s="24"/>
      <c r="P1022" s="194"/>
      <c r="R1022"/>
    </row>
    <row r="1023" spans="9:18" s="189" customFormat="1" x14ac:dyDescent="0.2">
      <c r="I1023" s="8"/>
      <c r="J1023" s="24"/>
      <c r="K1023" s="8"/>
      <c r="L1023" s="24"/>
      <c r="M1023" s="8"/>
      <c r="N1023" s="24"/>
      <c r="O1023" s="8"/>
      <c r="P1023" s="194"/>
      <c r="R1023"/>
    </row>
    <row r="1024" spans="9:18" s="189" customFormat="1" x14ac:dyDescent="0.2">
      <c r="I1024" s="8"/>
      <c r="J1024" s="24"/>
      <c r="K1024" s="8"/>
      <c r="L1024" s="24"/>
      <c r="M1024" s="8"/>
      <c r="N1024" s="24"/>
      <c r="O1024" s="8"/>
      <c r="P1024" s="194"/>
      <c r="R1024"/>
    </row>
    <row r="1025" spans="9:18" s="189" customFormat="1" x14ac:dyDescent="0.2">
      <c r="I1025" s="24"/>
      <c r="J1025" s="24"/>
      <c r="K1025" s="24"/>
      <c r="L1025" s="24"/>
      <c r="M1025" s="24"/>
      <c r="N1025" s="24"/>
      <c r="O1025" s="24"/>
      <c r="P1025" s="194"/>
      <c r="R1025"/>
    </row>
    <row r="1026" spans="9:18" s="189" customFormat="1" x14ac:dyDescent="0.2">
      <c r="I1026" s="24"/>
      <c r="J1026" s="24"/>
      <c r="K1026" s="24"/>
      <c r="L1026" s="24"/>
      <c r="M1026" s="24"/>
      <c r="N1026" s="24"/>
      <c r="O1026" s="24"/>
      <c r="P1026" s="194"/>
      <c r="R1026"/>
    </row>
    <row r="1027" spans="9:18" s="189" customFormat="1" x14ac:dyDescent="0.2">
      <c r="I1027" s="24"/>
      <c r="J1027" s="24"/>
      <c r="K1027" s="24"/>
      <c r="L1027" s="24"/>
      <c r="M1027" s="24"/>
      <c r="N1027" s="24"/>
      <c r="O1027" s="24"/>
      <c r="P1027" s="194"/>
      <c r="R1027"/>
    </row>
    <row r="1028" spans="9:18" s="189" customFormat="1" x14ac:dyDescent="0.2">
      <c r="I1028" s="24"/>
      <c r="J1028" s="24"/>
      <c r="K1028" s="24"/>
      <c r="L1028" s="24"/>
      <c r="M1028" s="24"/>
      <c r="N1028" s="24"/>
      <c r="O1028" s="24"/>
      <c r="P1028" s="194"/>
      <c r="R1028"/>
    </row>
    <row r="1029" spans="9:18" s="189" customFormat="1" x14ac:dyDescent="0.2">
      <c r="I1029" s="24"/>
      <c r="J1029" s="24"/>
      <c r="K1029" s="24"/>
      <c r="L1029" s="24"/>
      <c r="M1029" s="24"/>
      <c r="N1029" s="24"/>
      <c r="O1029" s="24"/>
      <c r="P1029" s="194"/>
      <c r="R1029"/>
    </row>
    <row r="1030" spans="9:18" s="189" customFormat="1" x14ac:dyDescent="0.2">
      <c r="I1030" s="24"/>
      <c r="J1030" s="24"/>
      <c r="K1030" s="24"/>
      <c r="L1030" s="24"/>
      <c r="M1030" s="24"/>
      <c r="N1030" s="24"/>
      <c r="O1030" s="24"/>
      <c r="P1030" s="194"/>
      <c r="R1030"/>
    </row>
    <row r="1031" spans="9:18" s="189" customFormat="1" x14ac:dyDescent="0.2">
      <c r="I1031" s="24"/>
      <c r="J1031" s="24"/>
      <c r="K1031" s="24"/>
      <c r="L1031" s="24"/>
      <c r="M1031" s="24"/>
      <c r="N1031" s="24"/>
      <c r="O1031" s="24"/>
      <c r="P1031" s="194"/>
      <c r="R1031"/>
    </row>
    <row r="1032" spans="9:18" s="189" customFormat="1" x14ac:dyDescent="0.2">
      <c r="I1032" s="24"/>
      <c r="J1032" s="24"/>
      <c r="K1032" s="24"/>
      <c r="L1032" s="24"/>
      <c r="M1032" s="24"/>
      <c r="N1032" s="24"/>
      <c r="O1032" s="24"/>
      <c r="P1032" s="194"/>
      <c r="R1032"/>
    </row>
    <row r="1033" spans="9:18" s="189" customFormat="1" x14ac:dyDescent="0.2">
      <c r="I1033" s="24"/>
      <c r="J1033" s="24"/>
      <c r="K1033" s="24"/>
      <c r="L1033" s="24"/>
      <c r="M1033" s="24"/>
      <c r="N1033" s="24"/>
      <c r="O1033" s="24"/>
      <c r="P1033" s="194"/>
      <c r="R1033"/>
    </row>
    <row r="1034" spans="9:18" s="189" customFormat="1" x14ac:dyDescent="0.2">
      <c r="I1034" s="24"/>
      <c r="J1034" s="24"/>
      <c r="K1034" s="24"/>
      <c r="L1034" s="24"/>
      <c r="M1034" s="24"/>
      <c r="N1034" s="24"/>
      <c r="O1034" s="24"/>
      <c r="P1034" s="194"/>
      <c r="R1034"/>
    </row>
    <row r="1035" spans="9:18" s="189" customFormat="1" x14ac:dyDescent="0.2">
      <c r="I1035" s="24"/>
      <c r="J1035" s="24"/>
      <c r="K1035" s="24"/>
      <c r="L1035" s="24"/>
      <c r="M1035" s="24"/>
      <c r="N1035" s="24"/>
      <c r="O1035" s="24"/>
      <c r="P1035" s="194"/>
      <c r="R1035"/>
    </row>
    <row r="1036" spans="9:18" s="189" customFormat="1" x14ac:dyDescent="0.2">
      <c r="I1036" s="24"/>
      <c r="J1036" s="24"/>
      <c r="K1036" s="24"/>
      <c r="L1036" s="24"/>
      <c r="M1036" s="24"/>
      <c r="N1036" s="24"/>
      <c r="O1036" s="24"/>
      <c r="P1036" s="194"/>
      <c r="R1036"/>
    </row>
    <row r="1037" spans="9:18" s="189" customFormat="1" x14ac:dyDescent="0.2">
      <c r="I1037" s="24"/>
      <c r="J1037" s="24"/>
      <c r="K1037" s="24"/>
      <c r="L1037" s="24"/>
      <c r="M1037" s="24"/>
      <c r="N1037" s="24"/>
      <c r="O1037" s="24"/>
      <c r="P1037" s="194"/>
      <c r="R1037"/>
    </row>
    <row r="1038" spans="9:18" s="189" customFormat="1" x14ac:dyDescent="0.2">
      <c r="I1038" s="24"/>
      <c r="J1038" s="24"/>
      <c r="K1038" s="24"/>
      <c r="L1038" s="24"/>
      <c r="M1038" s="24"/>
      <c r="N1038" s="24"/>
      <c r="O1038" s="24"/>
      <c r="P1038" s="194"/>
      <c r="R1038"/>
    </row>
    <row r="1039" spans="9:18" s="189" customFormat="1" x14ac:dyDescent="0.2">
      <c r="I1039" s="24"/>
      <c r="J1039" s="24"/>
      <c r="K1039" s="24"/>
      <c r="L1039" s="24"/>
      <c r="M1039" s="24"/>
      <c r="N1039" s="24"/>
      <c r="O1039" s="24"/>
      <c r="P1039" s="194"/>
      <c r="R1039"/>
    </row>
    <row r="1040" spans="9:18" s="189" customFormat="1" x14ac:dyDescent="0.2">
      <c r="I1040" s="24"/>
      <c r="J1040" s="24"/>
      <c r="K1040" s="24"/>
      <c r="L1040" s="24"/>
      <c r="M1040" s="24"/>
      <c r="N1040" s="24"/>
      <c r="O1040" s="24"/>
      <c r="P1040" s="194"/>
      <c r="R1040"/>
    </row>
    <row r="1041" spans="9:18" s="189" customFormat="1" x14ac:dyDescent="0.2">
      <c r="I1041" s="24"/>
      <c r="J1041" s="24"/>
      <c r="K1041" s="24"/>
      <c r="L1041" s="24"/>
      <c r="M1041" s="24"/>
      <c r="N1041" s="24"/>
      <c r="O1041" s="24"/>
      <c r="P1041" s="194"/>
      <c r="R1041"/>
    </row>
    <row r="1042" spans="9:18" s="189" customFormat="1" x14ac:dyDescent="0.2">
      <c r="I1042" s="24"/>
      <c r="J1042" s="24"/>
      <c r="K1042" s="24"/>
      <c r="L1042" s="24"/>
      <c r="M1042" s="24"/>
      <c r="N1042" s="24"/>
      <c r="O1042" s="24"/>
      <c r="P1042" s="194"/>
      <c r="R1042"/>
    </row>
    <row r="1043" spans="9:18" s="189" customFormat="1" x14ac:dyDescent="0.2">
      <c r="I1043" s="24"/>
      <c r="J1043" s="24"/>
      <c r="K1043" s="24"/>
      <c r="L1043" s="24"/>
      <c r="M1043" s="24"/>
      <c r="N1043" s="24"/>
      <c r="O1043" s="24"/>
      <c r="P1043" s="194"/>
      <c r="R1043"/>
    </row>
    <row r="1044" spans="9:18" s="189" customFormat="1" x14ac:dyDescent="0.2">
      <c r="I1044" s="24"/>
      <c r="J1044" s="24"/>
      <c r="K1044" s="24"/>
      <c r="L1044" s="24"/>
      <c r="M1044" s="24"/>
      <c r="N1044" s="24"/>
      <c r="O1044" s="24"/>
      <c r="P1044" s="194"/>
      <c r="R1044"/>
    </row>
    <row r="1045" spans="9:18" s="189" customFormat="1" x14ac:dyDescent="0.2">
      <c r="I1045" s="24"/>
      <c r="J1045" s="24"/>
      <c r="K1045" s="24"/>
      <c r="L1045" s="24"/>
      <c r="M1045" s="24"/>
      <c r="N1045" s="24"/>
      <c r="O1045" s="24"/>
      <c r="P1045" s="194"/>
      <c r="R1045"/>
    </row>
    <row r="1046" spans="9:18" s="189" customFormat="1" x14ac:dyDescent="0.2">
      <c r="I1046" s="24"/>
      <c r="J1046" s="24"/>
      <c r="K1046" s="24"/>
      <c r="L1046" s="24"/>
      <c r="M1046" s="24"/>
      <c r="N1046" s="24"/>
      <c r="O1046" s="24"/>
      <c r="P1046" s="194"/>
      <c r="R1046"/>
    </row>
    <row r="1047" spans="9:18" s="189" customFormat="1" x14ac:dyDescent="0.2">
      <c r="I1047" s="24"/>
      <c r="J1047" s="24"/>
      <c r="K1047" s="24"/>
      <c r="L1047" s="24"/>
      <c r="M1047" s="24"/>
      <c r="N1047" s="24"/>
      <c r="O1047" s="24"/>
      <c r="P1047" s="194"/>
      <c r="R1047"/>
    </row>
    <row r="1048" spans="9:18" s="189" customFormat="1" x14ac:dyDescent="0.2">
      <c r="I1048" s="24"/>
      <c r="J1048" s="24"/>
      <c r="K1048" s="24"/>
      <c r="L1048" s="24"/>
      <c r="M1048" s="24"/>
      <c r="N1048" s="24"/>
      <c r="O1048" s="24"/>
      <c r="P1048" s="194"/>
      <c r="R1048"/>
    </row>
    <row r="1049" spans="9:18" s="189" customFormat="1" x14ac:dyDescent="0.2">
      <c r="I1049" s="24"/>
      <c r="J1049" s="24"/>
      <c r="K1049" s="24"/>
      <c r="L1049" s="24"/>
      <c r="M1049" s="24"/>
      <c r="N1049" s="24"/>
      <c r="O1049" s="24"/>
      <c r="P1049" s="194"/>
      <c r="R1049"/>
    </row>
    <row r="1050" spans="9:18" s="189" customFormat="1" x14ac:dyDescent="0.2">
      <c r="I1050" s="24"/>
      <c r="J1050" s="24"/>
      <c r="K1050" s="24"/>
      <c r="L1050" s="24"/>
      <c r="M1050" s="24"/>
      <c r="N1050" s="24"/>
      <c r="O1050" s="24"/>
      <c r="P1050" s="194"/>
      <c r="R1050"/>
    </row>
    <row r="1051" spans="9:18" s="189" customFormat="1" x14ac:dyDescent="0.2">
      <c r="I1051" s="24"/>
      <c r="J1051" s="24"/>
      <c r="K1051" s="24"/>
      <c r="L1051" s="24"/>
      <c r="M1051" s="24"/>
      <c r="N1051" s="24"/>
      <c r="O1051" s="24"/>
      <c r="P1051" s="194"/>
      <c r="R1051"/>
    </row>
    <row r="1052" spans="9:18" s="189" customFormat="1" x14ac:dyDescent="0.2">
      <c r="I1052" s="24"/>
      <c r="J1052" s="24"/>
      <c r="K1052" s="24"/>
      <c r="L1052" s="24"/>
      <c r="M1052" s="24"/>
      <c r="N1052" s="24"/>
      <c r="O1052" s="24"/>
      <c r="P1052" s="194"/>
      <c r="R1052"/>
    </row>
    <row r="1053" spans="9:18" s="189" customFormat="1" x14ac:dyDescent="0.2">
      <c r="I1053" s="24"/>
      <c r="J1053" s="24"/>
      <c r="K1053" s="24"/>
      <c r="L1053" s="24"/>
      <c r="M1053" s="24"/>
      <c r="N1053" s="24"/>
      <c r="O1053" s="24"/>
      <c r="P1053" s="194"/>
      <c r="R1053"/>
    </row>
    <row r="1054" spans="9:18" s="189" customFormat="1" x14ac:dyDescent="0.2">
      <c r="I1054" s="24"/>
      <c r="J1054" s="24"/>
      <c r="K1054" s="24"/>
      <c r="L1054" s="24"/>
      <c r="M1054" s="24"/>
      <c r="N1054" s="24"/>
      <c r="O1054" s="24"/>
      <c r="P1054" s="194"/>
      <c r="R1054"/>
    </row>
    <row r="1055" spans="9:18" s="189" customFormat="1" x14ac:dyDescent="0.2">
      <c r="I1055" s="24"/>
      <c r="J1055" s="24"/>
      <c r="K1055" s="24"/>
      <c r="L1055" s="24"/>
      <c r="M1055" s="24"/>
      <c r="N1055" s="24"/>
      <c r="O1055" s="24"/>
      <c r="P1055" s="194"/>
      <c r="R1055"/>
    </row>
    <row r="1056" spans="9:18" s="189" customFormat="1" x14ac:dyDescent="0.2">
      <c r="I1056" s="24"/>
      <c r="J1056" s="24"/>
      <c r="K1056" s="24"/>
      <c r="L1056" s="24"/>
      <c r="M1056" s="24"/>
      <c r="N1056" s="24"/>
      <c r="O1056" s="24"/>
      <c r="P1056" s="194"/>
      <c r="R1056"/>
    </row>
    <row r="1057" spans="9:18" s="189" customFormat="1" x14ac:dyDescent="0.2">
      <c r="I1057" s="24"/>
      <c r="J1057" s="24"/>
      <c r="K1057" s="24"/>
      <c r="L1057" s="24"/>
      <c r="M1057" s="24"/>
      <c r="N1057" s="24"/>
      <c r="O1057" s="24"/>
      <c r="P1057" s="194"/>
      <c r="R1057"/>
    </row>
    <row r="1058" spans="9:18" s="189" customFormat="1" x14ac:dyDescent="0.2">
      <c r="I1058" s="24"/>
      <c r="J1058" s="24"/>
      <c r="K1058" s="24"/>
      <c r="L1058" s="24"/>
      <c r="M1058" s="24"/>
      <c r="N1058" s="24"/>
      <c r="O1058" s="24"/>
      <c r="P1058" s="194"/>
      <c r="R1058"/>
    </row>
    <row r="1059" spans="9:18" s="189" customFormat="1" x14ac:dyDescent="0.2">
      <c r="I1059" s="24"/>
      <c r="J1059" s="24"/>
      <c r="K1059" s="24"/>
      <c r="L1059" s="24"/>
      <c r="M1059" s="24"/>
      <c r="N1059" s="24"/>
      <c r="O1059" s="24"/>
      <c r="P1059" s="194"/>
      <c r="R1059"/>
    </row>
    <row r="1060" spans="9:18" s="189" customFormat="1" x14ac:dyDescent="0.2">
      <c r="I1060" s="24"/>
      <c r="J1060" s="24"/>
      <c r="K1060" s="24"/>
      <c r="L1060" s="24"/>
      <c r="M1060" s="24"/>
      <c r="N1060" s="24"/>
      <c r="O1060" s="24"/>
      <c r="P1060" s="194"/>
      <c r="R1060"/>
    </row>
    <row r="1061" spans="9:18" s="189" customFormat="1" x14ac:dyDescent="0.2">
      <c r="I1061" s="24"/>
      <c r="J1061" s="24"/>
      <c r="K1061" s="24"/>
      <c r="L1061" s="24"/>
      <c r="M1061" s="24"/>
      <c r="N1061" s="24"/>
      <c r="O1061" s="24"/>
      <c r="P1061" s="194"/>
      <c r="R1061"/>
    </row>
    <row r="1062" spans="9:18" s="189" customFormat="1" x14ac:dyDescent="0.2">
      <c r="I1062" s="24"/>
      <c r="J1062" s="24"/>
      <c r="K1062" s="24"/>
      <c r="L1062" s="24"/>
      <c r="M1062" s="24"/>
      <c r="N1062" s="24"/>
      <c r="O1062" s="24"/>
      <c r="P1062" s="194"/>
      <c r="R1062"/>
    </row>
    <row r="1063" spans="9:18" s="189" customFormat="1" x14ac:dyDescent="0.2">
      <c r="I1063" s="24"/>
      <c r="J1063" s="24"/>
      <c r="K1063" s="24"/>
      <c r="L1063" s="24"/>
      <c r="M1063" s="24"/>
      <c r="N1063" s="24"/>
      <c r="O1063" s="24"/>
      <c r="P1063" s="194"/>
      <c r="R1063"/>
    </row>
    <row r="1064" spans="9:18" s="189" customFormat="1" x14ac:dyDescent="0.2">
      <c r="I1064" s="24"/>
      <c r="J1064" s="24"/>
      <c r="K1064" s="24"/>
      <c r="L1064" s="24"/>
      <c r="M1064" s="24"/>
      <c r="N1064" s="24"/>
      <c r="O1064" s="24"/>
      <c r="P1064" s="194"/>
      <c r="R1064"/>
    </row>
    <row r="1065" spans="9:18" s="189" customFormat="1" x14ac:dyDescent="0.2">
      <c r="I1065" s="24"/>
      <c r="J1065" s="24"/>
      <c r="K1065" s="24"/>
      <c r="L1065" s="24"/>
      <c r="M1065" s="24"/>
      <c r="N1065" s="24"/>
      <c r="O1065" s="24"/>
      <c r="P1065" s="194"/>
      <c r="R1065"/>
    </row>
    <row r="1066" spans="9:18" s="189" customFormat="1" x14ac:dyDescent="0.2">
      <c r="I1066" s="24"/>
      <c r="J1066" s="24"/>
      <c r="K1066" s="24"/>
      <c r="L1066" s="24"/>
      <c r="M1066" s="24"/>
      <c r="N1066" s="24"/>
      <c r="O1066" s="24"/>
      <c r="P1066" s="194"/>
      <c r="R1066"/>
    </row>
    <row r="1067" spans="9:18" s="189" customFormat="1" x14ac:dyDescent="0.2">
      <c r="I1067" s="24"/>
      <c r="J1067" s="24"/>
      <c r="K1067" s="24"/>
      <c r="L1067" s="24"/>
      <c r="M1067" s="24"/>
      <c r="N1067" s="24"/>
      <c r="O1067" s="24"/>
      <c r="P1067" s="194"/>
      <c r="R1067"/>
    </row>
    <row r="1068" spans="9:18" s="189" customFormat="1" x14ac:dyDescent="0.2">
      <c r="I1068" s="24"/>
      <c r="J1068" s="24"/>
      <c r="K1068" s="24"/>
      <c r="L1068" s="24"/>
      <c r="M1068" s="24"/>
      <c r="N1068" s="24"/>
      <c r="O1068" s="24"/>
      <c r="P1068" s="194"/>
      <c r="R1068"/>
    </row>
    <row r="1069" spans="9:18" s="189" customFormat="1" x14ac:dyDescent="0.2">
      <c r="I1069" s="24"/>
      <c r="J1069" s="24"/>
      <c r="K1069" s="24"/>
      <c r="L1069" s="24"/>
      <c r="M1069" s="24"/>
      <c r="N1069" s="24"/>
      <c r="O1069" s="24"/>
      <c r="P1069" s="194"/>
      <c r="R1069"/>
    </row>
    <row r="1070" spans="9:18" s="189" customFormat="1" x14ac:dyDescent="0.2">
      <c r="I1070" s="24"/>
      <c r="J1070" s="24"/>
      <c r="K1070" s="24"/>
      <c r="L1070" s="24"/>
      <c r="M1070" s="24"/>
      <c r="N1070" s="24"/>
      <c r="O1070" s="24"/>
      <c r="P1070" s="194"/>
      <c r="R1070"/>
    </row>
    <row r="1071" spans="9:18" s="189" customFormat="1" x14ac:dyDescent="0.2">
      <c r="I1071" s="24"/>
      <c r="J1071" s="24"/>
      <c r="K1071" s="24"/>
      <c r="L1071" s="24"/>
      <c r="M1071" s="24"/>
      <c r="N1071" s="24"/>
      <c r="O1071" s="24"/>
      <c r="P1071" s="194"/>
      <c r="R1071"/>
    </row>
    <row r="1072" spans="9:18" s="189" customFormat="1" x14ac:dyDescent="0.2">
      <c r="I1072" s="24"/>
      <c r="J1072" s="24"/>
      <c r="K1072" s="24"/>
      <c r="L1072" s="24"/>
      <c r="M1072" s="24"/>
      <c r="N1072" s="24"/>
      <c r="O1072" s="24"/>
      <c r="P1072" s="194"/>
      <c r="R1072"/>
    </row>
    <row r="1073" spans="9:18" s="189" customFormat="1" x14ac:dyDescent="0.2">
      <c r="I1073" s="24"/>
      <c r="J1073" s="24"/>
      <c r="K1073" s="24"/>
      <c r="L1073" s="24"/>
      <c r="M1073" s="24"/>
      <c r="N1073" s="24"/>
      <c r="O1073" s="24"/>
      <c r="P1073" s="194"/>
      <c r="R1073"/>
    </row>
    <row r="1074" spans="9:18" s="189" customFormat="1" x14ac:dyDescent="0.2">
      <c r="I1074" s="24"/>
      <c r="J1074" s="24"/>
      <c r="K1074" s="24"/>
      <c r="L1074" s="24"/>
      <c r="M1074" s="24"/>
      <c r="N1074" s="24"/>
      <c r="O1074" s="24"/>
      <c r="P1074" s="194"/>
      <c r="R1074"/>
    </row>
    <row r="1075" spans="9:18" s="189" customFormat="1" x14ac:dyDescent="0.2">
      <c r="I1075" s="24"/>
      <c r="J1075" s="24"/>
      <c r="K1075" s="24"/>
      <c r="L1075" s="24"/>
      <c r="M1075" s="24"/>
      <c r="N1075" s="24"/>
      <c r="O1075" s="24"/>
      <c r="P1075" s="194"/>
      <c r="R1075"/>
    </row>
    <row r="1076" spans="9:18" s="189" customFormat="1" x14ac:dyDescent="0.2">
      <c r="I1076" s="24"/>
      <c r="J1076" s="24"/>
      <c r="K1076" s="24"/>
      <c r="L1076" s="24"/>
      <c r="M1076" s="24"/>
      <c r="N1076" s="24"/>
      <c r="O1076" s="24"/>
      <c r="P1076" s="194"/>
      <c r="R1076"/>
    </row>
    <row r="1077" spans="9:18" s="189" customFormat="1" x14ac:dyDescent="0.2">
      <c r="I1077" s="24"/>
      <c r="J1077" s="24"/>
      <c r="K1077" s="24"/>
      <c r="L1077" s="24"/>
      <c r="M1077" s="24"/>
      <c r="N1077" s="24"/>
      <c r="O1077" s="24"/>
      <c r="P1077" s="194"/>
      <c r="R1077"/>
    </row>
    <row r="1078" spans="9:18" s="189" customFormat="1" x14ac:dyDescent="0.2">
      <c r="I1078" s="24"/>
      <c r="J1078" s="24"/>
      <c r="K1078" s="24"/>
      <c r="L1078" s="24"/>
      <c r="M1078" s="24"/>
      <c r="N1078" s="24"/>
      <c r="O1078" s="24"/>
      <c r="P1078" s="194"/>
      <c r="R1078"/>
    </row>
    <row r="1079" spans="9:18" s="189" customFormat="1" x14ac:dyDescent="0.2">
      <c r="I1079" s="24"/>
      <c r="J1079" s="24"/>
      <c r="K1079" s="24"/>
      <c r="L1079" s="24"/>
      <c r="M1079" s="24"/>
      <c r="N1079" s="24"/>
      <c r="O1079" s="24"/>
      <c r="P1079" s="194"/>
      <c r="R1079"/>
    </row>
    <row r="1080" spans="9:18" s="189" customFormat="1" x14ac:dyDescent="0.2">
      <c r="I1080" s="24"/>
      <c r="J1080" s="24"/>
      <c r="K1080" s="24"/>
      <c r="L1080" s="24"/>
      <c r="M1080" s="24"/>
      <c r="N1080" s="24"/>
      <c r="O1080" s="24"/>
      <c r="P1080" s="194"/>
      <c r="R1080"/>
    </row>
    <row r="1081" spans="9:18" s="189" customFormat="1" x14ac:dyDescent="0.2">
      <c r="I1081" s="24"/>
      <c r="J1081" s="24"/>
      <c r="K1081" s="24"/>
      <c r="L1081" s="24"/>
      <c r="M1081" s="24"/>
      <c r="N1081" s="24"/>
      <c r="O1081" s="24"/>
      <c r="P1081" s="194"/>
      <c r="R1081"/>
    </row>
    <row r="1082" spans="9:18" s="189" customFormat="1" x14ac:dyDescent="0.2">
      <c r="I1082" s="24"/>
      <c r="J1082" s="24"/>
      <c r="K1082" s="24"/>
      <c r="L1082" s="24"/>
      <c r="M1082" s="24"/>
      <c r="N1082" s="24"/>
      <c r="O1082" s="24"/>
      <c r="P1082" s="194"/>
      <c r="R1082"/>
    </row>
    <row r="1083" spans="9:18" s="189" customFormat="1" x14ac:dyDescent="0.2">
      <c r="I1083" s="24"/>
      <c r="J1083" s="24"/>
      <c r="K1083" s="24"/>
      <c r="L1083" s="24"/>
      <c r="M1083" s="24"/>
      <c r="N1083" s="24"/>
      <c r="O1083" s="24"/>
      <c r="P1083" s="194"/>
      <c r="R1083"/>
    </row>
    <row r="1084" spans="9:18" s="189" customFormat="1" x14ac:dyDescent="0.2">
      <c r="I1084" s="24"/>
      <c r="J1084" s="24"/>
      <c r="K1084" s="24"/>
      <c r="L1084" s="24"/>
      <c r="M1084" s="24"/>
      <c r="N1084" s="24"/>
      <c r="O1084" s="24"/>
      <c r="P1084" s="194"/>
      <c r="R1084"/>
    </row>
    <row r="1085" spans="9:18" s="189" customFormat="1" x14ac:dyDescent="0.2">
      <c r="I1085" s="24"/>
      <c r="J1085" s="24"/>
      <c r="K1085" s="24"/>
      <c r="L1085" s="24"/>
      <c r="M1085" s="24"/>
      <c r="N1085" s="24"/>
      <c r="O1085" s="24"/>
      <c r="P1085" s="194"/>
      <c r="R1085"/>
    </row>
    <row r="1086" spans="9:18" s="189" customFormat="1" x14ac:dyDescent="0.2">
      <c r="I1086" s="24"/>
      <c r="J1086" s="24"/>
      <c r="K1086" s="24"/>
      <c r="L1086" s="24"/>
      <c r="M1086" s="24"/>
      <c r="N1086" s="24"/>
      <c r="O1086" s="24"/>
      <c r="P1086" s="194"/>
      <c r="R1086"/>
    </row>
    <row r="1087" spans="9:18" s="189" customFormat="1" x14ac:dyDescent="0.2">
      <c r="I1087" s="24"/>
      <c r="J1087" s="24"/>
      <c r="K1087" s="24"/>
      <c r="L1087" s="24"/>
      <c r="M1087" s="24"/>
      <c r="N1087" s="24"/>
      <c r="O1087" s="24"/>
      <c r="P1087" s="194"/>
      <c r="R1087"/>
    </row>
    <row r="1088" spans="9:18" s="189" customFormat="1" x14ac:dyDescent="0.2">
      <c r="I1088" s="24"/>
      <c r="J1088" s="24"/>
      <c r="K1088" s="24"/>
      <c r="L1088" s="24"/>
      <c r="M1088" s="24"/>
      <c r="N1088" s="24"/>
      <c r="O1088" s="24"/>
      <c r="P1088" s="194"/>
      <c r="R1088"/>
    </row>
    <row r="1089" spans="9:18" s="189" customFormat="1" x14ac:dyDescent="0.2">
      <c r="I1089" s="24"/>
      <c r="J1089" s="24"/>
      <c r="K1089" s="24"/>
      <c r="L1089" s="24"/>
      <c r="M1089" s="24"/>
      <c r="N1089" s="24"/>
      <c r="O1089" s="24"/>
      <c r="P1089" s="194"/>
      <c r="R1089"/>
    </row>
    <row r="1090" spans="9:18" s="189" customFormat="1" x14ac:dyDescent="0.2">
      <c r="I1090" s="24"/>
      <c r="J1090" s="24"/>
      <c r="K1090" s="24"/>
      <c r="L1090" s="24"/>
      <c r="M1090" s="24"/>
      <c r="N1090" s="24"/>
      <c r="O1090" s="24"/>
      <c r="P1090" s="194"/>
      <c r="R1090"/>
    </row>
    <row r="1091" spans="9:18" s="189" customFormat="1" x14ac:dyDescent="0.2">
      <c r="I1091" s="24"/>
      <c r="J1091" s="24"/>
      <c r="K1091" s="24"/>
      <c r="L1091" s="24"/>
      <c r="M1091" s="24"/>
      <c r="N1091" s="24"/>
      <c r="O1091" s="24"/>
      <c r="P1091" s="194"/>
      <c r="R1091"/>
    </row>
    <row r="1092" spans="9:18" s="189" customFormat="1" x14ac:dyDescent="0.2">
      <c r="I1092" s="24"/>
      <c r="J1092" s="24"/>
      <c r="K1092" s="24"/>
      <c r="L1092" s="24"/>
      <c r="M1092" s="24"/>
      <c r="N1092" s="24"/>
      <c r="O1092" s="24"/>
      <c r="P1092" s="194"/>
      <c r="R1092"/>
    </row>
    <row r="1093" spans="9:18" s="189" customFormat="1" x14ac:dyDescent="0.2">
      <c r="I1093" s="24"/>
      <c r="J1093" s="24"/>
      <c r="K1093" s="24"/>
      <c r="L1093" s="24"/>
      <c r="M1093" s="24"/>
      <c r="N1093" s="24"/>
      <c r="O1093" s="24"/>
      <c r="P1093" s="194"/>
      <c r="R1093"/>
    </row>
    <row r="1094" spans="9:18" s="189" customFormat="1" x14ac:dyDescent="0.2">
      <c r="I1094" s="24"/>
      <c r="J1094" s="24"/>
      <c r="K1094" s="24"/>
      <c r="L1094" s="24"/>
      <c r="M1094" s="24"/>
      <c r="N1094" s="24"/>
      <c r="O1094" s="24"/>
      <c r="P1094" s="194"/>
      <c r="R1094"/>
    </row>
    <row r="1095" spans="9:18" s="189" customFormat="1" x14ac:dyDescent="0.2">
      <c r="I1095" s="24"/>
      <c r="J1095" s="24"/>
      <c r="K1095" s="24"/>
      <c r="L1095" s="24"/>
      <c r="M1095" s="24"/>
      <c r="N1095" s="24"/>
      <c r="O1095" s="24"/>
      <c r="P1095" s="194"/>
      <c r="R1095"/>
    </row>
    <row r="1096" spans="9:18" s="189" customFormat="1" x14ac:dyDescent="0.2">
      <c r="I1096" s="24"/>
      <c r="J1096" s="24"/>
      <c r="K1096" s="24"/>
      <c r="L1096" s="24"/>
      <c r="M1096" s="24"/>
      <c r="N1096" s="24"/>
      <c r="O1096" s="11"/>
      <c r="P1096" s="194"/>
      <c r="R1096"/>
    </row>
    <row r="1097" spans="9:18" s="189" customFormat="1" x14ac:dyDescent="0.2">
      <c r="I1097" s="24"/>
      <c r="J1097" s="24"/>
      <c r="K1097" s="24"/>
      <c r="L1097" s="24"/>
      <c r="M1097" s="24"/>
      <c r="N1097" s="24"/>
      <c r="O1097" s="11"/>
      <c r="P1097" s="194"/>
      <c r="R1097"/>
    </row>
    <row r="1098" spans="9:18" s="189" customFormat="1" x14ac:dyDescent="0.2">
      <c r="I1098" s="24"/>
      <c r="J1098" s="24"/>
      <c r="K1098" s="24"/>
      <c r="L1098" s="24"/>
      <c r="M1098" s="24"/>
      <c r="N1098" s="24"/>
      <c r="O1098" s="11"/>
      <c r="P1098" s="194"/>
      <c r="R1098"/>
    </row>
    <row r="1099" spans="9:18" s="189" customFormat="1" x14ac:dyDescent="0.2">
      <c r="I1099" s="24"/>
      <c r="J1099" s="24"/>
      <c r="K1099" s="24"/>
      <c r="L1099" s="24"/>
      <c r="M1099" s="24"/>
      <c r="N1099" s="24"/>
      <c r="O1099" s="11"/>
      <c r="P1099" s="194"/>
      <c r="R1099"/>
    </row>
    <row r="1100" spans="9:18" s="189" customFormat="1" x14ac:dyDescent="0.2">
      <c r="I1100" s="24"/>
      <c r="J1100" s="24"/>
      <c r="K1100" s="24"/>
      <c r="L1100" s="24"/>
      <c r="M1100" s="24"/>
      <c r="N1100" s="24"/>
      <c r="O1100" s="11"/>
      <c r="P1100" s="194"/>
      <c r="R1100"/>
    </row>
    <row r="1101" spans="9:18" s="189" customFormat="1" x14ac:dyDescent="0.2">
      <c r="I1101" s="24"/>
      <c r="J1101" s="24"/>
      <c r="K1101" s="24"/>
      <c r="L1101" s="24"/>
      <c r="M1101" s="24"/>
      <c r="N1101" s="24"/>
      <c r="O1101" s="11"/>
      <c r="P1101" s="194"/>
      <c r="R1101"/>
    </row>
    <row r="1102" spans="9:18" s="189" customFormat="1" x14ac:dyDescent="0.2">
      <c r="I1102" s="24"/>
      <c r="J1102" s="24"/>
      <c r="K1102" s="24"/>
      <c r="L1102" s="24"/>
      <c r="M1102" s="24"/>
      <c r="N1102" s="24"/>
      <c r="O1102" s="11"/>
      <c r="P1102" s="194"/>
      <c r="R1102"/>
    </row>
    <row r="1103" spans="9:18" s="189" customFormat="1" x14ac:dyDescent="0.2">
      <c r="I1103" s="24"/>
      <c r="J1103" s="24"/>
      <c r="K1103" s="24"/>
      <c r="L1103" s="24"/>
      <c r="M1103" s="24"/>
      <c r="N1103" s="24"/>
      <c r="O1103" s="11"/>
      <c r="P1103" s="194"/>
      <c r="R1103"/>
    </row>
    <row r="1104" spans="9:18" s="189" customFormat="1" x14ac:dyDescent="0.2">
      <c r="I1104" s="24"/>
      <c r="J1104" s="24"/>
      <c r="K1104" s="24"/>
      <c r="L1104" s="24"/>
      <c r="M1104" s="24"/>
      <c r="N1104" s="24"/>
      <c r="O1104" s="11"/>
      <c r="P1104" s="194"/>
      <c r="R1104"/>
    </row>
    <row r="1105" spans="9:18" s="189" customFormat="1" x14ac:dyDescent="0.2">
      <c r="I1105" s="24"/>
      <c r="J1105" s="24"/>
      <c r="K1105" s="24"/>
      <c r="L1105" s="24"/>
      <c r="M1105" s="24"/>
      <c r="N1105" s="24"/>
      <c r="O1105" s="11"/>
      <c r="P1105" s="194"/>
      <c r="R1105"/>
    </row>
    <row r="1106" spans="9:18" s="189" customFormat="1" x14ac:dyDescent="0.2">
      <c r="I1106" s="24"/>
      <c r="J1106" s="24"/>
      <c r="K1106" s="24"/>
      <c r="L1106" s="24"/>
      <c r="M1106" s="24"/>
      <c r="N1106" s="24"/>
      <c r="O1106" s="11"/>
      <c r="P1106" s="194"/>
      <c r="R1106"/>
    </row>
    <row r="1107" spans="9:18" s="189" customFormat="1" x14ac:dyDescent="0.2">
      <c r="I1107" s="24"/>
      <c r="J1107" s="24"/>
      <c r="K1107" s="24"/>
      <c r="L1107" s="24"/>
      <c r="M1107" s="24"/>
      <c r="N1107" s="24"/>
      <c r="O1107" s="11"/>
      <c r="P1107" s="194"/>
      <c r="R1107"/>
    </row>
    <row r="1108" spans="9:18" s="189" customFormat="1" x14ac:dyDescent="0.2">
      <c r="I1108" s="24"/>
      <c r="J1108" s="24"/>
      <c r="K1108" s="24"/>
      <c r="L1108" s="24"/>
      <c r="M1108" s="24"/>
      <c r="N1108" s="24"/>
      <c r="O1108" s="11"/>
      <c r="P1108" s="194"/>
      <c r="R1108"/>
    </row>
    <row r="1109" spans="9:18" s="189" customFormat="1" x14ac:dyDescent="0.2">
      <c r="I1109" s="24"/>
      <c r="J1109" s="24"/>
      <c r="K1109" s="24"/>
      <c r="L1109" s="24"/>
      <c r="M1109" s="24"/>
      <c r="N1109" s="24"/>
      <c r="O1109" s="11"/>
      <c r="P1109" s="194"/>
      <c r="R1109"/>
    </row>
    <row r="1110" spans="9:18" s="189" customFormat="1" x14ac:dyDescent="0.2">
      <c r="I1110" s="24"/>
      <c r="J1110" s="24"/>
      <c r="K1110" s="24"/>
      <c r="L1110" s="24"/>
      <c r="M1110" s="24"/>
      <c r="N1110" s="24"/>
      <c r="O1110" s="11"/>
      <c r="P1110" s="194"/>
      <c r="R1110"/>
    </row>
    <row r="1111" spans="9:18" s="189" customFormat="1" x14ac:dyDescent="0.2">
      <c r="I1111" s="24"/>
      <c r="J1111" s="24"/>
      <c r="K1111" s="24"/>
      <c r="L1111" s="24"/>
      <c r="M1111" s="24"/>
      <c r="N1111" s="24"/>
      <c r="O1111" s="11"/>
      <c r="P1111" s="194"/>
      <c r="R1111"/>
    </row>
    <row r="1112" spans="9:18" s="189" customFormat="1" x14ac:dyDescent="0.2">
      <c r="I1112" s="24"/>
      <c r="J1112" s="24"/>
      <c r="K1112" s="24"/>
      <c r="L1112" s="24"/>
      <c r="M1112" s="24"/>
      <c r="N1112" s="24"/>
      <c r="O1112" s="11"/>
      <c r="P1112" s="194"/>
      <c r="R1112"/>
    </row>
    <row r="1113" spans="9:18" s="189" customFormat="1" x14ac:dyDescent="0.2">
      <c r="I1113" s="24"/>
      <c r="J1113" s="24"/>
      <c r="K1113" s="24"/>
      <c r="L1113" s="24"/>
      <c r="M1113" s="24"/>
      <c r="N1113" s="24"/>
      <c r="O1113" s="11"/>
      <c r="P1113" s="194"/>
      <c r="R1113"/>
    </row>
    <row r="1114" spans="9:18" s="189" customFormat="1" x14ac:dyDescent="0.2">
      <c r="I1114" s="24"/>
      <c r="J1114" s="24"/>
      <c r="K1114" s="24"/>
      <c r="L1114" s="24"/>
      <c r="M1114" s="24"/>
      <c r="N1114" s="24"/>
      <c r="O1114" s="11"/>
      <c r="P1114" s="194"/>
      <c r="R1114"/>
    </row>
    <row r="1115" spans="9:18" s="189" customFormat="1" x14ac:dyDescent="0.2">
      <c r="I1115" s="24"/>
      <c r="J1115" s="24"/>
      <c r="K1115" s="24"/>
      <c r="L1115" s="24"/>
      <c r="M1115" s="24"/>
      <c r="N1115" s="24"/>
      <c r="O1115" s="11"/>
      <c r="P1115" s="194"/>
      <c r="R1115"/>
    </row>
    <row r="1116" spans="9:18" s="189" customFormat="1" x14ac:dyDescent="0.2">
      <c r="I1116" s="24"/>
      <c r="J1116" s="24"/>
      <c r="K1116" s="24"/>
      <c r="L1116" s="24"/>
      <c r="M1116" s="24"/>
      <c r="N1116" s="24"/>
      <c r="O1116" s="11"/>
      <c r="P1116" s="194"/>
      <c r="R1116"/>
    </row>
    <row r="1117" spans="9:18" s="189" customFormat="1" x14ac:dyDescent="0.2">
      <c r="I1117" s="24"/>
      <c r="J1117" s="24"/>
      <c r="K1117" s="24"/>
      <c r="L1117" s="24"/>
      <c r="M1117" s="24"/>
      <c r="N1117" s="24"/>
      <c r="O1117" s="11"/>
      <c r="P1117" s="194"/>
      <c r="R1117"/>
    </row>
    <row r="1118" spans="9:18" s="189" customFormat="1" x14ac:dyDescent="0.2">
      <c r="I1118" s="24"/>
      <c r="J1118" s="24"/>
      <c r="K1118" s="24"/>
      <c r="L1118" s="24"/>
      <c r="M1118" s="24"/>
      <c r="N1118" s="24"/>
      <c r="O1118" s="11"/>
      <c r="P1118" s="194"/>
      <c r="R1118"/>
    </row>
    <row r="1119" spans="9:18" s="189" customFormat="1" x14ac:dyDescent="0.2">
      <c r="I1119" s="24"/>
      <c r="J1119" s="24"/>
      <c r="K1119" s="24"/>
      <c r="L1119" s="24"/>
      <c r="M1119" s="24"/>
      <c r="N1119" s="24"/>
      <c r="O1119" s="11"/>
      <c r="P1119" s="194"/>
      <c r="R1119"/>
    </row>
    <row r="1120" spans="9:18" s="189" customFormat="1" x14ac:dyDescent="0.2">
      <c r="I1120" s="24"/>
      <c r="J1120" s="24"/>
      <c r="K1120" s="24"/>
      <c r="L1120" s="24"/>
      <c r="M1120" s="24"/>
      <c r="N1120" s="24"/>
      <c r="O1120" s="11"/>
      <c r="P1120" s="194"/>
      <c r="R1120"/>
    </row>
    <row r="1121" spans="9:18" s="189" customFormat="1" x14ac:dyDescent="0.2">
      <c r="I1121" s="24"/>
      <c r="J1121" s="24"/>
      <c r="K1121" s="24"/>
      <c r="L1121" s="24"/>
      <c r="M1121" s="24"/>
      <c r="N1121" s="24"/>
      <c r="O1121" s="11"/>
      <c r="P1121" s="194"/>
      <c r="R1121"/>
    </row>
    <row r="1122" spans="9:18" s="189" customFormat="1" x14ac:dyDescent="0.2">
      <c r="I1122" s="24"/>
      <c r="J1122" s="24"/>
      <c r="K1122" s="24"/>
      <c r="L1122" s="24"/>
      <c r="M1122" s="24"/>
      <c r="N1122" s="24"/>
      <c r="O1122" s="11"/>
      <c r="P1122" s="194"/>
      <c r="R1122"/>
    </row>
    <row r="1123" spans="9:18" s="189" customFormat="1" x14ac:dyDescent="0.2">
      <c r="I1123" s="24"/>
      <c r="J1123" s="24"/>
      <c r="K1123" s="24"/>
      <c r="L1123" s="24"/>
      <c r="M1123" s="24"/>
      <c r="N1123" s="24"/>
      <c r="O1123" s="11"/>
      <c r="P1123" s="194"/>
      <c r="R1123"/>
    </row>
    <row r="1124" spans="9:18" s="189" customFormat="1" x14ac:dyDescent="0.2">
      <c r="I1124" s="24"/>
      <c r="J1124" s="24"/>
      <c r="K1124" s="24"/>
      <c r="L1124" s="24"/>
      <c r="M1124" s="24"/>
      <c r="N1124" s="24"/>
      <c r="O1124" s="11"/>
      <c r="P1124" s="194"/>
      <c r="R1124"/>
    </row>
    <row r="1125" spans="9:18" s="189" customFormat="1" x14ac:dyDescent="0.2">
      <c r="I1125" s="24"/>
      <c r="J1125" s="24"/>
      <c r="K1125" s="24"/>
      <c r="L1125" s="24"/>
      <c r="M1125" s="24"/>
      <c r="N1125" s="24"/>
      <c r="O1125" s="11"/>
      <c r="P1125" s="194"/>
      <c r="R1125"/>
    </row>
    <row r="1126" spans="9:18" s="189" customFormat="1" x14ac:dyDescent="0.2">
      <c r="I1126" s="24"/>
      <c r="J1126" s="24"/>
      <c r="K1126" s="24"/>
      <c r="L1126" s="24"/>
      <c r="M1126" s="24"/>
      <c r="N1126" s="24"/>
      <c r="O1126" s="11"/>
      <c r="P1126" s="194"/>
      <c r="R1126"/>
    </row>
    <row r="1127" spans="9:18" s="189" customFormat="1" x14ac:dyDescent="0.2">
      <c r="I1127" s="24"/>
      <c r="J1127" s="24"/>
      <c r="K1127" s="24"/>
      <c r="L1127" s="24"/>
      <c r="M1127" s="24"/>
      <c r="N1127" s="24"/>
      <c r="O1127" s="11"/>
      <c r="P1127" s="194"/>
      <c r="R1127"/>
    </row>
    <row r="1128" spans="9:18" s="189" customFormat="1" x14ac:dyDescent="0.2">
      <c r="I1128" s="24"/>
      <c r="J1128" s="24"/>
      <c r="K1128" s="24"/>
      <c r="L1128" s="24"/>
      <c r="M1128" s="24"/>
      <c r="N1128" s="24"/>
      <c r="O1128" s="11"/>
      <c r="P1128" s="194"/>
      <c r="R1128"/>
    </row>
    <row r="1129" spans="9:18" s="189" customFormat="1" x14ac:dyDescent="0.2">
      <c r="I1129" s="24"/>
      <c r="J1129" s="24"/>
      <c r="K1129" s="24"/>
      <c r="L1129" s="24"/>
      <c r="M1129" s="24"/>
      <c r="N1129" s="24"/>
      <c r="O1129" s="11"/>
      <c r="P1129" s="194"/>
      <c r="R1129"/>
    </row>
    <row r="1130" spans="9:18" s="189" customFormat="1" x14ac:dyDescent="0.2">
      <c r="I1130" s="24"/>
      <c r="J1130" s="24"/>
      <c r="K1130" s="24"/>
      <c r="L1130" s="24"/>
      <c r="M1130" s="24"/>
      <c r="N1130" s="24"/>
      <c r="O1130" s="11"/>
      <c r="P1130" s="194"/>
      <c r="R1130"/>
    </row>
    <row r="1131" spans="9:18" s="189" customFormat="1" x14ac:dyDescent="0.2">
      <c r="I1131" s="178"/>
      <c r="J1131" s="178"/>
      <c r="K1131" s="178"/>
      <c r="L1131" s="178"/>
      <c r="M1131" s="178"/>
      <c r="N1131" s="178"/>
      <c r="O1131" s="178"/>
      <c r="P1131" s="194"/>
      <c r="R1131"/>
    </row>
    <row r="1132" spans="9:18" s="189" customFormat="1" x14ac:dyDescent="0.2">
      <c r="I1132" s="178"/>
      <c r="J1132" s="178"/>
      <c r="K1132" s="178"/>
      <c r="L1132" s="178"/>
      <c r="M1132" s="178"/>
      <c r="N1132" s="178"/>
      <c r="O1132" s="178"/>
      <c r="P1132" s="194"/>
      <c r="R1132"/>
    </row>
    <row r="1133" spans="9:18" s="189" customFormat="1" x14ac:dyDescent="0.2">
      <c r="I1133" s="178"/>
      <c r="J1133" s="178"/>
      <c r="K1133" s="178"/>
      <c r="L1133" s="178"/>
      <c r="M1133" s="178"/>
      <c r="N1133" s="178"/>
      <c r="O1133" s="178"/>
      <c r="P1133" s="194"/>
      <c r="R1133"/>
    </row>
    <row r="1134" spans="9:18" s="189" customFormat="1" x14ac:dyDescent="0.2">
      <c r="I1134" s="133"/>
      <c r="J1134" s="178"/>
      <c r="K1134" s="178"/>
      <c r="L1134" s="178"/>
      <c r="M1134" s="178"/>
      <c r="N1134" s="178"/>
      <c r="O1134" s="178"/>
      <c r="P1134" s="194"/>
      <c r="R1134"/>
    </row>
    <row r="1135" spans="9:18" s="189" customFormat="1" x14ac:dyDescent="0.2">
      <c r="I1135" s="133"/>
      <c r="J1135" s="178"/>
      <c r="K1135" s="178"/>
      <c r="L1135" s="178"/>
      <c r="M1135" s="178"/>
      <c r="N1135" s="178"/>
      <c r="O1135" s="178"/>
      <c r="P1135" s="194"/>
      <c r="R1135"/>
    </row>
    <row r="1136" spans="9:18" s="189" customFormat="1" x14ac:dyDescent="0.2">
      <c r="I1136" s="24"/>
      <c r="J1136" s="24"/>
      <c r="K1136" s="24"/>
      <c r="L1136" s="24"/>
      <c r="M1136" s="24"/>
      <c r="N1136" s="24"/>
      <c r="O1136" s="24"/>
      <c r="P1136" s="194"/>
      <c r="R1136"/>
    </row>
    <row r="1137" spans="9:18" s="189" customFormat="1" x14ac:dyDescent="0.2">
      <c r="I1137" s="24"/>
      <c r="J1137" s="24"/>
      <c r="K1137" s="24"/>
      <c r="L1137" s="24"/>
      <c r="M1137" s="24"/>
      <c r="N1137" s="24"/>
      <c r="O1137" s="24"/>
      <c r="P1137" s="194"/>
      <c r="R1137"/>
    </row>
    <row r="1138" spans="9:18" s="189" customFormat="1" x14ac:dyDescent="0.2">
      <c r="I1138" s="24"/>
      <c r="J1138" s="24"/>
      <c r="K1138" s="24"/>
      <c r="L1138" s="24"/>
      <c r="M1138" s="24"/>
      <c r="N1138" s="24"/>
      <c r="O1138" s="24"/>
      <c r="P1138" s="194"/>
      <c r="R1138"/>
    </row>
    <row r="1139" spans="9:18" s="189" customFormat="1" x14ac:dyDescent="0.2">
      <c r="I1139" s="24"/>
      <c r="J1139" s="24"/>
      <c r="K1139" s="24"/>
      <c r="L1139" s="24"/>
      <c r="M1139" s="24"/>
      <c r="N1139" s="24"/>
      <c r="O1139" s="24"/>
      <c r="P1139" s="194"/>
      <c r="R1139"/>
    </row>
    <row r="1140" spans="9:18" s="189" customFormat="1" x14ac:dyDescent="0.2">
      <c r="I1140" s="24"/>
      <c r="J1140" s="24"/>
      <c r="K1140" s="24"/>
      <c r="L1140" s="24"/>
      <c r="M1140" s="24"/>
      <c r="N1140" s="24"/>
      <c r="O1140" s="24"/>
      <c r="P1140" s="194"/>
      <c r="R1140"/>
    </row>
    <row r="1141" spans="9:18" s="189" customFormat="1" x14ac:dyDescent="0.2">
      <c r="I1141" s="24"/>
      <c r="J1141" s="24"/>
      <c r="K1141" s="24"/>
      <c r="L1141" s="24"/>
      <c r="M1141" s="24"/>
      <c r="N1141" s="24"/>
      <c r="O1141" s="24"/>
      <c r="P1141" s="194"/>
      <c r="R1141"/>
    </row>
    <row r="1142" spans="9:18" s="189" customFormat="1" x14ac:dyDescent="0.2">
      <c r="I1142" s="24"/>
      <c r="J1142" s="24"/>
      <c r="K1142" s="24"/>
      <c r="L1142" s="24"/>
      <c r="M1142" s="24"/>
      <c r="N1142" s="24"/>
      <c r="O1142" s="24"/>
      <c r="P1142" s="194"/>
      <c r="R1142"/>
    </row>
    <row r="1143" spans="9:18" s="189" customFormat="1" x14ac:dyDescent="0.2">
      <c r="I1143" s="24"/>
      <c r="J1143" s="24"/>
      <c r="K1143" s="24"/>
      <c r="L1143" s="24"/>
      <c r="M1143" s="24"/>
      <c r="N1143" s="24"/>
      <c r="O1143" s="24"/>
      <c r="P1143" s="194"/>
      <c r="R1143"/>
    </row>
    <row r="1144" spans="9:18" s="189" customFormat="1" x14ac:dyDescent="0.2">
      <c r="I1144" s="24"/>
      <c r="J1144" s="24"/>
      <c r="K1144" s="24"/>
      <c r="L1144" s="24"/>
      <c r="M1144" s="24"/>
      <c r="N1144" s="24"/>
      <c r="O1144" s="24"/>
      <c r="P1144" s="194"/>
      <c r="R1144"/>
    </row>
    <row r="1145" spans="9:18" s="189" customFormat="1" x14ac:dyDescent="0.2">
      <c r="I1145" s="24"/>
      <c r="J1145" s="24"/>
      <c r="K1145" s="24"/>
      <c r="L1145" s="24"/>
      <c r="M1145" s="24"/>
      <c r="N1145" s="24"/>
      <c r="O1145" s="24"/>
      <c r="P1145" s="194"/>
      <c r="R1145"/>
    </row>
    <row r="1146" spans="9:18" s="189" customFormat="1" x14ac:dyDescent="0.2">
      <c r="I1146" s="24"/>
      <c r="J1146" s="24"/>
      <c r="K1146" s="24"/>
      <c r="L1146" s="24"/>
      <c r="M1146" s="24"/>
      <c r="N1146" s="24"/>
      <c r="O1146" s="24"/>
      <c r="P1146" s="194"/>
      <c r="R1146"/>
    </row>
    <row r="1147" spans="9:18" s="189" customFormat="1" x14ac:dyDescent="0.2">
      <c r="I1147" s="24"/>
      <c r="J1147" s="24"/>
      <c r="K1147" s="24"/>
      <c r="L1147" s="24"/>
      <c r="M1147" s="24"/>
      <c r="N1147" s="24"/>
      <c r="O1147" s="24"/>
      <c r="P1147" s="194"/>
      <c r="R1147"/>
    </row>
    <row r="1148" spans="9:18" s="189" customFormat="1" x14ac:dyDescent="0.2">
      <c r="I1148" s="24"/>
      <c r="J1148" s="24"/>
      <c r="K1148" s="24"/>
      <c r="L1148" s="24"/>
      <c r="M1148" s="24"/>
      <c r="N1148" s="24"/>
      <c r="O1148" s="24"/>
      <c r="P1148" s="194"/>
      <c r="R1148"/>
    </row>
    <row r="1149" spans="9:18" s="189" customFormat="1" x14ac:dyDescent="0.2">
      <c r="I1149" s="24"/>
      <c r="J1149" s="24"/>
      <c r="K1149" s="24"/>
      <c r="L1149" s="24"/>
      <c r="M1149" s="24"/>
      <c r="N1149" s="24"/>
      <c r="O1149" s="24"/>
      <c r="P1149" s="194"/>
      <c r="R1149"/>
    </row>
    <row r="1150" spans="9:18" s="189" customFormat="1" x14ac:dyDescent="0.2">
      <c r="I1150" s="24"/>
      <c r="J1150" s="24"/>
      <c r="K1150" s="24"/>
      <c r="L1150" s="24"/>
      <c r="M1150" s="24"/>
      <c r="N1150" s="24"/>
      <c r="O1150" s="24"/>
      <c r="P1150" s="194"/>
      <c r="R1150"/>
    </row>
    <row r="1151" spans="9:18" s="189" customFormat="1" x14ac:dyDescent="0.2">
      <c r="I1151" s="24"/>
      <c r="J1151" s="24"/>
      <c r="K1151" s="24"/>
      <c r="L1151" s="24"/>
      <c r="M1151" s="24"/>
      <c r="N1151" s="24"/>
      <c r="O1151" s="24"/>
      <c r="P1151" s="194"/>
      <c r="R1151"/>
    </row>
    <row r="1152" spans="9:18" s="189" customFormat="1" x14ac:dyDescent="0.2">
      <c r="I1152" s="24"/>
      <c r="J1152" s="24"/>
      <c r="K1152" s="24"/>
      <c r="L1152" s="24"/>
      <c r="M1152" s="24"/>
      <c r="N1152" s="24"/>
      <c r="O1152" s="24"/>
      <c r="P1152" s="194"/>
      <c r="R1152"/>
    </row>
    <row r="1153" spans="9:18" s="189" customFormat="1" x14ac:dyDescent="0.2">
      <c r="I1153" s="24"/>
      <c r="J1153" s="24"/>
      <c r="K1153" s="24"/>
      <c r="L1153" s="24"/>
      <c r="M1153" s="24"/>
      <c r="N1153" s="24"/>
      <c r="O1153" s="24"/>
      <c r="P1153" s="194"/>
      <c r="R1153"/>
    </row>
    <row r="1154" spans="9:18" s="189" customFormat="1" x14ac:dyDescent="0.2">
      <c r="I1154" s="24"/>
      <c r="J1154" s="24"/>
      <c r="K1154" s="24"/>
      <c r="L1154" s="24"/>
      <c r="M1154" s="24"/>
      <c r="N1154" s="24"/>
      <c r="O1154" s="24"/>
      <c r="P1154" s="194"/>
      <c r="R1154"/>
    </row>
    <row r="1155" spans="9:18" s="189" customFormat="1" x14ac:dyDescent="0.2">
      <c r="I1155" s="24"/>
      <c r="J1155" s="24"/>
      <c r="K1155" s="24"/>
      <c r="L1155" s="24"/>
      <c r="M1155" s="24"/>
      <c r="N1155" s="24"/>
      <c r="O1155" s="24"/>
      <c r="P1155" s="194"/>
      <c r="R1155"/>
    </row>
    <row r="1156" spans="9:18" s="189" customFormat="1" x14ac:dyDescent="0.2">
      <c r="I1156" s="24"/>
      <c r="J1156" s="24"/>
      <c r="K1156" s="24"/>
      <c r="L1156" s="24"/>
      <c r="M1156" s="24"/>
      <c r="N1156" s="24"/>
      <c r="O1156" s="24"/>
      <c r="P1156" s="194"/>
      <c r="R1156"/>
    </row>
    <row r="1157" spans="9:18" s="189" customFormat="1" x14ac:dyDescent="0.2">
      <c r="I1157" s="24"/>
      <c r="J1157" s="24"/>
      <c r="K1157" s="24"/>
      <c r="L1157" s="24"/>
      <c r="M1157" s="24"/>
      <c r="N1157" s="24"/>
      <c r="O1157" s="24"/>
      <c r="P1157" s="194"/>
      <c r="R1157"/>
    </row>
    <row r="1158" spans="9:18" s="189" customFormat="1" x14ac:dyDescent="0.2">
      <c r="I1158" s="24"/>
      <c r="J1158" s="24"/>
      <c r="K1158" s="24"/>
      <c r="L1158" s="24"/>
      <c r="M1158" s="24"/>
      <c r="N1158" s="24"/>
      <c r="O1158" s="24"/>
      <c r="P1158" s="194"/>
      <c r="R1158"/>
    </row>
    <row r="1159" spans="9:18" s="189" customFormat="1" x14ac:dyDescent="0.2">
      <c r="I1159" s="24"/>
      <c r="J1159" s="24"/>
      <c r="K1159" s="24"/>
      <c r="L1159" s="24"/>
      <c r="M1159" s="24"/>
      <c r="N1159" s="24"/>
      <c r="O1159" s="24"/>
      <c r="P1159" s="194"/>
      <c r="R1159"/>
    </row>
    <row r="1160" spans="9:18" s="189" customFormat="1" x14ac:dyDescent="0.2">
      <c r="I1160" s="24"/>
      <c r="J1160" s="24"/>
      <c r="K1160" s="24"/>
      <c r="L1160" s="24"/>
      <c r="M1160" s="24"/>
      <c r="N1160" s="24"/>
      <c r="O1160" s="24"/>
      <c r="P1160" s="194"/>
      <c r="R1160"/>
    </row>
    <row r="1161" spans="9:18" s="189" customFormat="1" x14ac:dyDescent="0.2">
      <c r="I1161" s="24"/>
      <c r="J1161" s="24"/>
      <c r="K1161" s="24"/>
      <c r="L1161" s="24"/>
      <c r="M1161" s="24"/>
      <c r="N1161" s="24"/>
      <c r="O1161" s="24"/>
      <c r="P1161" s="194"/>
      <c r="R1161"/>
    </row>
    <row r="1162" spans="9:18" s="189" customFormat="1" x14ac:dyDescent="0.2">
      <c r="I1162" s="24"/>
      <c r="J1162" s="24"/>
      <c r="K1162" s="24"/>
      <c r="L1162" s="24"/>
      <c r="M1162" s="24"/>
      <c r="N1162" s="24"/>
      <c r="O1162" s="24"/>
      <c r="P1162" s="194"/>
      <c r="R1162"/>
    </row>
    <row r="1163" spans="9:18" s="189" customFormat="1" x14ac:dyDescent="0.2">
      <c r="I1163" s="24"/>
      <c r="J1163" s="24"/>
      <c r="K1163" s="24"/>
      <c r="L1163" s="24"/>
      <c r="M1163" s="24"/>
      <c r="N1163" s="24"/>
      <c r="O1163" s="24"/>
      <c r="P1163" s="194"/>
      <c r="R1163"/>
    </row>
    <row r="1164" spans="9:18" s="189" customFormat="1" x14ac:dyDescent="0.2">
      <c r="I1164" s="24"/>
      <c r="J1164" s="24"/>
      <c r="K1164" s="24"/>
      <c r="L1164" s="24"/>
      <c r="M1164" s="24"/>
      <c r="N1164" s="24"/>
      <c r="O1164" s="24"/>
      <c r="P1164" s="194"/>
      <c r="R1164"/>
    </row>
    <row r="1165" spans="9:18" s="189" customFormat="1" x14ac:dyDescent="0.2">
      <c r="I1165" s="24"/>
      <c r="J1165" s="24"/>
      <c r="K1165" s="24"/>
      <c r="L1165" s="24"/>
      <c r="M1165" s="24"/>
      <c r="N1165" s="24"/>
      <c r="O1165" s="24"/>
      <c r="P1165" s="194"/>
      <c r="R1165"/>
    </row>
    <row r="1166" spans="9:18" s="189" customFormat="1" x14ac:dyDescent="0.2">
      <c r="I1166" s="24"/>
      <c r="J1166" s="24"/>
      <c r="K1166" s="24"/>
      <c r="L1166" s="24"/>
      <c r="M1166" s="24"/>
      <c r="N1166" s="24"/>
      <c r="O1166" s="24"/>
      <c r="P1166" s="194"/>
      <c r="R1166"/>
    </row>
    <row r="1167" spans="9:18" s="189" customFormat="1" x14ac:dyDescent="0.2">
      <c r="I1167" s="24"/>
      <c r="J1167" s="24"/>
      <c r="K1167" s="24"/>
      <c r="L1167" s="24"/>
      <c r="M1167" s="24"/>
      <c r="N1167" s="24"/>
      <c r="O1167" s="24"/>
      <c r="P1167" s="194"/>
      <c r="R1167"/>
    </row>
    <row r="1168" spans="9:18" s="189" customFormat="1" x14ac:dyDescent="0.2">
      <c r="I1168" s="24"/>
      <c r="J1168" s="24"/>
      <c r="K1168" s="24"/>
      <c r="L1168" s="24"/>
      <c r="M1168" s="24"/>
      <c r="N1168" s="24"/>
      <c r="O1168" s="24"/>
      <c r="P1168" s="194"/>
      <c r="R1168"/>
    </row>
    <row r="1169" spans="9:18" s="189" customFormat="1" x14ac:dyDescent="0.2">
      <c r="I1169" s="24"/>
      <c r="J1169" s="24"/>
      <c r="K1169" s="24"/>
      <c r="L1169" s="24"/>
      <c r="M1169" s="24"/>
      <c r="N1169" s="24"/>
      <c r="O1169" s="24"/>
      <c r="P1169" s="194"/>
      <c r="R1169"/>
    </row>
    <row r="1170" spans="9:18" s="189" customFormat="1" x14ac:dyDescent="0.2">
      <c r="I1170" s="24"/>
      <c r="J1170" s="24"/>
      <c r="K1170" s="24"/>
      <c r="L1170" s="24"/>
      <c r="M1170" s="24"/>
      <c r="N1170" s="24"/>
      <c r="O1170" s="24"/>
      <c r="P1170" s="194"/>
      <c r="R1170"/>
    </row>
    <row r="1171" spans="9:18" s="189" customFormat="1" x14ac:dyDescent="0.2">
      <c r="I1171" s="24"/>
      <c r="J1171" s="24"/>
      <c r="K1171" s="24"/>
      <c r="L1171" s="24"/>
      <c r="M1171" s="24"/>
      <c r="N1171" s="24"/>
      <c r="O1171" s="24"/>
      <c r="P1171" s="194"/>
      <c r="R1171"/>
    </row>
    <row r="1172" spans="9:18" s="189" customFormat="1" x14ac:dyDescent="0.2">
      <c r="I1172" s="24"/>
      <c r="J1172" s="24"/>
      <c r="K1172" s="24"/>
      <c r="L1172" s="24"/>
      <c r="M1172" s="24"/>
      <c r="N1172" s="24"/>
      <c r="O1172" s="24"/>
      <c r="P1172" s="194"/>
      <c r="R1172"/>
    </row>
    <row r="1173" spans="9:18" s="189" customFormat="1" x14ac:dyDescent="0.2">
      <c r="I1173" s="24"/>
      <c r="J1173" s="24"/>
      <c r="K1173" s="24"/>
      <c r="L1173" s="24"/>
      <c r="M1173" s="24"/>
      <c r="N1173" s="24"/>
      <c r="O1173" s="24"/>
      <c r="P1173" s="194"/>
      <c r="R1173"/>
    </row>
    <row r="1174" spans="9:18" s="189" customFormat="1" x14ac:dyDescent="0.2">
      <c r="I1174" s="24"/>
      <c r="J1174" s="24"/>
      <c r="K1174" s="24"/>
      <c r="L1174" s="24"/>
      <c r="M1174" s="24"/>
      <c r="N1174" s="24"/>
      <c r="O1174" s="24"/>
      <c r="P1174" s="194"/>
      <c r="R1174"/>
    </row>
    <row r="1175" spans="9:18" s="189" customFormat="1" x14ac:dyDescent="0.2">
      <c r="I1175" s="24"/>
      <c r="J1175" s="24"/>
      <c r="K1175" s="24"/>
      <c r="L1175" s="24"/>
      <c r="M1175" s="24"/>
      <c r="N1175" s="24"/>
      <c r="O1175" s="24"/>
      <c r="P1175" s="194"/>
      <c r="R1175"/>
    </row>
    <row r="1176" spans="9:18" s="189" customFormat="1" x14ac:dyDescent="0.2">
      <c r="I1176" s="24"/>
      <c r="J1176" s="24"/>
      <c r="K1176" s="24"/>
      <c r="L1176" s="24"/>
      <c r="M1176" s="24"/>
      <c r="N1176" s="24"/>
      <c r="O1176" s="24"/>
      <c r="P1176" s="194"/>
      <c r="R1176"/>
    </row>
    <row r="1177" spans="9:18" s="189" customFormat="1" x14ac:dyDescent="0.2">
      <c r="I1177" s="24"/>
      <c r="J1177" s="24"/>
      <c r="K1177" s="24"/>
      <c r="L1177" s="24"/>
      <c r="M1177" s="24"/>
      <c r="N1177" s="24"/>
      <c r="O1177" s="24"/>
      <c r="P1177" s="194"/>
      <c r="R1177"/>
    </row>
    <row r="1178" spans="9:18" s="189" customFormat="1" x14ac:dyDescent="0.2">
      <c r="I1178" s="24"/>
      <c r="J1178" s="24"/>
      <c r="K1178" s="24"/>
      <c r="L1178" s="24"/>
      <c r="M1178" s="24"/>
      <c r="N1178" s="24"/>
      <c r="O1178" s="24"/>
      <c r="P1178" s="194"/>
      <c r="R1178"/>
    </row>
    <row r="1179" spans="9:18" s="189" customFormat="1" x14ac:dyDescent="0.2">
      <c r="I1179" s="24"/>
      <c r="J1179" s="24"/>
      <c r="K1179" s="24"/>
      <c r="L1179" s="24"/>
      <c r="M1179" s="24"/>
      <c r="N1179" s="24"/>
      <c r="O1179" s="24"/>
      <c r="P1179" s="194"/>
      <c r="R1179"/>
    </row>
    <row r="1180" spans="9:18" s="189" customFormat="1" x14ac:dyDescent="0.2">
      <c r="I1180" s="24"/>
      <c r="J1180" s="24"/>
      <c r="K1180" s="24"/>
      <c r="L1180" s="24"/>
      <c r="M1180" s="24"/>
      <c r="N1180" s="24"/>
      <c r="O1180" s="24"/>
      <c r="P1180" s="194"/>
      <c r="R1180"/>
    </row>
    <row r="1181" spans="9:18" s="189" customFormat="1" x14ac:dyDescent="0.2">
      <c r="I1181" s="24"/>
      <c r="J1181" s="24"/>
      <c r="K1181" s="24"/>
      <c r="L1181" s="24"/>
      <c r="M1181" s="24"/>
      <c r="N1181" s="24"/>
      <c r="O1181" s="24"/>
      <c r="P1181" s="194"/>
      <c r="R1181"/>
    </row>
    <row r="1182" spans="9:18" s="189" customFormat="1" x14ac:dyDescent="0.2">
      <c r="I1182" s="24"/>
      <c r="J1182" s="24"/>
      <c r="K1182" s="24"/>
      <c r="L1182" s="24"/>
      <c r="M1182" s="24"/>
      <c r="N1182" s="24"/>
      <c r="O1182" s="24"/>
      <c r="P1182" s="194"/>
      <c r="R1182"/>
    </row>
    <row r="1183" spans="9:18" s="189" customFormat="1" x14ac:dyDescent="0.2">
      <c r="I1183" s="24"/>
      <c r="J1183" s="24"/>
      <c r="K1183" s="24"/>
      <c r="L1183" s="24"/>
      <c r="M1183" s="24"/>
      <c r="N1183" s="24"/>
      <c r="O1183" s="24"/>
      <c r="P1183" s="194"/>
      <c r="R1183"/>
    </row>
    <row r="1184" spans="9:18" s="189" customFormat="1" x14ac:dyDescent="0.2">
      <c r="I1184" s="24"/>
      <c r="J1184" s="24"/>
      <c r="K1184" s="24"/>
      <c r="L1184" s="24"/>
      <c r="M1184" s="24"/>
      <c r="N1184" s="24"/>
      <c r="O1184" s="24"/>
      <c r="P1184" s="194"/>
      <c r="R1184"/>
    </row>
    <row r="1185" spans="9:18" s="189" customFormat="1" x14ac:dyDescent="0.2">
      <c r="I1185" s="24"/>
      <c r="J1185" s="24"/>
      <c r="K1185" s="24"/>
      <c r="L1185" s="24"/>
      <c r="M1185" s="24"/>
      <c r="N1185" s="24"/>
      <c r="O1185" s="24"/>
      <c r="P1185" s="194"/>
      <c r="R1185"/>
    </row>
    <row r="1186" spans="9:18" s="189" customFormat="1" x14ac:dyDescent="0.2">
      <c r="I1186" s="24"/>
      <c r="J1186" s="24"/>
      <c r="K1186" s="24"/>
      <c r="L1186" s="24"/>
      <c r="M1186" s="24"/>
      <c r="N1186" s="24"/>
      <c r="O1186" s="24"/>
      <c r="P1186" s="194"/>
      <c r="R1186"/>
    </row>
    <row r="1187" spans="9:18" s="189" customFormat="1" x14ac:dyDescent="0.2">
      <c r="I1187" s="24"/>
      <c r="J1187" s="24"/>
      <c r="K1187" s="24"/>
      <c r="L1187" s="24"/>
      <c r="M1187" s="24"/>
      <c r="N1187" s="24"/>
      <c r="O1187" s="24"/>
      <c r="P1187" s="194"/>
      <c r="R1187"/>
    </row>
    <row r="1188" spans="9:18" s="189" customFormat="1" x14ac:dyDescent="0.2">
      <c r="I1188" s="24"/>
      <c r="J1188" s="24"/>
      <c r="K1188" s="24"/>
      <c r="L1188" s="24"/>
      <c r="M1188" s="24"/>
      <c r="N1188" s="24"/>
      <c r="O1188" s="24"/>
      <c r="P1188" s="194"/>
      <c r="R1188"/>
    </row>
    <row r="1189" spans="9:18" s="189" customFormat="1" x14ac:dyDescent="0.2">
      <c r="I1189" s="24"/>
      <c r="J1189" s="24"/>
      <c r="K1189" s="24"/>
      <c r="L1189" s="24"/>
      <c r="M1189" s="24"/>
      <c r="N1189" s="24"/>
      <c r="O1189" s="24"/>
      <c r="P1189" s="194"/>
      <c r="R1189"/>
    </row>
    <row r="1190" spans="9:18" s="189" customFormat="1" x14ac:dyDescent="0.2">
      <c r="I1190" s="24"/>
      <c r="J1190" s="24"/>
      <c r="K1190" s="24"/>
      <c r="L1190" s="24"/>
      <c r="M1190" s="24"/>
      <c r="N1190" s="24"/>
      <c r="O1190" s="24"/>
      <c r="P1190" s="194"/>
      <c r="R1190"/>
    </row>
    <row r="1191" spans="9:18" s="189" customFormat="1" x14ac:dyDescent="0.2">
      <c r="I1191" s="24"/>
      <c r="J1191" s="24"/>
      <c r="K1191" s="24"/>
      <c r="L1191" s="24"/>
      <c r="M1191" s="24"/>
      <c r="N1191" s="24"/>
      <c r="O1191" s="24"/>
      <c r="P1191" s="194"/>
      <c r="R1191"/>
    </row>
    <row r="1192" spans="9:18" s="189" customFormat="1" x14ac:dyDescent="0.2">
      <c r="I1192" s="24"/>
      <c r="J1192" s="24"/>
      <c r="K1192" s="24"/>
      <c r="L1192" s="24"/>
      <c r="M1192" s="24"/>
      <c r="N1192" s="24"/>
      <c r="O1192" s="24"/>
      <c r="P1192" s="194"/>
      <c r="R1192"/>
    </row>
    <row r="1193" spans="9:18" s="189" customFormat="1" x14ac:dyDescent="0.2">
      <c r="I1193" s="24"/>
      <c r="J1193" s="24"/>
      <c r="K1193" s="24"/>
      <c r="L1193" s="24"/>
      <c r="M1193" s="24"/>
      <c r="N1193" s="24"/>
      <c r="O1193" s="24"/>
      <c r="P1193" s="194"/>
      <c r="R1193"/>
    </row>
    <row r="1194" spans="9:18" s="189" customFormat="1" x14ac:dyDescent="0.2">
      <c r="I1194" s="24"/>
      <c r="J1194" s="24"/>
      <c r="K1194" s="24"/>
      <c r="L1194" s="24"/>
      <c r="M1194" s="24"/>
      <c r="N1194" s="24"/>
      <c r="O1194" s="24"/>
      <c r="P1194" s="194"/>
      <c r="R1194"/>
    </row>
    <row r="1195" spans="9:18" s="189" customFormat="1" x14ac:dyDescent="0.2">
      <c r="I1195" s="24"/>
      <c r="J1195" s="24"/>
      <c r="K1195" s="24"/>
      <c r="L1195" s="24"/>
      <c r="M1195" s="24"/>
      <c r="N1195" s="24"/>
      <c r="O1195" s="24"/>
      <c r="P1195" s="194"/>
      <c r="R1195"/>
    </row>
    <row r="1196" spans="9:18" s="189" customFormat="1" x14ac:dyDescent="0.2">
      <c r="I1196" s="24"/>
      <c r="J1196" s="24"/>
      <c r="K1196" s="24"/>
      <c r="L1196" s="24"/>
      <c r="M1196" s="24"/>
      <c r="N1196" s="24"/>
      <c r="O1196" s="24"/>
      <c r="P1196" s="194"/>
      <c r="R1196"/>
    </row>
    <row r="1197" spans="9:18" s="189" customFormat="1" x14ac:dyDescent="0.2">
      <c r="I1197" s="24"/>
      <c r="J1197" s="24"/>
      <c r="K1197" s="24"/>
      <c r="L1197" s="24"/>
      <c r="M1197" s="24"/>
      <c r="N1197" s="24"/>
      <c r="O1197" s="24"/>
      <c r="P1197" s="194"/>
      <c r="R1197"/>
    </row>
    <row r="1198" spans="9:18" s="189" customFormat="1" x14ac:dyDescent="0.2">
      <c r="I1198" s="24"/>
      <c r="J1198" s="24"/>
      <c r="K1198" s="24"/>
      <c r="L1198" s="24"/>
      <c r="M1198" s="24"/>
      <c r="N1198" s="24"/>
      <c r="O1198" s="24"/>
      <c r="P1198" s="194"/>
      <c r="R1198"/>
    </row>
    <row r="1199" spans="9:18" s="189" customFormat="1" x14ac:dyDescent="0.2">
      <c r="I1199" s="24"/>
      <c r="J1199" s="24"/>
      <c r="K1199" s="24"/>
      <c r="L1199" s="24"/>
      <c r="M1199" s="24"/>
      <c r="N1199" s="24"/>
      <c r="O1199" s="24"/>
      <c r="P1199" s="194"/>
      <c r="R1199"/>
    </row>
    <row r="1200" spans="9:18" s="189" customFormat="1" x14ac:dyDescent="0.2">
      <c r="I1200" s="24"/>
      <c r="J1200" s="24"/>
      <c r="K1200" s="24"/>
      <c r="L1200" s="24"/>
      <c r="M1200" s="24"/>
      <c r="N1200" s="24"/>
      <c r="O1200" s="24"/>
      <c r="P1200" s="194"/>
      <c r="R1200"/>
    </row>
    <row r="1201" spans="9:18" s="189" customFormat="1" x14ac:dyDescent="0.2">
      <c r="I1201" s="24"/>
      <c r="J1201" s="24"/>
      <c r="K1201" s="24"/>
      <c r="L1201" s="24"/>
      <c r="M1201" s="24"/>
      <c r="N1201" s="24"/>
      <c r="O1201" s="24"/>
      <c r="P1201" s="194"/>
      <c r="R1201"/>
    </row>
    <row r="1202" spans="9:18" s="189" customFormat="1" x14ac:dyDescent="0.2">
      <c r="I1202" s="24"/>
      <c r="J1202" s="24"/>
      <c r="K1202" s="24"/>
      <c r="L1202" s="24"/>
      <c r="M1202" s="24"/>
      <c r="N1202" s="24"/>
      <c r="O1202" s="24"/>
      <c r="P1202" s="194"/>
      <c r="R1202"/>
    </row>
    <row r="1203" spans="9:18" s="189" customFormat="1" x14ac:dyDescent="0.2">
      <c r="I1203" s="24"/>
      <c r="J1203" s="24"/>
      <c r="K1203" s="24"/>
      <c r="L1203" s="24"/>
      <c r="M1203" s="24"/>
      <c r="N1203" s="24"/>
      <c r="O1203" s="24"/>
      <c r="P1203" s="194"/>
      <c r="R1203"/>
    </row>
    <row r="1204" spans="9:18" s="189" customFormat="1" x14ac:dyDescent="0.2">
      <c r="I1204" s="24"/>
      <c r="J1204" s="24"/>
      <c r="K1204" s="24"/>
      <c r="L1204" s="24"/>
      <c r="M1204" s="24"/>
      <c r="N1204" s="24"/>
      <c r="O1204" s="24"/>
      <c r="P1204" s="194"/>
      <c r="R1204"/>
    </row>
    <row r="1205" spans="9:18" s="189" customFormat="1" x14ac:dyDescent="0.2">
      <c r="I1205" s="24"/>
      <c r="J1205" s="24"/>
      <c r="K1205" s="24"/>
      <c r="L1205" s="24"/>
      <c r="M1205" s="24"/>
      <c r="N1205" s="24"/>
      <c r="O1205" s="24"/>
      <c r="P1205" s="194"/>
      <c r="R1205"/>
    </row>
    <row r="1206" spans="9:18" s="189" customFormat="1" x14ac:dyDescent="0.2">
      <c r="I1206" s="24"/>
      <c r="J1206" s="24"/>
      <c r="K1206" s="24"/>
      <c r="L1206" s="24"/>
      <c r="M1206" s="24"/>
      <c r="N1206" s="24"/>
      <c r="O1206" s="24"/>
      <c r="P1206" s="194"/>
      <c r="R1206"/>
    </row>
    <row r="1207" spans="9:18" s="189" customFormat="1" x14ac:dyDescent="0.2">
      <c r="I1207" s="24"/>
      <c r="J1207" s="24"/>
      <c r="K1207" s="24"/>
      <c r="L1207" s="24"/>
      <c r="M1207" s="24"/>
      <c r="N1207" s="24"/>
      <c r="O1207" s="24"/>
      <c r="P1207" s="194"/>
      <c r="R1207"/>
    </row>
    <row r="1208" spans="9:18" s="189" customFormat="1" x14ac:dyDescent="0.2">
      <c r="I1208" s="24"/>
      <c r="J1208" s="24"/>
      <c r="K1208" s="24"/>
      <c r="L1208" s="24"/>
      <c r="M1208" s="24"/>
      <c r="N1208" s="24"/>
      <c r="O1208" s="24"/>
      <c r="P1208" s="194"/>
      <c r="R1208"/>
    </row>
    <row r="1209" spans="9:18" s="189" customFormat="1" x14ac:dyDescent="0.2">
      <c r="I1209" s="24"/>
      <c r="J1209" s="24"/>
      <c r="K1209" s="24"/>
      <c r="L1209" s="24"/>
      <c r="M1209" s="24"/>
      <c r="N1209" s="24"/>
      <c r="O1209" s="24"/>
      <c r="P1209" s="194"/>
      <c r="R1209"/>
    </row>
    <row r="1210" spans="9:18" s="189" customFormat="1" x14ac:dyDescent="0.2">
      <c r="I1210" s="24"/>
      <c r="J1210" s="24"/>
      <c r="K1210" s="24"/>
      <c r="L1210" s="24"/>
      <c r="M1210" s="24"/>
      <c r="N1210" s="24"/>
      <c r="O1210" s="24"/>
      <c r="P1210" s="194"/>
      <c r="R1210"/>
    </row>
    <row r="1211" spans="9:18" s="189" customFormat="1" x14ac:dyDescent="0.2">
      <c r="I1211" s="24"/>
      <c r="J1211" s="24"/>
      <c r="K1211" s="24"/>
      <c r="L1211" s="24"/>
      <c r="M1211" s="24"/>
      <c r="N1211" s="24"/>
      <c r="O1211" s="24"/>
      <c r="P1211" s="194"/>
      <c r="R1211"/>
    </row>
    <row r="1212" spans="9:18" s="189" customFormat="1" x14ac:dyDescent="0.2">
      <c r="I1212" s="24"/>
      <c r="J1212" s="24"/>
      <c r="K1212" s="24"/>
      <c r="L1212" s="24"/>
      <c r="M1212" s="24"/>
      <c r="N1212" s="24"/>
      <c r="O1212" s="24"/>
      <c r="P1212" s="194"/>
      <c r="R1212"/>
    </row>
    <row r="1213" spans="9:18" s="189" customFormat="1" x14ac:dyDescent="0.2">
      <c r="I1213" s="24"/>
      <c r="J1213" s="24"/>
      <c r="K1213" s="24"/>
      <c r="L1213" s="24"/>
      <c r="M1213" s="24"/>
      <c r="N1213" s="24"/>
      <c r="O1213" s="24"/>
      <c r="P1213" s="194"/>
      <c r="R1213"/>
    </row>
    <row r="1214" spans="9:18" s="189" customFormat="1" x14ac:dyDescent="0.2">
      <c r="I1214" s="24"/>
      <c r="J1214" s="24"/>
      <c r="K1214" s="24"/>
      <c r="L1214" s="24"/>
      <c r="M1214" s="24"/>
      <c r="N1214" s="24"/>
      <c r="O1214" s="24"/>
      <c r="P1214" s="194"/>
      <c r="R1214"/>
    </row>
    <row r="1215" spans="9:18" s="189" customFormat="1" x14ac:dyDescent="0.2">
      <c r="I1215" s="24"/>
      <c r="J1215" s="24"/>
      <c r="K1215" s="24"/>
      <c r="L1215" s="24"/>
      <c r="M1215" s="24"/>
      <c r="N1215" s="24"/>
      <c r="O1215" s="24"/>
      <c r="P1215" s="194"/>
      <c r="R1215"/>
    </row>
    <row r="1216" spans="9:18" s="189" customFormat="1" x14ac:dyDescent="0.2">
      <c r="I1216" s="24"/>
      <c r="J1216" s="24"/>
      <c r="K1216" s="24"/>
      <c r="L1216" s="24"/>
      <c r="M1216" s="24"/>
      <c r="N1216" s="24"/>
      <c r="O1216" s="24"/>
      <c r="P1216" s="194"/>
      <c r="R1216"/>
    </row>
    <row r="1217" spans="9:18" s="189" customFormat="1" x14ac:dyDescent="0.2">
      <c r="I1217" s="24"/>
      <c r="J1217" s="24"/>
      <c r="K1217" s="24"/>
      <c r="L1217" s="24"/>
      <c r="M1217" s="24"/>
      <c r="N1217" s="24"/>
      <c r="O1217" s="24"/>
      <c r="P1217" s="194"/>
      <c r="R1217"/>
    </row>
    <row r="1218" spans="9:18" s="189" customFormat="1" x14ac:dyDescent="0.2">
      <c r="I1218" s="24"/>
      <c r="J1218" s="24"/>
      <c r="K1218" s="24"/>
      <c r="L1218" s="24"/>
      <c r="M1218" s="24"/>
      <c r="N1218" s="24"/>
      <c r="O1218" s="24"/>
      <c r="P1218" s="194"/>
      <c r="R1218"/>
    </row>
    <row r="1219" spans="9:18" s="189" customFormat="1" x14ac:dyDescent="0.2">
      <c r="I1219" s="24"/>
      <c r="J1219" s="24"/>
      <c r="K1219" s="24"/>
      <c r="L1219" s="24"/>
      <c r="M1219" s="24"/>
      <c r="N1219" s="24"/>
      <c r="O1219" s="24"/>
      <c r="P1219" s="194"/>
      <c r="R1219"/>
    </row>
    <row r="1220" spans="9:18" s="189" customFormat="1" x14ac:dyDescent="0.2">
      <c r="I1220" s="24"/>
      <c r="J1220" s="24"/>
      <c r="K1220" s="24"/>
      <c r="L1220" s="24"/>
      <c r="M1220" s="24"/>
      <c r="N1220" s="24"/>
      <c r="O1220" s="24"/>
      <c r="P1220" s="194"/>
      <c r="R1220"/>
    </row>
    <row r="1221" spans="9:18" s="189" customFormat="1" x14ac:dyDescent="0.2">
      <c r="I1221" s="24"/>
      <c r="J1221" s="24"/>
      <c r="K1221" s="24"/>
      <c r="L1221" s="24"/>
      <c r="M1221" s="24"/>
      <c r="N1221" s="24"/>
      <c r="O1221" s="24"/>
      <c r="P1221" s="194"/>
      <c r="R1221"/>
    </row>
    <row r="1222" spans="9:18" s="189" customFormat="1" x14ac:dyDescent="0.2">
      <c r="I1222" s="24"/>
      <c r="J1222" s="24"/>
      <c r="K1222" s="24"/>
      <c r="L1222" s="24"/>
      <c r="M1222" s="24"/>
      <c r="N1222" s="24"/>
      <c r="O1222" s="24"/>
      <c r="P1222" s="194"/>
      <c r="R1222"/>
    </row>
    <row r="1223" spans="9:18" s="189" customFormat="1" x14ac:dyDescent="0.2">
      <c r="I1223" s="24"/>
      <c r="J1223" s="24"/>
      <c r="K1223" s="24"/>
      <c r="L1223" s="24"/>
      <c r="M1223" s="24"/>
      <c r="N1223" s="24"/>
      <c r="O1223" s="24"/>
      <c r="P1223" s="194"/>
      <c r="R1223"/>
    </row>
    <row r="1224" spans="9:18" s="189" customFormat="1" x14ac:dyDescent="0.2">
      <c r="I1224" s="24"/>
      <c r="J1224" s="24"/>
      <c r="K1224" s="24"/>
      <c r="L1224" s="24"/>
      <c r="M1224" s="24"/>
      <c r="N1224" s="24"/>
      <c r="O1224" s="24"/>
      <c r="P1224" s="194"/>
      <c r="R1224"/>
    </row>
    <row r="1225" spans="9:18" s="189" customFormat="1" x14ac:dyDescent="0.2">
      <c r="I1225" s="24"/>
      <c r="J1225" s="24"/>
      <c r="K1225" s="24"/>
      <c r="L1225" s="24"/>
      <c r="M1225" s="24"/>
      <c r="N1225" s="24"/>
      <c r="O1225" s="24"/>
      <c r="P1225" s="194"/>
      <c r="R1225"/>
    </row>
    <row r="1226" spans="9:18" s="189" customFormat="1" x14ac:dyDescent="0.2">
      <c r="I1226" s="24"/>
      <c r="J1226" s="24"/>
      <c r="K1226" s="24"/>
      <c r="L1226" s="24"/>
      <c r="M1226" s="24"/>
      <c r="N1226" s="24"/>
      <c r="O1226" s="24"/>
      <c r="P1226" s="194"/>
      <c r="R1226"/>
    </row>
    <row r="1227" spans="9:18" s="189" customFormat="1" x14ac:dyDescent="0.2">
      <c r="I1227" s="24"/>
      <c r="J1227" s="24"/>
      <c r="K1227" s="24"/>
      <c r="L1227" s="24"/>
      <c r="M1227" s="24"/>
      <c r="N1227" s="24"/>
      <c r="O1227" s="24"/>
      <c r="P1227" s="194"/>
      <c r="R1227"/>
    </row>
    <row r="1228" spans="9:18" s="189" customFormat="1" x14ac:dyDescent="0.2">
      <c r="I1228" s="24"/>
      <c r="J1228" s="24"/>
      <c r="K1228" s="24"/>
      <c r="L1228" s="24"/>
      <c r="M1228" s="24"/>
      <c r="N1228" s="24"/>
      <c r="O1228" s="24"/>
      <c r="P1228" s="194"/>
      <c r="R1228"/>
    </row>
    <row r="1229" spans="9:18" s="189" customFormat="1" x14ac:dyDescent="0.2">
      <c r="I1229" s="24"/>
      <c r="J1229" s="24"/>
      <c r="K1229" s="24"/>
      <c r="L1229" s="24"/>
      <c r="M1229" s="24"/>
      <c r="N1229" s="24"/>
      <c r="O1229" s="24"/>
      <c r="P1229" s="194"/>
      <c r="R1229"/>
    </row>
    <row r="1230" spans="9:18" s="189" customFormat="1" x14ac:dyDescent="0.2">
      <c r="I1230" s="24"/>
      <c r="J1230" s="24"/>
      <c r="K1230" s="24"/>
      <c r="L1230" s="24"/>
      <c r="M1230" s="24"/>
      <c r="N1230" s="24"/>
      <c r="O1230" s="24"/>
      <c r="P1230" s="194"/>
      <c r="R1230"/>
    </row>
    <row r="1231" spans="9:18" s="189" customFormat="1" x14ac:dyDescent="0.2">
      <c r="I1231" s="24"/>
      <c r="J1231" s="24"/>
      <c r="K1231" s="24"/>
      <c r="L1231" s="24"/>
      <c r="M1231" s="24"/>
      <c r="N1231" s="24"/>
      <c r="O1231" s="24"/>
      <c r="P1231" s="194"/>
      <c r="R1231"/>
    </row>
    <row r="1232" spans="9:18" s="189" customFormat="1" x14ac:dyDescent="0.2">
      <c r="I1232" s="24"/>
      <c r="J1232" s="24"/>
      <c r="K1232" s="24"/>
      <c r="L1232" s="24"/>
      <c r="M1232" s="24"/>
      <c r="N1232" s="24"/>
      <c r="O1232" s="24"/>
      <c r="P1232" s="194"/>
      <c r="R1232"/>
    </row>
    <row r="1233" spans="9:18" s="189" customFormat="1" x14ac:dyDescent="0.2">
      <c r="I1233" s="24"/>
      <c r="J1233" s="24"/>
      <c r="K1233" s="24"/>
      <c r="L1233" s="24"/>
      <c r="M1233" s="24"/>
      <c r="N1233" s="24"/>
      <c r="O1233" s="24"/>
      <c r="P1233" s="194"/>
      <c r="R1233"/>
    </row>
    <row r="1234" spans="9:18" s="189" customFormat="1" x14ac:dyDescent="0.2">
      <c r="I1234" s="24"/>
      <c r="J1234" s="24"/>
      <c r="K1234" s="24"/>
      <c r="L1234" s="24"/>
      <c r="M1234" s="24"/>
      <c r="N1234" s="24"/>
      <c r="O1234" s="24"/>
      <c r="P1234" s="194"/>
      <c r="R1234"/>
    </row>
    <row r="1235" spans="9:18" s="189" customFormat="1" x14ac:dyDescent="0.2">
      <c r="I1235" s="24"/>
      <c r="J1235" s="24"/>
      <c r="K1235" s="24"/>
      <c r="L1235" s="24"/>
      <c r="M1235" s="24"/>
      <c r="N1235" s="24"/>
      <c r="O1235" s="24"/>
      <c r="P1235" s="194"/>
      <c r="R1235"/>
    </row>
    <row r="1236" spans="9:18" s="189" customFormat="1" x14ac:dyDescent="0.2">
      <c r="I1236" s="24"/>
      <c r="J1236" s="24"/>
      <c r="K1236" s="24"/>
      <c r="L1236" s="24"/>
      <c r="M1236" s="24"/>
      <c r="N1236" s="24"/>
      <c r="O1236" s="24"/>
      <c r="P1236" s="194"/>
      <c r="R1236"/>
    </row>
    <row r="1237" spans="9:18" s="189" customFormat="1" x14ac:dyDescent="0.2">
      <c r="I1237" s="24"/>
      <c r="J1237" s="24"/>
      <c r="K1237" s="24"/>
      <c r="L1237" s="24"/>
      <c r="M1237" s="24"/>
      <c r="N1237" s="24"/>
      <c r="O1237" s="24"/>
      <c r="P1237" s="194"/>
      <c r="R1237"/>
    </row>
    <row r="1238" spans="9:18" s="189" customFormat="1" x14ac:dyDescent="0.2">
      <c r="I1238" s="24"/>
      <c r="J1238" s="24"/>
      <c r="K1238" s="24"/>
      <c r="L1238" s="24"/>
      <c r="M1238" s="24"/>
      <c r="N1238" s="24"/>
      <c r="O1238" s="24"/>
      <c r="P1238" s="194"/>
      <c r="R1238"/>
    </row>
    <row r="1239" spans="9:18" s="189" customFormat="1" x14ac:dyDescent="0.2">
      <c r="I1239" s="24"/>
      <c r="J1239" s="24"/>
      <c r="K1239" s="24"/>
      <c r="L1239" s="24"/>
      <c r="M1239" s="24"/>
      <c r="N1239" s="24"/>
      <c r="O1239" s="24"/>
      <c r="P1239" s="194"/>
      <c r="R1239"/>
    </row>
    <row r="1240" spans="9:18" s="189" customFormat="1" x14ac:dyDescent="0.2">
      <c r="I1240" s="24"/>
      <c r="J1240" s="24"/>
      <c r="K1240" s="24"/>
      <c r="L1240" s="24"/>
      <c r="M1240" s="24"/>
      <c r="N1240" s="24"/>
      <c r="O1240" s="24"/>
      <c r="P1240" s="194"/>
      <c r="R1240"/>
    </row>
    <row r="1241" spans="9:18" s="189" customFormat="1" x14ac:dyDescent="0.2">
      <c r="I1241" s="24"/>
      <c r="J1241" s="24"/>
      <c r="K1241" s="24"/>
      <c r="L1241" s="24"/>
      <c r="M1241" s="24"/>
      <c r="N1241" s="24"/>
      <c r="O1241" s="24"/>
      <c r="P1241" s="194"/>
      <c r="R1241"/>
    </row>
    <row r="1242" spans="9:18" s="189" customFormat="1" x14ac:dyDescent="0.2">
      <c r="I1242" s="24"/>
      <c r="J1242" s="24"/>
      <c r="K1242" s="24"/>
      <c r="L1242" s="24"/>
      <c r="M1242" s="24"/>
      <c r="N1242" s="24"/>
      <c r="O1242" s="24"/>
      <c r="P1242" s="194"/>
      <c r="R1242"/>
    </row>
    <row r="1243" spans="9:18" s="189" customFormat="1" x14ac:dyDescent="0.2">
      <c r="I1243" s="24"/>
      <c r="J1243" s="24"/>
      <c r="K1243" s="24"/>
      <c r="L1243" s="24"/>
      <c r="M1243" s="24"/>
      <c r="N1243" s="24"/>
      <c r="O1243" s="24"/>
      <c r="P1243" s="194"/>
      <c r="R1243"/>
    </row>
    <row r="1244" spans="9:18" s="189" customFormat="1" x14ac:dyDescent="0.2">
      <c r="I1244" s="24"/>
      <c r="J1244" s="24"/>
      <c r="K1244" s="24"/>
      <c r="L1244" s="24"/>
      <c r="M1244" s="24"/>
      <c r="N1244" s="24"/>
      <c r="O1244" s="24"/>
      <c r="P1244" s="194"/>
      <c r="R1244"/>
    </row>
    <row r="1245" spans="9:18" s="189" customFormat="1" x14ac:dyDescent="0.2">
      <c r="I1245" s="24"/>
      <c r="J1245" s="24"/>
      <c r="K1245" s="24"/>
      <c r="L1245" s="24"/>
      <c r="M1245" s="24"/>
      <c r="N1245" s="24"/>
      <c r="O1245" s="24"/>
      <c r="P1245" s="194"/>
      <c r="R1245"/>
    </row>
    <row r="1246" spans="9:18" s="189" customFormat="1" x14ac:dyDescent="0.2">
      <c r="I1246" s="24"/>
      <c r="J1246" s="24"/>
      <c r="K1246" s="24"/>
      <c r="L1246" s="24"/>
      <c r="M1246" s="24"/>
      <c r="N1246" s="24"/>
      <c r="O1246" s="24"/>
      <c r="P1246" s="194"/>
      <c r="R1246"/>
    </row>
    <row r="1247" spans="9:18" s="189" customFormat="1" x14ac:dyDescent="0.2">
      <c r="I1247" s="24"/>
      <c r="J1247" s="24"/>
      <c r="K1247" s="24"/>
      <c r="L1247" s="24"/>
      <c r="M1247" s="24"/>
      <c r="N1247" s="24"/>
      <c r="O1247" s="24"/>
      <c r="P1247" s="194"/>
      <c r="R1247"/>
    </row>
    <row r="1248" spans="9:18" s="189" customFormat="1" x14ac:dyDescent="0.2">
      <c r="I1248" s="24"/>
      <c r="J1248" s="24"/>
      <c r="K1248" s="24"/>
      <c r="L1248" s="24"/>
      <c r="M1248" s="24"/>
      <c r="N1248" s="24"/>
      <c r="O1248" s="24"/>
      <c r="P1248" s="194"/>
      <c r="R1248"/>
    </row>
    <row r="1249" spans="9:18" s="189" customFormat="1" x14ac:dyDescent="0.2">
      <c r="I1249" s="24"/>
      <c r="J1249" s="24"/>
      <c r="K1249" s="24"/>
      <c r="L1249" s="24"/>
      <c r="M1249" s="24"/>
      <c r="N1249" s="24"/>
      <c r="O1249" s="24"/>
      <c r="P1249" s="194"/>
      <c r="R1249"/>
    </row>
    <row r="1250" spans="9:18" s="189" customFormat="1" x14ac:dyDescent="0.2">
      <c r="I1250" s="24"/>
      <c r="J1250" s="24"/>
      <c r="K1250" s="24"/>
      <c r="L1250" s="24"/>
      <c r="M1250" s="24"/>
      <c r="N1250" s="24"/>
      <c r="O1250" s="24"/>
      <c r="P1250" s="194"/>
      <c r="R1250"/>
    </row>
    <row r="1251" spans="9:18" s="189" customFormat="1" x14ac:dyDescent="0.2">
      <c r="I1251" s="24"/>
      <c r="J1251" s="24"/>
      <c r="K1251" s="24"/>
      <c r="L1251" s="24"/>
      <c r="M1251" s="24"/>
      <c r="N1251" s="24"/>
      <c r="O1251" s="24"/>
      <c r="P1251" s="194"/>
      <c r="R1251"/>
    </row>
    <row r="1252" spans="9:18" s="189" customFormat="1" x14ac:dyDescent="0.2">
      <c r="I1252" s="24"/>
      <c r="J1252" s="24"/>
      <c r="K1252" s="24"/>
      <c r="L1252" s="24"/>
      <c r="M1252" s="24"/>
      <c r="N1252" s="24"/>
      <c r="O1252" s="24"/>
      <c r="P1252" s="194"/>
      <c r="R1252"/>
    </row>
    <row r="1253" spans="9:18" s="189" customFormat="1" x14ac:dyDescent="0.2">
      <c r="I1253" s="24"/>
      <c r="J1253" s="24"/>
      <c r="K1253" s="24"/>
      <c r="L1253" s="24"/>
      <c r="M1253" s="24"/>
      <c r="N1253" s="24"/>
      <c r="O1253" s="24"/>
      <c r="P1253" s="194"/>
      <c r="R1253"/>
    </row>
    <row r="1254" spans="9:18" s="189" customFormat="1" x14ac:dyDescent="0.2">
      <c r="I1254" s="24"/>
      <c r="J1254" s="24"/>
      <c r="K1254" s="24"/>
      <c r="L1254" s="24"/>
      <c r="M1254" s="24"/>
      <c r="N1254" s="24"/>
      <c r="O1254" s="24"/>
      <c r="P1254" s="194"/>
      <c r="R1254"/>
    </row>
    <row r="1255" spans="9:18" s="189" customFormat="1" x14ac:dyDescent="0.2">
      <c r="I1255" s="24"/>
      <c r="J1255" s="24"/>
      <c r="K1255" s="24"/>
      <c r="L1255" s="24"/>
      <c r="M1255" s="24"/>
      <c r="N1255" s="24"/>
      <c r="O1255" s="24"/>
      <c r="P1255" s="194"/>
      <c r="R1255"/>
    </row>
    <row r="1256" spans="9:18" s="189" customFormat="1" x14ac:dyDescent="0.2">
      <c r="I1256" s="24"/>
      <c r="J1256" s="24"/>
      <c r="K1256" s="24"/>
      <c r="L1256" s="24"/>
      <c r="M1256" s="24"/>
      <c r="N1256" s="24"/>
      <c r="O1256" s="24"/>
      <c r="P1256" s="194"/>
      <c r="R1256"/>
    </row>
    <row r="1257" spans="9:18" s="189" customFormat="1" x14ac:dyDescent="0.2">
      <c r="I1257" s="24"/>
      <c r="J1257" s="24"/>
      <c r="K1257" s="24"/>
      <c r="L1257" s="24"/>
      <c r="M1257" s="24"/>
      <c r="N1257" s="24"/>
      <c r="O1257" s="24"/>
      <c r="P1257" s="194"/>
      <c r="R1257"/>
    </row>
    <row r="1258" spans="9:18" s="189" customFormat="1" x14ac:dyDescent="0.2">
      <c r="I1258" s="24"/>
      <c r="J1258" s="24"/>
      <c r="K1258" s="24"/>
      <c r="L1258" s="24"/>
      <c r="M1258" s="24"/>
      <c r="N1258" s="24"/>
      <c r="O1258" s="24"/>
      <c r="P1258" s="194"/>
      <c r="R1258"/>
    </row>
    <row r="1259" spans="9:18" s="189" customFormat="1" x14ac:dyDescent="0.2">
      <c r="I1259" s="24"/>
      <c r="J1259" s="24"/>
      <c r="K1259" s="24"/>
      <c r="L1259" s="24"/>
      <c r="M1259" s="24"/>
      <c r="N1259" s="24"/>
      <c r="O1259" s="24"/>
      <c r="P1259" s="194"/>
      <c r="R1259"/>
    </row>
    <row r="1260" spans="9:18" s="189" customFormat="1" x14ac:dyDescent="0.2">
      <c r="I1260" s="24"/>
      <c r="J1260" s="24"/>
      <c r="K1260" s="24"/>
      <c r="L1260" s="24"/>
      <c r="M1260" s="24"/>
      <c r="N1260" s="24"/>
      <c r="O1260" s="24"/>
      <c r="P1260" s="194"/>
      <c r="R1260"/>
    </row>
    <row r="1261" spans="9:18" s="189" customFormat="1" x14ac:dyDescent="0.2">
      <c r="I1261" s="24"/>
      <c r="J1261" s="24"/>
      <c r="K1261" s="24"/>
      <c r="L1261" s="24"/>
      <c r="M1261" s="24"/>
      <c r="N1261" s="24"/>
      <c r="O1261" s="24"/>
      <c r="P1261" s="194"/>
      <c r="R1261"/>
    </row>
    <row r="1262" spans="9:18" s="189" customFormat="1" x14ac:dyDescent="0.2">
      <c r="I1262" s="47"/>
      <c r="J1262" s="47"/>
      <c r="K1262" s="47"/>
      <c r="L1262" s="47"/>
      <c r="M1262" s="47"/>
      <c r="N1262" s="47"/>
      <c r="O1262" s="47"/>
      <c r="P1262" s="194"/>
      <c r="R1262"/>
    </row>
    <row r="1263" spans="9:18" s="189" customFormat="1" x14ac:dyDescent="0.2">
      <c r="I1263" s="47"/>
      <c r="J1263" s="47"/>
      <c r="K1263" s="47"/>
      <c r="L1263" s="47"/>
      <c r="M1263" s="47"/>
      <c r="N1263" s="47"/>
      <c r="O1263" s="47"/>
      <c r="P1263" s="194"/>
      <c r="R1263"/>
    </row>
    <row r="1264" spans="9:18" s="189" customFormat="1" x14ac:dyDescent="0.2">
      <c r="I1264" s="24"/>
      <c r="J1264" s="24"/>
      <c r="K1264" s="24"/>
      <c r="L1264" s="24"/>
      <c r="M1264" s="24"/>
      <c r="N1264" s="24"/>
      <c r="O1264" s="24"/>
      <c r="P1264" s="194"/>
      <c r="R1264"/>
    </row>
    <row r="1265" spans="9:18" s="189" customFormat="1" x14ac:dyDescent="0.2">
      <c r="I1265" s="24"/>
      <c r="J1265" s="24"/>
      <c r="K1265" s="24"/>
      <c r="L1265" s="24"/>
      <c r="M1265" s="24"/>
      <c r="N1265" s="24"/>
      <c r="O1265" s="24"/>
      <c r="P1265" s="194"/>
      <c r="R1265"/>
    </row>
    <row r="1266" spans="9:18" s="189" customFormat="1" x14ac:dyDescent="0.2">
      <c r="I1266" s="24"/>
      <c r="J1266" s="24"/>
      <c r="K1266" s="24"/>
      <c r="L1266" s="24"/>
      <c r="M1266" s="24"/>
      <c r="N1266" s="24"/>
      <c r="O1266" s="24"/>
      <c r="P1266" s="194"/>
      <c r="R1266"/>
    </row>
    <row r="1267" spans="9:18" s="189" customFormat="1" x14ac:dyDescent="0.2">
      <c r="I1267" s="24"/>
      <c r="J1267" s="24"/>
      <c r="K1267" s="24"/>
      <c r="L1267" s="24"/>
      <c r="M1267" s="24"/>
      <c r="N1267" s="24"/>
      <c r="O1267" s="24"/>
      <c r="P1267" s="194"/>
      <c r="R1267"/>
    </row>
    <row r="1268" spans="9:18" s="189" customFormat="1" x14ac:dyDescent="0.2">
      <c r="I1268" s="24"/>
      <c r="J1268" s="24"/>
      <c r="K1268" s="24"/>
      <c r="L1268" s="24"/>
      <c r="M1268" s="24"/>
      <c r="N1268" s="24"/>
      <c r="O1268" s="24"/>
      <c r="P1268" s="194"/>
      <c r="R1268"/>
    </row>
    <row r="1269" spans="9:18" s="189" customFormat="1" x14ac:dyDescent="0.2">
      <c r="I1269" s="24"/>
      <c r="J1269" s="24"/>
      <c r="K1269" s="24"/>
      <c r="L1269" s="24"/>
      <c r="M1269" s="24"/>
      <c r="N1269" s="24"/>
      <c r="O1269" s="24"/>
      <c r="P1269" s="194"/>
      <c r="R1269"/>
    </row>
    <row r="1270" spans="9:18" s="189" customFormat="1" x14ac:dyDescent="0.2">
      <c r="I1270" s="24"/>
      <c r="J1270" s="24"/>
      <c r="K1270" s="24"/>
      <c r="L1270" s="24"/>
      <c r="M1270" s="24"/>
      <c r="N1270" s="24"/>
      <c r="O1270" s="24"/>
      <c r="P1270" s="194"/>
      <c r="R1270"/>
    </row>
    <row r="1271" spans="9:18" s="189" customFormat="1" x14ac:dyDescent="0.2">
      <c r="I1271" s="24"/>
      <c r="J1271" s="24"/>
      <c r="K1271" s="24"/>
      <c r="L1271" s="24"/>
      <c r="M1271" s="24"/>
      <c r="N1271" s="24"/>
      <c r="O1271" s="24"/>
      <c r="P1271" s="194"/>
      <c r="R1271"/>
    </row>
    <row r="1272" spans="9:18" s="189" customFormat="1" x14ac:dyDescent="0.2">
      <c r="I1272" s="24"/>
      <c r="J1272" s="24"/>
      <c r="K1272" s="24"/>
      <c r="L1272" s="24"/>
      <c r="M1272" s="24"/>
      <c r="N1272" s="24"/>
      <c r="O1272" s="24"/>
      <c r="P1272" s="194"/>
      <c r="R1272"/>
    </row>
    <row r="1273" spans="9:18" s="189" customFormat="1" x14ac:dyDescent="0.2">
      <c r="I1273" s="24"/>
      <c r="J1273" s="24"/>
      <c r="K1273" s="24"/>
      <c r="L1273" s="24"/>
      <c r="M1273" s="24"/>
      <c r="N1273" s="24"/>
      <c r="O1273" s="24"/>
      <c r="P1273" s="194"/>
      <c r="R1273"/>
    </row>
    <row r="1274" spans="9:18" s="189" customFormat="1" x14ac:dyDescent="0.2">
      <c r="I1274" s="24"/>
      <c r="J1274" s="24"/>
      <c r="K1274" s="24"/>
      <c r="L1274" s="24"/>
      <c r="M1274" s="24"/>
      <c r="N1274" s="24"/>
      <c r="O1274" s="24"/>
      <c r="P1274" s="194"/>
      <c r="R1274"/>
    </row>
    <row r="1275" spans="9:18" s="189" customFormat="1" x14ac:dyDescent="0.2">
      <c r="I1275" s="24"/>
      <c r="J1275" s="24"/>
      <c r="K1275" s="24"/>
      <c r="L1275" s="24"/>
      <c r="M1275" s="24"/>
      <c r="N1275" s="24"/>
      <c r="O1275" s="24"/>
      <c r="P1275" s="194"/>
      <c r="R1275"/>
    </row>
    <row r="1276" spans="9:18" s="189" customFormat="1" x14ac:dyDescent="0.2">
      <c r="I1276" s="24"/>
      <c r="J1276" s="24"/>
      <c r="K1276" s="24"/>
      <c r="L1276" s="24"/>
      <c r="M1276" s="24"/>
      <c r="N1276" s="24"/>
      <c r="O1276" s="24"/>
      <c r="P1276" s="194"/>
      <c r="R1276"/>
    </row>
    <row r="1277" spans="9:18" s="189" customFormat="1" x14ac:dyDescent="0.2">
      <c r="I1277" s="24"/>
      <c r="J1277" s="24"/>
      <c r="K1277" s="24"/>
      <c r="L1277" s="24"/>
      <c r="M1277" s="24"/>
      <c r="N1277" s="24"/>
      <c r="O1277" s="24"/>
      <c r="P1277" s="194"/>
      <c r="R1277"/>
    </row>
    <row r="1278" spans="9:18" s="189" customFormat="1" x14ac:dyDescent="0.2">
      <c r="I1278" s="24"/>
      <c r="J1278" s="24"/>
      <c r="K1278" s="24"/>
      <c r="L1278" s="24"/>
      <c r="M1278" s="24"/>
      <c r="N1278" s="24"/>
      <c r="O1278" s="24"/>
      <c r="P1278" s="194"/>
      <c r="R1278"/>
    </row>
    <row r="1279" spans="9:18" s="189" customFormat="1" x14ac:dyDescent="0.2">
      <c r="I1279" s="24"/>
      <c r="J1279" s="24"/>
      <c r="K1279" s="24"/>
      <c r="L1279" s="24"/>
      <c r="M1279" s="24"/>
      <c r="N1279" s="24"/>
      <c r="O1279" s="24"/>
      <c r="P1279" s="194"/>
      <c r="R1279"/>
    </row>
    <row r="1280" spans="9:18" s="189" customFormat="1" x14ac:dyDescent="0.2">
      <c r="I1280" s="24"/>
      <c r="J1280" s="24"/>
      <c r="K1280" s="24"/>
      <c r="L1280" s="24"/>
      <c r="M1280" s="24"/>
      <c r="N1280" s="24"/>
      <c r="O1280" s="24"/>
      <c r="P1280" s="194"/>
      <c r="R1280"/>
    </row>
    <row r="1281" spans="9:18" s="189" customFormat="1" x14ac:dyDescent="0.2">
      <c r="I1281" s="47"/>
      <c r="J1281" s="47"/>
      <c r="K1281" s="47"/>
      <c r="L1281" s="47"/>
      <c r="M1281" s="47"/>
      <c r="N1281" s="47"/>
      <c r="O1281" s="47"/>
      <c r="P1281" s="194"/>
      <c r="R1281"/>
    </row>
    <row r="1282" spans="9:18" s="189" customFormat="1" x14ac:dyDescent="0.2">
      <c r="I1282" s="47"/>
      <c r="J1282" s="47"/>
      <c r="K1282" s="47"/>
      <c r="L1282" s="47"/>
      <c r="M1282" s="47"/>
      <c r="N1282" s="47"/>
      <c r="O1282" s="47"/>
      <c r="P1282" s="194"/>
      <c r="R1282"/>
    </row>
    <row r="1283" spans="9:18" s="189" customFormat="1" x14ac:dyDescent="0.2">
      <c r="I1283" s="47"/>
      <c r="J1283" s="47"/>
      <c r="K1283" s="47"/>
      <c r="L1283" s="47"/>
      <c r="M1283" s="47"/>
      <c r="N1283" s="47"/>
      <c r="O1283" s="47"/>
      <c r="P1283" s="194"/>
      <c r="R1283"/>
    </row>
    <row r="1284" spans="9:18" s="189" customFormat="1" x14ac:dyDescent="0.2">
      <c r="I1284" s="47"/>
      <c r="J1284" s="47"/>
      <c r="K1284" s="47"/>
      <c r="L1284" s="47"/>
      <c r="M1284" s="47"/>
      <c r="N1284" s="47"/>
      <c r="O1284" s="47"/>
      <c r="P1284" s="194"/>
      <c r="R1284"/>
    </row>
    <row r="1285" spans="9:18" s="189" customFormat="1" x14ac:dyDescent="0.2">
      <c r="I1285" s="24"/>
      <c r="J1285" s="24"/>
      <c r="K1285" s="24"/>
      <c r="L1285" s="24"/>
      <c r="M1285" s="24"/>
      <c r="N1285" s="24"/>
      <c r="O1285" s="24"/>
      <c r="P1285" s="194"/>
      <c r="R1285"/>
    </row>
    <row r="1286" spans="9:18" s="189" customFormat="1" x14ac:dyDescent="0.2">
      <c r="I1286" s="24"/>
      <c r="J1286" s="24"/>
      <c r="K1286" s="24"/>
      <c r="L1286" s="24"/>
      <c r="M1286" s="24"/>
      <c r="N1286" s="24"/>
      <c r="O1286" s="24"/>
      <c r="P1286" s="194"/>
      <c r="R1286"/>
    </row>
    <row r="1287" spans="9:18" s="189" customFormat="1" x14ac:dyDescent="0.2">
      <c r="I1287" s="24"/>
      <c r="J1287" s="24"/>
      <c r="K1287" s="24"/>
      <c r="L1287" s="24"/>
      <c r="M1287" s="24"/>
      <c r="N1287" s="24"/>
      <c r="O1287" s="24"/>
      <c r="P1287" s="194"/>
      <c r="R1287"/>
    </row>
    <row r="1288" spans="9:18" s="189" customFormat="1" x14ac:dyDescent="0.2">
      <c r="I1288" s="24"/>
      <c r="J1288" s="24"/>
      <c r="K1288" s="24"/>
      <c r="L1288" s="24"/>
      <c r="M1288" s="24"/>
      <c r="N1288" s="24"/>
      <c r="O1288" s="24"/>
      <c r="P1288" s="194"/>
      <c r="R1288"/>
    </row>
    <row r="1289" spans="9:18" s="189" customFormat="1" x14ac:dyDescent="0.2">
      <c r="I1289" s="24"/>
      <c r="J1289" s="24"/>
      <c r="K1289" s="24"/>
      <c r="L1289" s="24"/>
      <c r="M1289" s="24"/>
      <c r="N1289" s="24"/>
      <c r="O1289" s="24"/>
      <c r="P1289" s="194"/>
      <c r="R1289"/>
    </row>
    <row r="1290" spans="9:18" s="189" customFormat="1" x14ac:dyDescent="0.2">
      <c r="I1290" s="24"/>
      <c r="J1290" s="24"/>
      <c r="K1290" s="24"/>
      <c r="L1290" s="24"/>
      <c r="M1290" s="24"/>
      <c r="N1290" s="24"/>
      <c r="O1290" s="24"/>
      <c r="P1290" s="194"/>
      <c r="R1290"/>
    </row>
    <row r="1291" spans="9:18" s="189" customFormat="1" x14ac:dyDescent="0.2">
      <c r="I1291" s="24"/>
      <c r="J1291" s="24"/>
      <c r="K1291" s="24"/>
      <c r="L1291" s="24"/>
      <c r="M1291" s="24"/>
      <c r="N1291" s="24"/>
      <c r="O1291" s="24"/>
      <c r="P1291" s="194"/>
      <c r="R1291"/>
    </row>
    <row r="1292" spans="9:18" s="189" customFormat="1" x14ac:dyDescent="0.2">
      <c r="I1292" s="24"/>
      <c r="J1292" s="24"/>
      <c r="K1292" s="24"/>
      <c r="L1292" s="24"/>
      <c r="M1292" s="24"/>
      <c r="N1292" s="24"/>
      <c r="O1292" s="24"/>
      <c r="P1292" s="194"/>
      <c r="R1292"/>
    </row>
    <row r="1293" spans="9:18" s="189" customFormat="1" x14ac:dyDescent="0.2">
      <c r="I1293" s="24"/>
      <c r="J1293" s="24"/>
      <c r="K1293" s="24"/>
      <c r="L1293" s="24"/>
      <c r="M1293" s="24"/>
      <c r="N1293" s="24"/>
      <c r="O1293" s="24"/>
      <c r="P1293" s="194"/>
      <c r="R1293"/>
    </row>
    <row r="1294" spans="9:18" s="189" customFormat="1" x14ac:dyDescent="0.2">
      <c r="I1294" s="193"/>
      <c r="J1294" s="193"/>
      <c r="K1294" s="193"/>
      <c r="L1294" s="193"/>
      <c r="M1294" s="193"/>
      <c r="N1294" s="193"/>
      <c r="O1294" s="193"/>
      <c r="P1294" s="194"/>
      <c r="R1294"/>
    </row>
    <row r="1295" spans="9:18" s="189" customFormat="1" x14ac:dyDescent="0.2">
      <c r="I1295" s="193"/>
      <c r="J1295" s="193"/>
      <c r="K1295" s="193"/>
      <c r="L1295" s="193"/>
      <c r="M1295" s="193"/>
      <c r="N1295" s="193"/>
      <c r="O1295" s="193"/>
      <c r="P1295" s="194"/>
      <c r="R1295"/>
    </row>
    <row r="1296" spans="9:18" s="189" customFormat="1" x14ac:dyDescent="0.2">
      <c r="I1296" s="193"/>
      <c r="J1296" s="193"/>
      <c r="K1296" s="193"/>
      <c r="L1296" s="193"/>
      <c r="M1296" s="193"/>
      <c r="N1296" s="193"/>
      <c r="O1296" s="193"/>
      <c r="P1296" s="194"/>
      <c r="R1296"/>
    </row>
    <row r="1297" spans="9:18" s="189" customFormat="1" x14ac:dyDescent="0.2">
      <c r="I1297" s="193"/>
      <c r="J1297" s="193"/>
      <c r="K1297" s="193"/>
      <c r="L1297" s="193"/>
      <c r="M1297" s="193"/>
      <c r="N1297" s="193"/>
      <c r="O1297" s="193"/>
      <c r="P1297" s="194"/>
      <c r="R1297"/>
    </row>
    <row r="1298" spans="9:18" s="189" customFormat="1" x14ac:dyDescent="0.2">
      <c r="I1298" s="193"/>
      <c r="J1298" s="193"/>
      <c r="K1298" s="193"/>
      <c r="L1298" s="193"/>
      <c r="M1298" s="193"/>
      <c r="N1298" s="193"/>
      <c r="O1298" s="193"/>
      <c r="P1298" s="194"/>
      <c r="R1298"/>
    </row>
    <row r="1299" spans="9:18" s="189" customFormat="1" x14ac:dyDescent="0.2">
      <c r="I1299" s="193"/>
      <c r="J1299" s="193"/>
      <c r="K1299" s="193"/>
      <c r="L1299" s="193"/>
      <c r="M1299" s="193"/>
      <c r="N1299" s="193"/>
      <c r="O1299" s="193"/>
      <c r="P1299" s="194"/>
      <c r="R1299"/>
    </row>
    <row r="1300" spans="9:18" s="189" customFormat="1" x14ac:dyDescent="0.2">
      <c r="I1300" s="193"/>
      <c r="J1300" s="193"/>
      <c r="K1300" s="193"/>
      <c r="L1300" s="193"/>
      <c r="M1300" s="193"/>
      <c r="N1300" s="193"/>
      <c r="O1300" s="193"/>
      <c r="P1300" s="194"/>
      <c r="R1300"/>
    </row>
    <row r="1301" spans="9:18" s="189" customFormat="1" x14ac:dyDescent="0.2">
      <c r="I1301" s="193"/>
      <c r="J1301" s="193"/>
      <c r="K1301" s="193"/>
      <c r="L1301" s="193"/>
      <c r="M1301" s="193"/>
      <c r="N1301" s="193"/>
      <c r="O1301" s="193"/>
      <c r="P1301" s="194"/>
      <c r="R1301"/>
    </row>
    <row r="1302" spans="9:18" s="189" customFormat="1" x14ac:dyDescent="0.2">
      <c r="I1302" s="193"/>
      <c r="J1302" s="193"/>
      <c r="K1302" s="193"/>
      <c r="L1302" s="193"/>
      <c r="M1302" s="193"/>
      <c r="N1302" s="193"/>
      <c r="O1302" s="193"/>
      <c r="P1302" s="194"/>
      <c r="R1302"/>
    </row>
    <row r="1303" spans="9:18" s="189" customFormat="1" x14ac:dyDescent="0.2">
      <c r="I1303" s="193"/>
      <c r="J1303" s="193"/>
      <c r="K1303" s="193"/>
      <c r="L1303" s="193"/>
      <c r="M1303" s="193"/>
      <c r="N1303" s="193"/>
      <c r="O1303" s="193"/>
      <c r="P1303" s="194"/>
      <c r="R1303"/>
    </row>
    <row r="1304" spans="9:18" s="189" customFormat="1" x14ac:dyDescent="0.2">
      <c r="I1304" s="193"/>
      <c r="J1304" s="193"/>
      <c r="K1304" s="193"/>
      <c r="L1304" s="193"/>
      <c r="M1304" s="193"/>
      <c r="N1304" s="193"/>
      <c r="O1304" s="193"/>
      <c r="P1304" s="194"/>
      <c r="R1304"/>
    </row>
    <row r="1305" spans="9:18" s="189" customFormat="1" x14ac:dyDescent="0.2">
      <c r="I1305" s="193"/>
      <c r="J1305" s="193"/>
      <c r="K1305" s="193"/>
      <c r="L1305" s="193"/>
      <c r="M1305" s="193"/>
      <c r="N1305" s="193"/>
      <c r="O1305" s="193"/>
      <c r="P1305" s="194"/>
      <c r="R1305"/>
    </row>
    <row r="1306" spans="9:18" s="189" customFormat="1" x14ac:dyDescent="0.2">
      <c r="I1306" s="193"/>
      <c r="J1306" s="193"/>
      <c r="K1306" s="193"/>
      <c r="L1306" s="193"/>
      <c r="M1306" s="193"/>
      <c r="N1306" s="193"/>
      <c r="O1306" s="193"/>
      <c r="P1306" s="194"/>
      <c r="R1306"/>
    </row>
    <row r="1307" spans="9:18" s="189" customFormat="1" x14ac:dyDescent="0.2">
      <c r="I1307" s="193"/>
      <c r="J1307" s="193"/>
      <c r="K1307" s="193"/>
      <c r="L1307" s="193"/>
      <c r="M1307" s="193"/>
      <c r="N1307" s="193"/>
      <c r="O1307" s="193"/>
      <c r="P1307" s="194"/>
      <c r="R1307"/>
    </row>
    <row r="1308" spans="9:18" s="189" customFormat="1" x14ac:dyDescent="0.2">
      <c r="I1308" s="193"/>
      <c r="J1308" s="193"/>
      <c r="K1308" s="193"/>
      <c r="L1308" s="193"/>
      <c r="M1308" s="193"/>
      <c r="N1308" s="193"/>
      <c r="O1308" s="193"/>
      <c r="P1308" s="194"/>
      <c r="R1308"/>
    </row>
    <row r="1309" spans="9:18" s="189" customFormat="1" x14ac:dyDescent="0.2">
      <c r="I1309" s="193"/>
      <c r="J1309" s="193"/>
      <c r="K1309" s="193"/>
      <c r="L1309" s="193"/>
      <c r="M1309" s="193"/>
      <c r="N1309" s="193"/>
      <c r="O1309" s="193"/>
      <c r="P1309" s="194"/>
      <c r="R1309"/>
    </row>
    <row r="1310" spans="9:18" s="189" customFormat="1" x14ac:dyDescent="0.2">
      <c r="I1310" s="193"/>
      <c r="J1310" s="193"/>
      <c r="K1310" s="193"/>
      <c r="L1310" s="193"/>
      <c r="M1310" s="193"/>
      <c r="N1310" s="193"/>
      <c r="O1310" s="193"/>
      <c r="P1310" s="194"/>
      <c r="R1310"/>
    </row>
    <row r="1311" spans="9:18" s="189" customFormat="1" x14ac:dyDescent="0.2">
      <c r="I1311" s="193"/>
      <c r="J1311" s="193"/>
      <c r="K1311" s="193"/>
      <c r="L1311" s="193"/>
      <c r="M1311" s="193"/>
      <c r="N1311" s="193"/>
      <c r="O1311" s="193"/>
      <c r="P1311" s="194"/>
      <c r="R1311"/>
    </row>
    <row r="1312" spans="9:18" s="189" customFormat="1" x14ac:dyDescent="0.2">
      <c r="I1312" s="193"/>
      <c r="J1312" s="193"/>
      <c r="K1312" s="193"/>
      <c r="L1312" s="193"/>
      <c r="M1312" s="193"/>
      <c r="N1312" s="193"/>
      <c r="O1312" s="193"/>
      <c r="P1312" s="194"/>
      <c r="R1312"/>
    </row>
    <row r="1313" spans="9:18" s="189" customFormat="1" x14ac:dyDescent="0.2">
      <c r="I1313" s="193"/>
      <c r="J1313" s="193"/>
      <c r="K1313" s="193"/>
      <c r="L1313" s="193"/>
      <c r="M1313" s="193"/>
      <c r="N1313" s="193"/>
      <c r="O1313" s="193"/>
      <c r="P1313" s="194"/>
      <c r="R1313"/>
    </row>
    <row r="1314" spans="9:18" s="189" customFormat="1" x14ac:dyDescent="0.2">
      <c r="I1314" s="193"/>
      <c r="J1314" s="193"/>
      <c r="K1314" s="193"/>
      <c r="L1314" s="193"/>
      <c r="M1314" s="193"/>
      <c r="N1314" s="193"/>
      <c r="O1314" s="193"/>
      <c r="P1314" s="194"/>
      <c r="R1314"/>
    </row>
    <row r="1315" spans="9:18" s="189" customFormat="1" x14ac:dyDescent="0.2">
      <c r="I1315" s="193"/>
      <c r="J1315" s="193"/>
      <c r="K1315" s="193"/>
      <c r="L1315" s="193"/>
      <c r="M1315" s="193"/>
      <c r="N1315" s="193"/>
      <c r="O1315" s="193"/>
      <c r="P1315" s="194"/>
      <c r="R1315"/>
    </row>
    <row r="1316" spans="9:18" s="189" customFormat="1" x14ac:dyDescent="0.2">
      <c r="I1316" s="193"/>
      <c r="J1316" s="193"/>
      <c r="K1316" s="193"/>
      <c r="L1316" s="193"/>
      <c r="M1316" s="193"/>
      <c r="N1316" s="193"/>
      <c r="O1316" s="193"/>
      <c r="P1316" s="194"/>
      <c r="R1316"/>
    </row>
    <row r="1317" spans="9:18" s="189" customFormat="1" x14ac:dyDescent="0.2">
      <c r="I1317" s="193"/>
      <c r="J1317" s="193"/>
      <c r="K1317" s="193"/>
      <c r="L1317" s="193"/>
      <c r="M1317" s="193"/>
      <c r="N1317" s="193"/>
      <c r="O1317" s="193"/>
      <c r="P1317" s="194"/>
      <c r="R1317"/>
    </row>
    <row r="1318" spans="9:18" s="189" customFormat="1" x14ac:dyDescent="0.2">
      <c r="I1318" s="193"/>
      <c r="J1318" s="193"/>
      <c r="K1318" s="193"/>
      <c r="L1318" s="193"/>
      <c r="M1318" s="193"/>
      <c r="N1318" s="193"/>
      <c r="O1318" s="193"/>
      <c r="P1318" s="194"/>
      <c r="R1318"/>
    </row>
    <row r="1319" spans="9:18" s="189" customFormat="1" x14ac:dyDescent="0.2">
      <c r="I1319" s="193"/>
      <c r="J1319" s="193"/>
      <c r="K1319" s="193"/>
      <c r="L1319" s="193"/>
      <c r="M1319" s="193"/>
      <c r="N1319" s="193"/>
      <c r="O1319" s="193"/>
      <c r="P1319" s="194"/>
      <c r="R1319"/>
    </row>
    <row r="1320" spans="9:18" s="189" customFormat="1" x14ac:dyDescent="0.2">
      <c r="I1320" s="193"/>
      <c r="J1320" s="193"/>
      <c r="K1320" s="193"/>
      <c r="L1320" s="193"/>
      <c r="M1320" s="193"/>
      <c r="N1320" s="193"/>
      <c r="O1320" s="193"/>
      <c r="P1320" s="194"/>
      <c r="R1320"/>
    </row>
    <row r="1321" spans="9:18" s="189" customFormat="1" x14ac:dyDescent="0.2">
      <c r="I1321" s="193"/>
      <c r="J1321" s="193"/>
      <c r="K1321" s="193"/>
      <c r="L1321" s="193"/>
      <c r="M1321" s="193"/>
      <c r="N1321" s="193"/>
      <c r="O1321" s="193"/>
      <c r="P1321" s="194"/>
      <c r="R1321"/>
    </row>
    <row r="1322" spans="9:18" s="189" customFormat="1" x14ac:dyDescent="0.2">
      <c r="I1322" s="193"/>
      <c r="J1322" s="193"/>
      <c r="K1322" s="193"/>
      <c r="L1322" s="193"/>
      <c r="M1322" s="193"/>
      <c r="N1322" s="193"/>
      <c r="O1322" s="193"/>
      <c r="P1322" s="194"/>
      <c r="R1322"/>
    </row>
    <row r="1323" spans="9:18" s="189" customFormat="1" x14ac:dyDescent="0.2">
      <c r="I1323" s="193"/>
      <c r="J1323" s="193"/>
      <c r="K1323" s="193"/>
      <c r="L1323" s="193"/>
      <c r="M1323" s="193"/>
      <c r="N1323" s="193"/>
      <c r="O1323" s="193"/>
      <c r="P1323" s="194"/>
      <c r="R1323"/>
    </row>
    <row r="1324" spans="9:18" s="189" customFormat="1" x14ac:dyDescent="0.2">
      <c r="I1324" s="193"/>
      <c r="J1324" s="193"/>
      <c r="K1324" s="193"/>
      <c r="L1324" s="193"/>
      <c r="M1324" s="193"/>
      <c r="N1324" s="193"/>
      <c r="O1324" s="193"/>
      <c r="P1324" s="194"/>
      <c r="R1324"/>
    </row>
    <row r="1325" spans="9:18" s="189" customFormat="1" x14ac:dyDescent="0.2">
      <c r="I1325" s="193"/>
      <c r="J1325" s="193"/>
      <c r="K1325" s="193"/>
      <c r="L1325" s="193"/>
      <c r="M1325" s="193"/>
      <c r="N1325" s="193"/>
      <c r="O1325" s="193"/>
      <c r="P1325" s="194"/>
      <c r="R1325"/>
    </row>
    <row r="1326" spans="9:18" s="189" customFormat="1" x14ac:dyDescent="0.2">
      <c r="I1326" s="193"/>
      <c r="J1326" s="193"/>
      <c r="K1326" s="193"/>
      <c r="L1326" s="193"/>
      <c r="M1326" s="193"/>
      <c r="N1326" s="193"/>
      <c r="O1326" s="193"/>
      <c r="P1326" s="194"/>
      <c r="R1326"/>
    </row>
    <row r="1327" spans="9:18" s="189" customFormat="1" x14ac:dyDescent="0.2">
      <c r="I1327" s="193"/>
      <c r="J1327" s="193"/>
      <c r="K1327" s="193"/>
      <c r="L1327" s="193"/>
      <c r="M1327" s="193"/>
      <c r="N1327" s="193"/>
      <c r="O1327" s="193"/>
      <c r="P1327" s="194"/>
      <c r="R1327"/>
    </row>
    <row r="1328" spans="9:18" s="189" customFormat="1" x14ac:dyDescent="0.2">
      <c r="I1328" s="193"/>
      <c r="J1328" s="193"/>
      <c r="K1328" s="193"/>
      <c r="L1328" s="193"/>
      <c r="M1328" s="193"/>
      <c r="N1328" s="193"/>
      <c r="O1328" s="193"/>
      <c r="P1328" s="194"/>
      <c r="R1328"/>
    </row>
    <row r="1329" spans="9:18" s="189" customFormat="1" x14ac:dyDescent="0.2">
      <c r="I1329" s="193"/>
      <c r="J1329" s="193"/>
      <c r="K1329" s="193"/>
      <c r="L1329" s="193"/>
      <c r="M1329" s="193"/>
      <c r="N1329" s="193"/>
      <c r="O1329" s="193"/>
      <c r="P1329" s="194"/>
      <c r="R1329"/>
    </row>
    <row r="1330" spans="9:18" s="189" customFormat="1" x14ac:dyDescent="0.2">
      <c r="I1330" s="193"/>
      <c r="J1330" s="193"/>
      <c r="K1330" s="193"/>
      <c r="L1330" s="193"/>
      <c r="M1330" s="193"/>
      <c r="N1330" s="193"/>
      <c r="O1330" s="193"/>
      <c r="P1330" s="194"/>
      <c r="R1330"/>
    </row>
    <row r="1331" spans="9:18" s="189" customFormat="1" x14ac:dyDescent="0.2">
      <c r="I1331" s="193"/>
      <c r="J1331" s="193"/>
      <c r="K1331" s="193"/>
      <c r="L1331" s="193"/>
      <c r="M1331" s="193"/>
      <c r="N1331" s="193"/>
      <c r="O1331" s="193"/>
      <c r="P1331" s="194"/>
      <c r="R1331"/>
    </row>
    <row r="1332" spans="9:18" s="189" customFormat="1" x14ac:dyDescent="0.2">
      <c r="I1332" s="193"/>
      <c r="J1332" s="193"/>
      <c r="K1332" s="193"/>
      <c r="L1332" s="193"/>
      <c r="M1332" s="193"/>
      <c r="N1332" s="193"/>
      <c r="O1332" s="193"/>
      <c r="P1332" s="194"/>
      <c r="R1332"/>
    </row>
    <row r="1333" spans="9:18" s="189" customFormat="1" x14ac:dyDescent="0.2">
      <c r="I1333" s="193"/>
      <c r="J1333" s="193"/>
      <c r="K1333" s="193"/>
      <c r="L1333" s="193"/>
      <c r="M1333" s="193"/>
      <c r="N1333" s="193"/>
      <c r="O1333" s="193"/>
      <c r="P1333" s="194"/>
      <c r="R1333"/>
    </row>
    <row r="1334" spans="9:18" s="189" customFormat="1" x14ac:dyDescent="0.2">
      <c r="I1334" s="193"/>
      <c r="J1334" s="193"/>
      <c r="K1334" s="193"/>
      <c r="L1334" s="193"/>
      <c r="M1334" s="193"/>
      <c r="N1334" s="193"/>
      <c r="O1334" s="193"/>
      <c r="P1334" s="194"/>
      <c r="R1334"/>
    </row>
    <row r="1335" spans="9:18" s="189" customFormat="1" x14ac:dyDescent="0.2">
      <c r="I1335" s="193"/>
      <c r="J1335" s="193"/>
      <c r="K1335" s="193"/>
      <c r="L1335" s="193"/>
      <c r="M1335" s="193"/>
      <c r="N1335" s="193"/>
      <c r="O1335" s="193"/>
      <c r="P1335" s="194"/>
      <c r="R1335"/>
    </row>
    <row r="1336" spans="9:18" s="189" customFormat="1" x14ac:dyDescent="0.2">
      <c r="I1336" s="193"/>
      <c r="J1336" s="193"/>
      <c r="K1336" s="193"/>
      <c r="L1336" s="193"/>
      <c r="M1336" s="193"/>
      <c r="N1336" s="193"/>
      <c r="O1336" s="193"/>
      <c r="P1336" s="194"/>
      <c r="R1336"/>
    </row>
    <row r="1337" spans="9:18" s="189" customFormat="1" x14ac:dyDescent="0.2">
      <c r="I1337" s="193"/>
      <c r="J1337" s="193"/>
      <c r="K1337" s="193"/>
      <c r="L1337" s="193"/>
      <c r="M1337" s="193"/>
      <c r="N1337" s="193"/>
      <c r="O1337" s="193"/>
      <c r="P1337" s="194"/>
      <c r="R1337"/>
    </row>
    <row r="1338" spans="9:18" s="189" customFormat="1" x14ac:dyDescent="0.2">
      <c r="I1338" s="193"/>
      <c r="J1338" s="193"/>
      <c r="K1338" s="193"/>
      <c r="L1338" s="193"/>
      <c r="M1338" s="193"/>
      <c r="N1338" s="193"/>
      <c r="O1338" s="193"/>
      <c r="P1338" s="194"/>
      <c r="R1338"/>
    </row>
    <row r="1339" spans="9:18" s="189" customFormat="1" x14ac:dyDescent="0.2">
      <c r="I1339" s="193"/>
      <c r="J1339" s="193"/>
      <c r="K1339" s="193"/>
      <c r="L1339" s="193"/>
      <c r="M1339" s="193"/>
      <c r="N1339" s="193"/>
      <c r="O1339" s="193"/>
      <c r="P1339" s="194"/>
      <c r="R1339"/>
    </row>
    <row r="1340" spans="9:18" s="189" customFormat="1" x14ac:dyDescent="0.2">
      <c r="I1340" s="193"/>
      <c r="J1340" s="193"/>
      <c r="K1340" s="193"/>
      <c r="L1340" s="193"/>
      <c r="M1340" s="193"/>
      <c r="N1340" s="193"/>
      <c r="O1340" s="193"/>
      <c r="P1340" s="194"/>
      <c r="R1340"/>
    </row>
    <row r="1341" spans="9:18" s="189" customFormat="1" x14ac:dyDescent="0.2">
      <c r="I1341" s="193"/>
      <c r="J1341" s="193"/>
      <c r="K1341" s="193"/>
      <c r="L1341" s="193"/>
      <c r="M1341" s="193"/>
      <c r="N1341" s="193"/>
      <c r="O1341" s="193"/>
      <c r="P1341" s="194"/>
      <c r="R1341"/>
    </row>
    <row r="1342" spans="9:18" s="189" customFormat="1" x14ac:dyDescent="0.2">
      <c r="I1342" s="193"/>
      <c r="J1342" s="193"/>
      <c r="K1342" s="193"/>
      <c r="L1342" s="193"/>
      <c r="M1342" s="193"/>
      <c r="N1342" s="193"/>
      <c r="O1342" s="193"/>
      <c r="P1342" s="194"/>
      <c r="R1342"/>
    </row>
    <row r="1343" spans="9:18" s="189" customFormat="1" x14ac:dyDescent="0.2">
      <c r="I1343" s="193"/>
      <c r="J1343" s="193"/>
      <c r="K1343" s="193"/>
      <c r="L1343" s="193"/>
      <c r="M1343" s="193"/>
      <c r="N1343" s="193"/>
      <c r="O1343" s="193"/>
      <c r="P1343" s="194"/>
      <c r="R1343"/>
    </row>
    <row r="1344" spans="9:18" s="189" customFormat="1" x14ac:dyDescent="0.2">
      <c r="I1344" s="193"/>
      <c r="J1344" s="193"/>
      <c r="K1344" s="193"/>
      <c r="L1344" s="193"/>
      <c r="M1344" s="193"/>
      <c r="N1344" s="193"/>
      <c r="O1344" s="193"/>
      <c r="P1344" s="194"/>
      <c r="R1344"/>
    </row>
    <row r="1345" spans="1:18" s="189" customFormat="1" x14ac:dyDescent="0.2">
      <c r="I1345" s="193"/>
      <c r="J1345" s="193"/>
      <c r="K1345" s="193"/>
      <c r="L1345" s="193"/>
      <c r="M1345" s="193"/>
      <c r="N1345" s="193"/>
      <c r="O1345" s="193"/>
      <c r="P1345" s="194"/>
      <c r="R1345"/>
    </row>
    <row r="1346" spans="1:18" s="189" customFormat="1" x14ac:dyDescent="0.2">
      <c r="I1346" s="193"/>
      <c r="J1346" s="193"/>
      <c r="K1346" s="193"/>
      <c r="L1346" s="193"/>
      <c r="M1346" s="193"/>
      <c r="N1346" s="193"/>
      <c r="O1346" s="193"/>
      <c r="P1346" s="194"/>
      <c r="R1346"/>
    </row>
    <row r="1347" spans="1:18" s="189" customFormat="1" x14ac:dyDescent="0.2">
      <c r="I1347" s="193"/>
      <c r="J1347" s="193"/>
      <c r="K1347" s="193"/>
      <c r="L1347" s="193"/>
      <c r="M1347" s="193"/>
      <c r="N1347" s="193"/>
      <c r="O1347" s="193"/>
      <c r="P1347" s="194"/>
      <c r="R1347"/>
    </row>
    <row r="1348" spans="1:18" s="189" customFormat="1" x14ac:dyDescent="0.2">
      <c r="I1348" s="193"/>
      <c r="J1348" s="193"/>
      <c r="K1348" s="193"/>
      <c r="L1348" s="193"/>
      <c r="M1348" s="193"/>
      <c r="N1348" s="193"/>
      <c r="O1348" s="193"/>
      <c r="P1348" s="194"/>
      <c r="R1348"/>
    </row>
    <row r="1349" spans="1:18" s="191" customFormat="1" x14ac:dyDescent="0.2">
      <c r="A1349" s="189"/>
      <c r="B1349" s="189"/>
      <c r="C1349" s="189"/>
      <c r="D1349" s="189"/>
      <c r="E1349" s="189"/>
      <c r="F1349" s="189"/>
      <c r="G1349" s="189"/>
      <c r="H1349" s="189"/>
      <c r="I1349" s="193"/>
      <c r="J1349" s="193"/>
      <c r="K1349" s="193"/>
      <c r="L1349" s="193"/>
      <c r="M1349" s="193"/>
      <c r="N1349" s="193"/>
      <c r="O1349" s="193"/>
      <c r="P1349" s="194"/>
      <c r="Q1349" s="189"/>
      <c r="R1349"/>
    </row>
    <row r="1350" spans="1:18" s="191" customFormat="1" x14ac:dyDescent="0.2">
      <c r="A1350" s="189"/>
      <c r="B1350" s="189"/>
      <c r="C1350" s="189"/>
      <c r="D1350" s="189"/>
      <c r="E1350" s="189"/>
      <c r="F1350" s="189"/>
      <c r="G1350" s="189"/>
      <c r="H1350" s="189"/>
      <c r="I1350" s="193"/>
      <c r="J1350" s="193"/>
      <c r="K1350" s="193"/>
      <c r="L1350" s="193"/>
      <c r="M1350" s="193"/>
      <c r="N1350" s="193"/>
      <c r="O1350" s="193"/>
      <c r="P1350" s="194"/>
      <c r="Q1350" s="189"/>
      <c r="R1350"/>
    </row>
    <row r="1351" spans="1:18" s="191" customFormat="1" x14ac:dyDescent="0.2">
      <c r="A1351" s="189"/>
      <c r="B1351" s="189"/>
      <c r="C1351" s="189"/>
      <c r="D1351" s="189"/>
      <c r="E1351" s="189"/>
      <c r="F1351" s="189"/>
      <c r="G1351" s="189"/>
      <c r="H1351" s="189"/>
      <c r="I1351" s="193"/>
      <c r="J1351" s="193"/>
      <c r="K1351" s="193"/>
      <c r="L1351" s="193"/>
      <c r="M1351" s="193"/>
      <c r="N1351" s="193"/>
      <c r="O1351" s="193"/>
      <c r="P1351" s="194"/>
      <c r="Q1351" s="189"/>
      <c r="R1351"/>
    </row>
    <row r="1352" spans="1:18" s="191" customFormat="1" x14ac:dyDescent="0.2">
      <c r="A1352" s="189"/>
      <c r="B1352" s="189"/>
      <c r="C1352" s="189"/>
      <c r="D1352" s="189"/>
      <c r="E1352" s="189"/>
      <c r="F1352" s="189"/>
      <c r="G1352" s="189"/>
      <c r="H1352" s="189"/>
      <c r="I1352" s="193"/>
      <c r="J1352" s="193"/>
      <c r="K1352" s="193"/>
      <c r="L1352" s="193"/>
      <c r="M1352" s="193"/>
      <c r="N1352" s="193"/>
      <c r="O1352" s="193"/>
      <c r="P1352" s="194"/>
      <c r="Q1352" s="189"/>
      <c r="R1352"/>
    </row>
    <row r="1353" spans="1:18" s="191" customFormat="1" x14ac:dyDescent="0.2">
      <c r="A1353" s="189"/>
      <c r="B1353" s="189"/>
      <c r="C1353" s="189"/>
      <c r="D1353" s="189"/>
      <c r="E1353" s="189"/>
      <c r="F1353" s="189"/>
      <c r="G1353" s="189"/>
      <c r="H1353" s="189"/>
      <c r="I1353" s="193"/>
      <c r="J1353" s="193"/>
      <c r="K1353" s="193"/>
      <c r="L1353" s="193"/>
      <c r="M1353" s="193"/>
      <c r="N1353" s="193"/>
      <c r="O1353" s="193"/>
      <c r="P1353" s="194"/>
      <c r="Q1353" s="189"/>
      <c r="R1353"/>
    </row>
    <row r="1354" spans="1:18" s="191" customFormat="1" x14ac:dyDescent="0.2">
      <c r="A1354" s="189"/>
      <c r="B1354" s="189"/>
      <c r="C1354" s="189"/>
      <c r="D1354" s="189"/>
      <c r="E1354" s="189"/>
      <c r="F1354" s="189"/>
      <c r="G1354" s="189"/>
      <c r="H1354" s="189"/>
      <c r="I1354" s="193"/>
      <c r="J1354" s="193"/>
      <c r="K1354" s="193"/>
      <c r="L1354" s="193"/>
      <c r="M1354" s="193"/>
      <c r="N1354" s="193"/>
      <c r="O1354" s="193"/>
      <c r="P1354" s="194"/>
      <c r="Q1354" s="189"/>
      <c r="R1354"/>
    </row>
    <row r="1355" spans="1:18" s="191" customFormat="1" x14ac:dyDescent="0.2">
      <c r="A1355" s="189"/>
      <c r="B1355" s="189"/>
      <c r="C1355" s="189"/>
      <c r="D1355" s="189"/>
      <c r="E1355" s="189"/>
      <c r="F1355" s="189"/>
      <c r="G1355" s="189"/>
      <c r="H1355" s="189"/>
      <c r="I1355" s="193"/>
      <c r="J1355" s="193"/>
      <c r="K1355" s="193"/>
      <c r="L1355" s="193"/>
      <c r="M1355" s="193"/>
      <c r="N1355" s="193"/>
      <c r="O1355" s="193"/>
      <c r="P1355" s="194"/>
      <c r="Q1355" s="189"/>
      <c r="R1355"/>
    </row>
    <row r="1356" spans="1:18" s="191" customFormat="1" x14ac:dyDescent="0.2">
      <c r="A1356" s="189"/>
      <c r="B1356" s="189"/>
      <c r="C1356" s="189"/>
      <c r="D1356" s="189"/>
      <c r="E1356" s="189"/>
      <c r="F1356" s="189"/>
      <c r="G1356" s="189"/>
      <c r="H1356" s="189"/>
      <c r="I1356" s="193"/>
      <c r="J1356" s="193"/>
      <c r="K1356" s="193"/>
      <c r="L1356" s="193"/>
      <c r="M1356" s="193"/>
      <c r="N1356" s="193"/>
      <c r="O1356" s="193"/>
      <c r="P1356" s="194"/>
      <c r="Q1356" s="189"/>
      <c r="R1356"/>
    </row>
    <row r="1357" spans="1:18" s="191" customFormat="1" x14ac:dyDescent="0.2">
      <c r="A1357" s="189"/>
      <c r="B1357" s="189"/>
      <c r="C1357" s="189"/>
      <c r="D1357" s="189"/>
      <c r="E1357" s="189"/>
      <c r="F1357" s="189"/>
      <c r="G1357" s="189"/>
      <c r="H1357" s="189"/>
      <c r="I1357" s="193"/>
      <c r="J1357" s="193"/>
      <c r="K1357" s="193"/>
      <c r="L1357" s="193"/>
      <c r="M1357" s="193"/>
      <c r="N1357" s="193"/>
      <c r="O1357" s="193"/>
      <c r="P1357" s="194"/>
      <c r="Q1357" s="189"/>
      <c r="R1357"/>
    </row>
    <row r="1358" spans="1:18" s="191" customFormat="1" x14ac:dyDescent="0.2">
      <c r="A1358" s="189"/>
      <c r="B1358" s="189"/>
      <c r="C1358" s="189"/>
      <c r="D1358" s="189"/>
      <c r="E1358" s="189"/>
      <c r="F1358" s="189"/>
      <c r="G1358" s="189"/>
      <c r="H1358" s="189"/>
      <c r="I1358" s="193"/>
      <c r="J1358" s="193"/>
      <c r="K1358" s="193"/>
      <c r="L1358" s="193"/>
      <c r="M1358" s="193"/>
      <c r="N1358" s="193"/>
      <c r="O1358" s="193"/>
      <c r="P1358" s="194"/>
      <c r="Q1358" s="189"/>
      <c r="R1358"/>
    </row>
    <row r="1359" spans="1:18" s="191" customFormat="1" x14ac:dyDescent="0.2">
      <c r="A1359" s="189"/>
      <c r="B1359" s="189"/>
      <c r="C1359" s="189"/>
      <c r="D1359" s="189"/>
      <c r="E1359" s="189"/>
      <c r="F1359" s="189"/>
      <c r="G1359" s="189"/>
      <c r="H1359" s="189"/>
      <c r="I1359" s="193"/>
      <c r="J1359" s="193"/>
      <c r="K1359" s="193"/>
      <c r="L1359" s="193"/>
      <c r="M1359" s="193"/>
      <c r="N1359" s="193"/>
      <c r="O1359" s="193"/>
      <c r="P1359" s="194"/>
      <c r="Q1359" s="189"/>
      <c r="R1359"/>
    </row>
    <row r="1360" spans="1:18" s="191" customFormat="1" x14ac:dyDescent="0.2">
      <c r="A1360" s="189"/>
      <c r="B1360" s="189"/>
      <c r="C1360" s="189"/>
      <c r="D1360" s="189"/>
      <c r="E1360" s="189"/>
      <c r="F1360" s="189"/>
      <c r="G1360" s="189"/>
      <c r="H1360" s="189"/>
      <c r="I1360" s="193"/>
      <c r="J1360" s="193"/>
      <c r="K1360" s="193"/>
      <c r="L1360" s="193"/>
      <c r="M1360" s="193"/>
      <c r="N1360" s="193"/>
      <c r="O1360" s="193"/>
      <c r="P1360" s="194"/>
      <c r="Q1360" s="189"/>
      <c r="R1360"/>
    </row>
    <row r="1361" spans="1:18" s="191" customFormat="1" x14ac:dyDescent="0.2">
      <c r="A1361" s="189"/>
      <c r="B1361" s="189"/>
      <c r="C1361" s="189"/>
      <c r="D1361" s="189"/>
      <c r="E1361" s="189"/>
      <c r="F1361" s="189"/>
      <c r="G1361" s="189"/>
      <c r="H1361" s="189"/>
      <c r="I1361" s="193"/>
      <c r="J1361" s="193"/>
      <c r="K1361" s="193"/>
      <c r="L1361" s="193"/>
      <c r="M1361" s="193"/>
      <c r="N1361" s="193"/>
      <c r="O1361" s="193"/>
      <c r="P1361" s="194"/>
      <c r="Q1361" s="189"/>
      <c r="R1361"/>
    </row>
    <row r="1362" spans="1:18" s="191" customFormat="1" x14ac:dyDescent="0.2">
      <c r="A1362" s="189"/>
      <c r="B1362" s="189"/>
      <c r="C1362" s="189"/>
      <c r="D1362" s="189"/>
      <c r="E1362" s="189"/>
      <c r="F1362" s="189"/>
      <c r="G1362" s="189"/>
      <c r="H1362" s="189"/>
      <c r="I1362" s="193"/>
      <c r="J1362" s="193"/>
      <c r="K1362" s="193"/>
      <c r="L1362" s="193"/>
      <c r="M1362" s="193"/>
      <c r="N1362" s="193"/>
      <c r="O1362" s="193"/>
      <c r="P1362" s="194"/>
      <c r="Q1362" s="189"/>
      <c r="R1362"/>
    </row>
    <row r="1363" spans="1:18" s="191" customFormat="1" x14ac:dyDescent="0.2">
      <c r="A1363" s="189"/>
      <c r="B1363" s="189"/>
      <c r="C1363" s="189"/>
      <c r="D1363" s="189"/>
      <c r="E1363" s="189"/>
      <c r="F1363" s="189"/>
      <c r="G1363" s="189"/>
      <c r="H1363" s="189"/>
      <c r="I1363" s="193"/>
      <c r="J1363" s="193"/>
      <c r="K1363" s="193"/>
      <c r="L1363" s="193"/>
      <c r="M1363" s="193"/>
      <c r="N1363" s="193"/>
      <c r="O1363" s="193"/>
      <c r="P1363" s="194"/>
      <c r="Q1363" s="189"/>
      <c r="R1363"/>
    </row>
    <row r="1364" spans="1:18" s="191" customFormat="1" x14ac:dyDescent="0.2">
      <c r="A1364" s="189"/>
      <c r="B1364" s="189"/>
      <c r="C1364" s="189"/>
      <c r="D1364" s="189"/>
      <c r="E1364" s="189"/>
      <c r="F1364" s="189"/>
      <c r="G1364" s="189"/>
      <c r="H1364" s="189"/>
      <c r="I1364" s="193"/>
      <c r="J1364" s="193"/>
      <c r="K1364" s="193"/>
      <c r="L1364" s="193"/>
      <c r="M1364" s="193"/>
      <c r="N1364" s="193"/>
      <c r="O1364" s="193"/>
      <c r="P1364" s="194"/>
      <c r="Q1364" s="189"/>
      <c r="R1364"/>
    </row>
    <row r="1365" spans="1:18" s="191" customFormat="1" x14ac:dyDescent="0.2">
      <c r="A1365" s="189"/>
      <c r="B1365" s="189"/>
      <c r="C1365" s="189"/>
      <c r="D1365" s="189"/>
      <c r="E1365" s="189"/>
      <c r="F1365" s="189"/>
      <c r="G1365" s="189"/>
      <c r="H1365" s="189"/>
      <c r="I1365" s="193"/>
      <c r="J1365" s="193"/>
      <c r="K1365" s="193"/>
      <c r="L1365" s="193"/>
      <c r="M1365" s="193"/>
      <c r="N1365" s="193"/>
      <c r="O1365" s="193"/>
      <c r="P1365" s="194"/>
      <c r="Q1365" s="189"/>
      <c r="R1365"/>
    </row>
    <row r="1366" spans="1:18" s="191" customFormat="1" x14ac:dyDescent="0.2">
      <c r="A1366" s="189"/>
      <c r="B1366" s="189"/>
      <c r="C1366" s="189"/>
      <c r="D1366" s="189"/>
      <c r="E1366" s="189"/>
      <c r="F1366" s="189"/>
      <c r="G1366" s="189"/>
      <c r="H1366" s="189"/>
      <c r="I1366" s="193"/>
      <c r="J1366" s="193"/>
      <c r="K1366" s="193"/>
      <c r="L1366" s="193"/>
      <c r="M1366" s="193"/>
      <c r="N1366" s="193"/>
      <c r="O1366" s="193"/>
      <c r="P1366" s="194"/>
      <c r="Q1366" s="189"/>
      <c r="R1366"/>
    </row>
    <row r="1367" spans="1:18" s="191" customFormat="1" x14ac:dyDescent="0.2">
      <c r="A1367" s="189"/>
      <c r="B1367" s="189"/>
      <c r="C1367" s="189"/>
      <c r="D1367" s="189"/>
      <c r="E1367" s="189"/>
      <c r="F1367" s="189"/>
      <c r="G1367" s="189"/>
      <c r="H1367" s="189"/>
      <c r="I1367" s="193"/>
      <c r="J1367" s="193"/>
      <c r="K1367" s="193"/>
      <c r="L1367" s="193"/>
      <c r="M1367" s="193"/>
      <c r="N1367" s="193"/>
      <c r="O1367" s="193"/>
      <c r="P1367" s="194"/>
      <c r="Q1367" s="189"/>
      <c r="R1367"/>
    </row>
    <row r="1368" spans="1:18" s="191" customFormat="1" x14ac:dyDescent="0.2">
      <c r="A1368" s="189"/>
      <c r="B1368" s="189"/>
      <c r="C1368" s="189"/>
      <c r="D1368" s="189"/>
      <c r="E1368" s="189"/>
      <c r="F1368" s="189"/>
      <c r="G1368" s="189"/>
      <c r="H1368" s="189"/>
      <c r="I1368" s="193"/>
      <c r="J1368" s="193"/>
      <c r="K1368" s="193"/>
      <c r="L1368" s="193"/>
      <c r="M1368" s="193"/>
      <c r="N1368" s="193"/>
      <c r="O1368" s="193"/>
      <c r="P1368" s="194"/>
      <c r="Q1368" s="189"/>
      <c r="R1368"/>
    </row>
    <row r="1369" spans="1:18" s="191" customFormat="1" x14ac:dyDescent="0.2">
      <c r="A1369" s="189"/>
      <c r="B1369" s="189"/>
      <c r="C1369" s="189"/>
      <c r="D1369" s="189"/>
      <c r="E1369" s="189"/>
      <c r="F1369" s="189"/>
      <c r="G1369" s="189"/>
      <c r="H1369" s="189"/>
      <c r="I1369" s="193"/>
      <c r="J1369" s="193"/>
      <c r="K1369" s="193"/>
      <c r="L1369" s="193"/>
      <c r="M1369" s="193"/>
      <c r="N1369" s="193"/>
      <c r="O1369" s="193"/>
      <c r="P1369" s="194"/>
      <c r="Q1369" s="189"/>
      <c r="R1369"/>
    </row>
    <row r="1370" spans="1:18" s="191" customFormat="1" x14ac:dyDescent="0.2">
      <c r="A1370" s="189"/>
      <c r="B1370" s="189"/>
      <c r="C1370" s="189"/>
      <c r="D1370" s="189"/>
      <c r="E1370" s="189"/>
      <c r="F1370" s="189"/>
      <c r="G1370" s="189"/>
      <c r="H1370" s="189"/>
      <c r="I1370" s="193"/>
      <c r="J1370" s="193"/>
      <c r="K1370" s="193"/>
      <c r="L1370" s="193"/>
      <c r="M1370" s="193"/>
      <c r="N1370" s="193"/>
      <c r="O1370" s="193"/>
      <c r="P1370" s="194"/>
      <c r="Q1370" s="189"/>
      <c r="R1370"/>
    </row>
    <row r="1371" spans="1:18" s="191" customFormat="1" x14ac:dyDescent="0.2">
      <c r="A1371" s="189"/>
      <c r="B1371" s="189"/>
      <c r="C1371" s="189"/>
      <c r="D1371" s="189"/>
      <c r="E1371" s="189"/>
      <c r="F1371" s="189"/>
      <c r="G1371" s="189"/>
      <c r="H1371" s="189"/>
      <c r="I1371" s="193"/>
      <c r="J1371" s="193"/>
      <c r="K1371" s="193"/>
      <c r="L1371" s="193"/>
      <c r="M1371" s="193"/>
      <c r="N1371" s="193"/>
      <c r="O1371" s="193"/>
      <c r="P1371" s="194"/>
      <c r="Q1371" s="189"/>
      <c r="R1371"/>
    </row>
    <row r="1372" spans="1:18" s="191" customFormat="1" x14ac:dyDescent="0.2">
      <c r="A1372" s="189"/>
      <c r="B1372" s="189"/>
      <c r="C1372" s="189"/>
      <c r="D1372" s="189"/>
      <c r="E1372" s="189"/>
      <c r="F1372" s="189"/>
      <c r="G1372" s="189"/>
      <c r="H1372" s="189"/>
      <c r="I1372" s="193"/>
      <c r="J1372" s="193"/>
      <c r="K1372" s="193"/>
      <c r="L1372" s="193"/>
      <c r="M1372" s="193"/>
      <c r="N1372" s="193"/>
      <c r="O1372" s="193"/>
      <c r="P1372" s="194"/>
      <c r="Q1372" s="189"/>
      <c r="R1372"/>
    </row>
    <row r="1373" spans="1:18" s="191" customFormat="1" x14ac:dyDescent="0.2">
      <c r="A1373" s="189"/>
      <c r="B1373" s="189"/>
      <c r="C1373" s="189"/>
      <c r="D1373" s="189"/>
      <c r="E1373" s="189"/>
      <c r="F1373" s="189"/>
      <c r="G1373" s="189"/>
      <c r="H1373" s="189"/>
      <c r="I1373" s="193"/>
      <c r="J1373" s="193"/>
      <c r="K1373" s="193"/>
      <c r="L1373" s="193"/>
      <c r="M1373" s="193"/>
      <c r="N1373" s="193"/>
      <c r="O1373" s="193"/>
      <c r="P1373" s="194"/>
      <c r="Q1373" s="189"/>
      <c r="R1373"/>
    </row>
    <row r="1374" spans="1:18" s="191" customFormat="1" x14ac:dyDescent="0.2">
      <c r="A1374" s="189"/>
      <c r="B1374" s="189"/>
      <c r="C1374" s="189"/>
      <c r="D1374" s="189"/>
      <c r="E1374" s="189"/>
      <c r="F1374" s="189"/>
      <c r="G1374" s="189"/>
      <c r="H1374" s="189"/>
      <c r="I1374" s="193"/>
      <c r="J1374" s="193"/>
      <c r="K1374" s="193"/>
      <c r="L1374" s="193"/>
      <c r="M1374" s="193"/>
      <c r="N1374" s="193"/>
      <c r="O1374" s="193"/>
      <c r="P1374" s="194"/>
      <c r="Q1374" s="189"/>
      <c r="R1374"/>
    </row>
    <row r="1375" spans="1:18" s="191" customFormat="1" x14ac:dyDescent="0.2">
      <c r="A1375" s="189"/>
      <c r="B1375" s="189"/>
      <c r="C1375" s="189"/>
      <c r="D1375" s="189"/>
      <c r="E1375" s="189"/>
      <c r="F1375" s="189"/>
      <c r="G1375" s="189"/>
      <c r="H1375" s="189"/>
      <c r="I1375" s="193"/>
      <c r="J1375" s="193"/>
      <c r="K1375" s="193"/>
      <c r="L1375" s="193"/>
      <c r="M1375" s="193"/>
      <c r="N1375" s="193"/>
      <c r="O1375" s="193"/>
      <c r="P1375" s="194"/>
      <c r="Q1375" s="189"/>
      <c r="R1375"/>
    </row>
    <row r="1376" spans="1:18" s="191" customFormat="1" x14ac:dyDescent="0.2">
      <c r="A1376" s="189"/>
      <c r="B1376" s="189"/>
      <c r="C1376" s="189"/>
      <c r="D1376" s="189"/>
      <c r="E1376" s="189"/>
      <c r="F1376" s="189"/>
      <c r="G1376" s="189"/>
      <c r="H1376" s="189"/>
      <c r="I1376" s="193"/>
      <c r="J1376" s="193"/>
      <c r="K1376" s="193"/>
      <c r="L1376" s="193"/>
      <c r="M1376" s="193"/>
      <c r="N1376" s="193"/>
      <c r="O1376" s="193"/>
      <c r="P1376" s="194"/>
      <c r="Q1376" s="189"/>
      <c r="R1376"/>
    </row>
    <row r="1377" spans="1:18" s="191" customFormat="1" x14ac:dyDescent="0.2">
      <c r="A1377" s="189"/>
      <c r="B1377" s="189"/>
      <c r="C1377" s="189"/>
      <c r="D1377" s="189"/>
      <c r="E1377" s="189"/>
      <c r="F1377" s="189"/>
      <c r="G1377" s="189"/>
      <c r="H1377" s="189"/>
      <c r="I1377" s="193"/>
      <c r="J1377" s="193"/>
      <c r="K1377" s="193"/>
      <c r="L1377" s="193"/>
      <c r="M1377" s="193"/>
      <c r="N1377" s="193"/>
      <c r="O1377" s="193"/>
      <c r="P1377" s="194"/>
      <c r="Q1377" s="189"/>
      <c r="R1377"/>
    </row>
    <row r="1378" spans="1:18" s="191" customFormat="1" x14ac:dyDescent="0.2">
      <c r="A1378" s="189"/>
      <c r="B1378" s="189"/>
      <c r="C1378" s="189"/>
      <c r="D1378" s="189"/>
      <c r="E1378" s="189"/>
      <c r="F1378" s="189"/>
      <c r="G1378" s="189"/>
      <c r="H1378" s="189"/>
      <c r="I1378" s="193"/>
      <c r="J1378" s="193"/>
      <c r="K1378" s="193"/>
      <c r="L1378" s="193"/>
      <c r="M1378" s="193"/>
      <c r="N1378" s="193"/>
      <c r="O1378" s="193"/>
      <c r="P1378" s="194"/>
      <c r="Q1378" s="189"/>
      <c r="R1378"/>
    </row>
    <row r="1379" spans="1:18" s="191" customFormat="1" x14ac:dyDescent="0.2">
      <c r="A1379" s="189"/>
      <c r="B1379" s="189"/>
      <c r="C1379" s="189"/>
      <c r="D1379" s="189"/>
      <c r="E1379" s="189"/>
      <c r="F1379" s="189"/>
      <c r="G1379" s="189"/>
      <c r="H1379" s="189"/>
      <c r="I1379" s="193"/>
      <c r="J1379" s="193"/>
      <c r="K1379" s="193"/>
      <c r="L1379" s="193"/>
      <c r="M1379" s="193"/>
      <c r="N1379" s="193"/>
      <c r="O1379" s="193"/>
      <c r="P1379" s="194"/>
      <c r="Q1379" s="189"/>
      <c r="R1379"/>
    </row>
    <row r="1380" spans="1:18" s="191" customFormat="1" x14ac:dyDescent="0.2">
      <c r="A1380" s="189"/>
      <c r="B1380" s="189"/>
      <c r="C1380" s="189"/>
      <c r="D1380" s="189"/>
      <c r="E1380" s="189"/>
      <c r="F1380" s="189"/>
      <c r="G1380" s="189"/>
      <c r="H1380" s="189"/>
      <c r="I1380" s="193"/>
      <c r="J1380" s="193"/>
      <c r="K1380" s="193"/>
      <c r="L1380" s="193"/>
      <c r="M1380" s="193"/>
      <c r="N1380" s="193"/>
      <c r="O1380" s="193"/>
      <c r="P1380" s="194"/>
      <c r="Q1380" s="189"/>
      <c r="R1380"/>
    </row>
    <row r="1381" spans="1:18" s="191" customFormat="1" x14ac:dyDescent="0.2">
      <c r="A1381" s="189"/>
      <c r="B1381" s="189"/>
      <c r="C1381" s="189"/>
      <c r="D1381" s="189"/>
      <c r="E1381" s="189"/>
      <c r="F1381" s="189"/>
      <c r="G1381" s="189"/>
      <c r="H1381" s="189"/>
      <c r="I1381" s="193"/>
      <c r="J1381" s="193"/>
      <c r="K1381" s="193"/>
      <c r="L1381" s="193"/>
      <c r="M1381" s="193"/>
      <c r="N1381" s="193"/>
      <c r="O1381" s="193"/>
      <c r="P1381" s="194"/>
      <c r="Q1381" s="189"/>
      <c r="R1381"/>
    </row>
    <row r="1382" spans="1:18" s="191" customFormat="1" x14ac:dyDescent="0.2">
      <c r="A1382" s="189"/>
      <c r="B1382" s="189"/>
      <c r="C1382" s="189"/>
      <c r="D1382" s="189"/>
      <c r="E1382" s="189"/>
      <c r="F1382" s="189"/>
      <c r="G1382" s="189"/>
      <c r="H1382" s="189"/>
      <c r="I1382" s="193"/>
      <c r="J1382" s="193"/>
      <c r="K1382" s="193"/>
      <c r="L1382" s="193"/>
      <c r="M1382" s="193"/>
      <c r="N1382" s="193"/>
      <c r="O1382" s="193"/>
      <c r="P1382" s="194"/>
      <c r="Q1382" s="189"/>
      <c r="R1382"/>
    </row>
    <row r="1383" spans="1:18" s="191" customFormat="1" x14ac:dyDescent="0.2">
      <c r="A1383" s="189"/>
      <c r="B1383" s="189"/>
      <c r="C1383" s="189"/>
      <c r="D1383" s="189"/>
      <c r="E1383" s="189"/>
      <c r="F1383" s="189"/>
      <c r="G1383" s="189"/>
      <c r="H1383" s="189"/>
      <c r="I1383" s="193"/>
      <c r="J1383" s="193"/>
      <c r="K1383" s="193"/>
      <c r="L1383" s="193"/>
      <c r="M1383" s="193"/>
      <c r="N1383" s="193"/>
      <c r="O1383" s="193"/>
      <c r="P1383" s="194"/>
      <c r="Q1383" s="189"/>
      <c r="R1383"/>
    </row>
    <row r="1384" spans="1:18" s="191" customFormat="1" x14ac:dyDescent="0.2">
      <c r="A1384" s="189"/>
      <c r="B1384" s="189"/>
      <c r="C1384" s="189"/>
      <c r="D1384" s="189"/>
      <c r="E1384" s="189"/>
      <c r="F1384" s="189"/>
      <c r="G1384" s="189"/>
      <c r="H1384" s="189"/>
      <c r="I1384" s="193"/>
      <c r="J1384" s="193"/>
      <c r="K1384" s="193"/>
      <c r="L1384" s="193"/>
      <c r="M1384" s="193"/>
      <c r="N1384" s="193"/>
      <c r="O1384" s="193"/>
      <c r="P1384" s="194"/>
      <c r="Q1384" s="189"/>
      <c r="R1384"/>
    </row>
    <row r="1385" spans="1:18" s="191" customFormat="1" x14ac:dyDescent="0.2">
      <c r="A1385" s="189"/>
      <c r="B1385" s="189"/>
      <c r="C1385" s="189"/>
      <c r="D1385" s="189"/>
      <c r="E1385" s="189"/>
      <c r="F1385" s="189"/>
      <c r="G1385" s="189"/>
      <c r="H1385" s="189"/>
      <c r="I1385" s="193"/>
      <c r="J1385" s="193"/>
      <c r="K1385" s="193"/>
      <c r="L1385" s="193"/>
      <c r="M1385" s="193"/>
      <c r="N1385" s="193"/>
      <c r="O1385" s="193"/>
      <c r="P1385" s="194"/>
      <c r="Q1385" s="189"/>
      <c r="R1385"/>
    </row>
    <row r="1386" spans="1:18" s="191" customFormat="1" x14ac:dyDescent="0.2">
      <c r="A1386" s="189"/>
      <c r="B1386" s="189"/>
      <c r="C1386" s="189"/>
      <c r="D1386" s="189"/>
      <c r="E1386" s="189"/>
      <c r="F1386" s="189"/>
      <c r="G1386" s="189"/>
      <c r="H1386" s="189"/>
      <c r="I1386" s="193"/>
      <c r="J1386" s="193"/>
      <c r="K1386" s="193"/>
      <c r="L1386" s="193"/>
      <c r="M1386" s="193"/>
      <c r="N1386" s="193"/>
      <c r="O1386" s="193"/>
      <c r="P1386" s="194"/>
      <c r="Q1386" s="189"/>
      <c r="R1386"/>
    </row>
    <row r="1387" spans="1:18" s="191" customFormat="1" x14ac:dyDescent="0.2">
      <c r="A1387" s="189"/>
      <c r="B1387" s="189"/>
      <c r="C1387" s="189"/>
      <c r="D1387" s="189"/>
      <c r="E1387" s="189"/>
      <c r="F1387" s="189"/>
      <c r="G1387" s="189"/>
      <c r="H1387" s="189"/>
      <c r="I1387" s="193"/>
      <c r="J1387" s="193"/>
      <c r="K1387" s="193"/>
      <c r="L1387" s="193"/>
      <c r="M1387" s="193"/>
      <c r="N1387" s="193"/>
      <c r="O1387" s="193"/>
      <c r="P1387" s="194"/>
      <c r="Q1387" s="189"/>
      <c r="R1387"/>
    </row>
  </sheetData>
  <mergeCells count="11">
    <mergeCell ref="K645:L645"/>
    <mergeCell ref="K940:L940"/>
    <mergeCell ref="K941:L941"/>
    <mergeCell ref="K14:L14"/>
    <mergeCell ref="K15:L15"/>
    <mergeCell ref="K639:L639"/>
    <mergeCell ref="K640:L640"/>
    <mergeCell ref="K641:L641"/>
    <mergeCell ref="K642:L642"/>
    <mergeCell ref="K643:L643"/>
    <mergeCell ref="K644:L64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Atm_TGM</vt:lpstr>
      <vt:lpstr>Atm_PBM</vt:lpstr>
      <vt:lpstr>Atm_Precip</vt:lpstr>
      <vt:lpstr>Fish_FW</vt:lpstr>
      <vt:lpstr>Fish_Marine</vt:lpstr>
      <vt:lpstr>204_200fish</vt:lpstr>
      <vt:lpstr>Terr_Foliage</vt:lpstr>
      <vt:lpstr>Terr_Soil</vt:lpstr>
      <vt:lpstr>Sed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Sherman</dc:creator>
  <cp:lastModifiedBy>Microsoft Office User</cp:lastModifiedBy>
  <dcterms:created xsi:type="dcterms:W3CDTF">2013-03-29T13:29:50Z</dcterms:created>
  <dcterms:modified xsi:type="dcterms:W3CDTF">2019-08-18T04:37:06Z</dcterms:modified>
</cp:coreProperties>
</file>