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4280" tabRatio="500"/>
  </bookViews>
  <sheets>
    <sheet name="patient data" sheetId="1" r:id="rId1"/>
    <sheet name="unkow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" i="1"/>
</calcChain>
</file>

<file path=xl/sharedStrings.xml><?xml version="1.0" encoding="utf-8"?>
<sst xmlns="http://schemas.openxmlformats.org/spreadsheetml/2006/main" count="342" uniqueCount="180">
  <si>
    <t>DOB</t>
  </si>
  <si>
    <t>height (cm)</t>
  </si>
  <si>
    <t>weight (kg)</t>
  </si>
  <si>
    <t>BMI</t>
  </si>
  <si>
    <t>age</t>
  </si>
  <si>
    <t>surgery date</t>
  </si>
  <si>
    <t xml:space="preserve">diagnosis </t>
  </si>
  <si>
    <t>tumor size</t>
  </si>
  <si>
    <t>TNM (in case of tumor)</t>
  </si>
  <si>
    <t>diabetes</t>
  </si>
  <si>
    <t>hypertension</t>
  </si>
  <si>
    <t>smoker</t>
  </si>
  <si>
    <t>peripheral artery disease</t>
  </si>
  <si>
    <t>coronary artery disease</t>
  </si>
  <si>
    <t>serum creatine  (mg/dL)</t>
  </si>
  <si>
    <t xml:space="preserve">fibrosis score (semiquantitive 1=low; 4= high </t>
  </si>
  <si>
    <t>comment</t>
  </si>
  <si>
    <t>Identifier Aachen</t>
  </si>
  <si>
    <t xml:space="preserve">Date of Biopsy </t>
  </si>
  <si>
    <r>
      <t>T</t>
    </r>
    <r>
      <rPr>
        <sz val="11"/>
        <color rgb="FF000000"/>
        <rFont val="Calibri"/>
        <family val="2"/>
        <scheme val="minor"/>
      </rPr>
      <t xml:space="preserve"> umor  /   </t>
    </r>
    <r>
      <rPr>
        <b/>
        <sz val="12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 xml:space="preserve"> ealthy</t>
    </r>
  </si>
  <si>
    <t xml:space="preserve">11 T </t>
  </si>
  <si>
    <t>13 T</t>
  </si>
  <si>
    <t>15 T</t>
  </si>
  <si>
    <t>16 T</t>
  </si>
  <si>
    <t>18 T</t>
  </si>
  <si>
    <t>19 T</t>
  </si>
  <si>
    <t>20 T</t>
  </si>
  <si>
    <t>22 T</t>
  </si>
  <si>
    <t>24 T</t>
  </si>
  <si>
    <t>25 T</t>
  </si>
  <si>
    <t>26 T</t>
  </si>
  <si>
    <t>29 T</t>
  </si>
  <si>
    <t>30 T</t>
  </si>
  <si>
    <t>31 T</t>
  </si>
  <si>
    <t>32 T</t>
  </si>
  <si>
    <t>33 T</t>
  </si>
  <si>
    <t>36 T</t>
  </si>
  <si>
    <t>37 T</t>
  </si>
  <si>
    <t>38 T</t>
  </si>
  <si>
    <t>39 T</t>
  </si>
  <si>
    <t>40 T</t>
  </si>
  <si>
    <t xml:space="preserve">11 H </t>
  </si>
  <si>
    <t xml:space="preserve">clear cell renal cell carincoma </t>
  </si>
  <si>
    <t>6.5 cm</t>
  </si>
  <si>
    <t>pT1b, G1, R0, L0, V0.</t>
  </si>
  <si>
    <t>G2</t>
  </si>
  <si>
    <t>13 H</t>
  </si>
  <si>
    <t xml:space="preserve">renal oncocytoma </t>
  </si>
  <si>
    <t>3 cm</t>
  </si>
  <si>
    <t>15 H</t>
  </si>
  <si>
    <t>sarcomatoid differentiated clear cell renal cell carcinoma</t>
  </si>
  <si>
    <t>pT3a, L1, V1, N1 (2/8)</t>
  </si>
  <si>
    <t>G3b</t>
  </si>
  <si>
    <t>16 H</t>
  </si>
  <si>
    <t xml:space="preserve">sarcomatoid and clear cell differentiated renal cell carcinoma </t>
  </si>
  <si>
    <t>9 cm</t>
  </si>
  <si>
    <t>pT3a, G3, R0, L0, V1</t>
  </si>
  <si>
    <t>18 H</t>
  </si>
  <si>
    <t xml:space="preserve">6,5 cm </t>
  </si>
  <si>
    <t xml:space="preserve">pT3a, G2, R0, L0, V1 </t>
  </si>
  <si>
    <t>19 H</t>
  </si>
  <si>
    <t>leiomyosarcoma</t>
  </si>
  <si>
    <t xml:space="preserve">6,2 cm </t>
  </si>
  <si>
    <t>pT2, R0, G2</t>
  </si>
  <si>
    <t>20 H</t>
  </si>
  <si>
    <t xml:space="preserve">4,7 cm </t>
  </si>
  <si>
    <t>pT1a, G2, R0, L0, V0</t>
  </si>
  <si>
    <t>22 H</t>
  </si>
  <si>
    <t xml:space="preserve">liposarcoma with infiltration of right kidney and colon ascendens </t>
  </si>
  <si>
    <t xml:space="preserve">25 cm </t>
  </si>
  <si>
    <t>G1</t>
  </si>
  <si>
    <t>24 H</t>
  </si>
  <si>
    <t xml:space="preserve">7,3 cm </t>
  </si>
  <si>
    <t xml:space="preserve">pT2a pNx L0 V0 Pn0 R0. </t>
  </si>
  <si>
    <t>25 H</t>
  </si>
  <si>
    <t>mesonephroid clear cell renal cell CA and differentiated chromophole papillary adenoma</t>
  </si>
  <si>
    <t>pT1b, G2, R0 + pT1,R0</t>
  </si>
  <si>
    <t>26 H</t>
  </si>
  <si>
    <t xml:space="preserve">mesonephroid renal cell carincom with extensive tumor necrosis  </t>
  </si>
  <si>
    <t>pT3a, nX, pV2, pLx, R0, G2</t>
  </si>
  <si>
    <t>G3a</t>
  </si>
  <si>
    <t>29 H</t>
  </si>
  <si>
    <t>pT1a, G2, R0, 2cm</t>
  </si>
  <si>
    <t>30 H</t>
  </si>
  <si>
    <t>oncocytoma with cytic central degeneration</t>
  </si>
  <si>
    <t xml:space="preserve">2,8 cm </t>
  </si>
  <si>
    <t>R0</t>
  </si>
  <si>
    <t>31 H</t>
  </si>
  <si>
    <t xml:space="preserve">3 cm </t>
  </si>
  <si>
    <t xml:space="preserve"> pT1a, R0, V0, L0, G1 </t>
  </si>
  <si>
    <t>32 H</t>
  </si>
  <si>
    <t>pT3a, G2, R0, L0, V1.</t>
  </si>
  <si>
    <t>33 H</t>
  </si>
  <si>
    <t xml:space="preserve">5,5 cm </t>
  </si>
  <si>
    <t xml:space="preserve"> pT3a, L0, V0, R0, G2</t>
  </si>
  <si>
    <t>36 H</t>
  </si>
  <si>
    <t>62mm</t>
  </si>
  <si>
    <t>pT1b, L0, V0, R0, G2</t>
  </si>
  <si>
    <t>37 H</t>
  </si>
  <si>
    <t>38 H</t>
  </si>
  <si>
    <t>39 H</t>
  </si>
  <si>
    <t>40 H</t>
  </si>
  <si>
    <t>pT1a, G1, R0, L0, V0, G1</t>
  </si>
  <si>
    <t>urea (mg/dl)</t>
  </si>
  <si>
    <t>GFR - CKD EPI</t>
  </si>
  <si>
    <t xml:space="preserve">CKD stage </t>
  </si>
  <si>
    <t>ID tube</t>
  </si>
  <si>
    <t>7,2 cm</t>
  </si>
  <si>
    <t>pT3a, L0, V1, Pn0, R0, G2</t>
  </si>
  <si>
    <t>4,2 cm</t>
  </si>
  <si>
    <t>pT1b, G1, L0, V0, R0</t>
  </si>
  <si>
    <t>mesonephroid renal cell carcinoma</t>
  </si>
  <si>
    <t>5 cm</t>
  </si>
  <si>
    <t>pT1b, R0, G2, L0, V0</t>
  </si>
  <si>
    <t>Primary tumors (T)</t>
  </si>
  <si>
    <t>TX</t>
  </si>
  <si>
    <t>Primary tumor cannot be assessed</t>
  </si>
  <si>
    <t>T0</t>
  </si>
  <si>
    <t>No evidence of primary tumor</t>
  </si>
  <si>
    <t>T1</t>
  </si>
  <si>
    <t>Tumor ≤7 cm in greatest dimension, limited to the kidney</t>
  </si>
  <si>
    <t>T1a</t>
  </si>
  <si>
    <t>Tumor ≤4 cm in greatest dimension, limited to the kidney</t>
  </si>
  <si>
    <t>T1b</t>
  </si>
  <si>
    <t>Tumor &gt;4 cm but ≤7 cm in greatest dimension, limited to the kidney</t>
  </si>
  <si>
    <t>T2</t>
  </si>
  <si>
    <t>Tumor &gt;7 cm in greatest dimension, limited to the kidney</t>
  </si>
  <si>
    <t>T2a</t>
  </si>
  <si>
    <t>Tumor &gt;7 cm but ≤10 cm in greatest dimension, limited to the kidney</t>
  </si>
  <si>
    <t>T2b</t>
  </si>
  <si>
    <t>Tumor &gt;10 cm, limited to the kidney</t>
  </si>
  <si>
    <t>T3</t>
  </si>
  <si>
    <t>Tumor extends into major veins or perinephric tissues but not into the ipsilateral adrenal gland and not beyond the Gerota fascia</t>
  </si>
  <si>
    <t>T3a</t>
  </si>
  <si>
    <t>Tumor grossly extends into the renal vein or its segmental (muscle-containing) branches, or tumor invades perirenal and/or renal sinus fat but not beyond the Gerota fascia</t>
  </si>
  <si>
    <t>T3b</t>
  </si>
  <si>
    <t>Tumor grossly extends into the vena cava below the diaphragm</t>
  </si>
  <si>
    <t>T3c</t>
  </si>
  <si>
    <t>Tumor grossly extends into the vena cava above the diaphragm or invades the wall of the vena cava</t>
  </si>
  <si>
    <t>T4</t>
  </si>
  <si>
    <t>Tumor invades beyond the Gerota fascia (including contiguous extension into the ipsilateral adrenal gland)</t>
  </si>
  <si>
    <t>Regional lymph node (N)</t>
  </si>
  <si>
    <t>NX</t>
  </si>
  <si>
    <t>Regional lymph nodes cannot be assessed</t>
  </si>
  <si>
    <t>N0</t>
  </si>
  <si>
    <t>No regional lymph node metastasis</t>
  </si>
  <si>
    <t>N1</t>
  </si>
  <si>
    <t>Metastasis in regional lymph node(s)</t>
  </si>
  <si>
    <t>Distant metastasis (M)</t>
  </si>
  <si>
    <t>M0</t>
  </si>
  <si>
    <t>No distant metastasis</t>
  </si>
  <si>
    <t>M1</t>
  </si>
  <si>
    <t>Distant metastasis</t>
  </si>
  <si>
    <t>Stage</t>
  </si>
  <si>
    <t>T</t>
  </si>
  <si>
    <t>N</t>
  </si>
  <si>
    <t>M</t>
  </si>
  <si>
    <t>I</t>
  </si>
  <si>
    <t>II</t>
  </si>
  <si>
    <t>III</t>
  </si>
  <si>
    <t>T1-2</t>
  </si>
  <si>
    <t>N0 or N1</t>
  </si>
  <si>
    <t>IV</t>
  </si>
  <si>
    <t>Any N</t>
  </si>
  <si>
    <t>Any T</t>
  </si>
  <si>
    <t>eGFR categories</t>
  </si>
  <si>
    <t>ml7min/1.73 m°2</t>
  </si>
  <si>
    <t>G4</t>
  </si>
  <si>
    <t>G5</t>
  </si>
  <si>
    <t>&gt;90</t>
  </si>
  <si>
    <t>60-89</t>
  </si>
  <si>
    <t>45-89</t>
  </si>
  <si>
    <t>30-44</t>
  </si>
  <si>
    <t>15-29</t>
  </si>
  <si>
    <t>&lt;15</t>
  </si>
  <si>
    <t xml:space="preserve">gender </t>
  </si>
  <si>
    <t>f</t>
  </si>
  <si>
    <t>m</t>
  </si>
  <si>
    <t xml:space="preserve">well differentiated clear cell renal cell carincoma </t>
  </si>
  <si>
    <t>AKI, creatinine 0.6 mg/dl on 06.04.17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</si>
</sst>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14" fontId="1" fillId="2" borderId="0" xfId="0" applyNumberFormat="1" applyFont="1" applyFill="1" applyAlignment="1">
      <alignment horizontal="left"/>
    </xf>
    <xf numFmtId="14" fontId="1" fillId="2" borderId="0" xfId="0" applyNumberFormat="1" applyFont="1" applyFill="1"/>
    <xf numFmtId="164" fontId="1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6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2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justify" vertical="center"/>
    </xf>
    <xf numFmtId="0" fontId="0" fillId="3" borderId="0" xfId="0" applyFill="1"/>
    <xf numFmtId="0" fontId="1" fillId="3" borderId="0" xfId="0" applyFont="1" applyFill="1"/>
    <xf numFmtId="14" fontId="1" fillId="3" borderId="0" xfId="0" applyNumberFormat="1" applyFont="1" applyFill="1" applyAlignment="1">
      <alignment horizontal="left"/>
    </xf>
    <xf numFmtId="14" fontId="1" fillId="3" borderId="0" xfId="0" applyNumberFormat="1" applyFont="1" applyFill="1"/>
    <xf numFmtId="164" fontId="1" fillId="3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4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6" fillId="3" borderId="0" xfId="0" applyFont="1" applyFill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2" fontId="1" fillId="3" borderId="0" xfId="0" applyNumberFormat="1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justify" vertical="center"/>
    </xf>
    <xf numFmtId="0" fontId="9" fillId="0" borderId="0" xfId="0" applyFont="1"/>
  </cellXfs>
  <cellStyles count="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3" builtinId="8" hidden="1"/>
    <cellStyle name="Link" xfId="25" builtinId="8" hidden="1"/>
    <cellStyle name="Link" xfId="2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topLeftCell="M1" workbookViewId="0">
      <selection activeCell="Y31" sqref="Y31"/>
    </sheetView>
  </sheetViews>
  <sheetFormatPr baseColWidth="10" defaultRowHeight="15" x14ac:dyDescent="0"/>
  <cols>
    <col min="8" max="8" width="12.1640625" bestFit="1" customWidth="1"/>
    <col min="11" max="11" width="44.6640625" customWidth="1"/>
    <col min="12" max="12" width="10.83203125" style="7"/>
    <col min="13" max="13" width="31" customWidth="1"/>
    <col min="17" max="17" width="19.83203125" customWidth="1"/>
    <col min="18" max="18" width="20.33203125" customWidth="1"/>
    <col min="19" max="19" width="17" customWidth="1"/>
    <col min="20" max="20" width="23.1640625" customWidth="1"/>
  </cols>
  <sheetData>
    <row r="1" spans="1:25">
      <c r="B1" s="1"/>
      <c r="C1" s="1"/>
      <c r="D1" s="48" t="s">
        <v>175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5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103</v>
      </c>
      <c r="U1" s="2" t="s">
        <v>104</v>
      </c>
      <c r="V1" s="3" t="s">
        <v>105</v>
      </c>
      <c r="W1" s="2" t="s">
        <v>15</v>
      </c>
      <c r="X1" s="2"/>
      <c r="Y1" s="2" t="s">
        <v>16</v>
      </c>
    </row>
    <row r="2" spans="1:25">
      <c r="B2" s="1" t="s">
        <v>17</v>
      </c>
      <c r="C2" s="1" t="s">
        <v>18</v>
      </c>
      <c r="D2" s="1"/>
      <c r="E2" s="1"/>
      <c r="F2" s="1"/>
      <c r="G2" s="1"/>
      <c r="H2" s="1"/>
      <c r="I2" s="1"/>
      <c r="J2" s="1"/>
      <c r="K2" s="1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106</v>
      </c>
      <c r="B3" s="2" t="s">
        <v>19</v>
      </c>
      <c r="C3" s="1"/>
      <c r="D3" s="1"/>
      <c r="E3" s="1"/>
      <c r="F3" s="1"/>
      <c r="G3" s="1"/>
      <c r="H3" s="1"/>
      <c r="I3" s="1"/>
      <c r="J3" s="1"/>
      <c r="K3" s="1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8" customFormat="1">
      <c r="A4" s="8">
        <v>1</v>
      </c>
      <c r="B4" s="9" t="s">
        <v>20</v>
      </c>
      <c r="C4" s="10">
        <v>42815</v>
      </c>
      <c r="D4" s="10" t="s">
        <v>176</v>
      </c>
      <c r="E4" s="11">
        <v>23678</v>
      </c>
      <c r="F4" s="9">
        <v>169</v>
      </c>
      <c r="G4" s="9">
        <v>69</v>
      </c>
      <c r="H4" s="12">
        <f>(G4/(F4*F4))*10000</f>
        <v>24.158817968558527</v>
      </c>
      <c r="I4" s="9">
        <v>53</v>
      </c>
      <c r="J4" s="11">
        <v>42815</v>
      </c>
      <c r="K4" s="13" t="s">
        <v>42</v>
      </c>
      <c r="L4" s="14" t="s">
        <v>43</v>
      </c>
      <c r="M4" s="15" t="s">
        <v>44</v>
      </c>
      <c r="N4" s="9">
        <v>0</v>
      </c>
      <c r="O4" s="9">
        <v>0</v>
      </c>
      <c r="P4" s="9">
        <v>1</v>
      </c>
      <c r="Q4" s="9">
        <v>0</v>
      </c>
      <c r="R4" s="9">
        <v>0</v>
      </c>
      <c r="S4" s="9">
        <v>0.83</v>
      </c>
      <c r="T4" s="9">
        <v>26.1</v>
      </c>
      <c r="U4" s="16">
        <v>80.8</v>
      </c>
      <c r="V4" s="17" t="s">
        <v>45</v>
      </c>
      <c r="W4" s="9">
        <v>1</v>
      </c>
      <c r="X4" s="9"/>
      <c r="Y4" s="9"/>
    </row>
    <row r="5" spans="1:25" s="8" customFormat="1">
      <c r="A5" s="8">
        <v>2</v>
      </c>
      <c r="B5" s="9" t="s">
        <v>21</v>
      </c>
      <c r="C5" s="10">
        <v>42817</v>
      </c>
      <c r="D5" s="10" t="s">
        <v>177</v>
      </c>
      <c r="E5" s="11">
        <v>17220</v>
      </c>
      <c r="F5" s="9">
        <v>178</v>
      </c>
      <c r="G5" s="9">
        <v>74</v>
      </c>
      <c r="H5" s="12">
        <f t="shared" ref="H5:H45" si="0">(G5/(F5*F5))*10000</f>
        <v>23.355636914530994</v>
      </c>
      <c r="I5" s="9">
        <v>70</v>
      </c>
      <c r="J5" s="11">
        <v>42817</v>
      </c>
      <c r="K5" s="9" t="s">
        <v>47</v>
      </c>
      <c r="L5" s="18" t="s">
        <v>48</v>
      </c>
      <c r="M5" s="19"/>
      <c r="N5" s="9">
        <v>0</v>
      </c>
      <c r="O5" s="9">
        <v>0</v>
      </c>
      <c r="P5" s="9">
        <v>1</v>
      </c>
      <c r="Q5" s="9">
        <v>0</v>
      </c>
      <c r="R5" s="9">
        <v>0</v>
      </c>
      <c r="S5" s="9">
        <v>0.88</v>
      </c>
      <c r="T5" s="9">
        <v>27.7</v>
      </c>
      <c r="U5" s="16">
        <v>87</v>
      </c>
      <c r="V5" s="17" t="s">
        <v>45</v>
      </c>
      <c r="W5" s="9">
        <v>2</v>
      </c>
      <c r="X5" s="9"/>
      <c r="Y5" s="9"/>
    </row>
    <row r="6" spans="1:25" s="8" customFormat="1">
      <c r="A6" s="8">
        <v>3</v>
      </c>
      <c r="B6" s="9" t="s">
        <v>22</v>
      </c>
      <c r="C6" s="10">
        <v>42835</v>
      </c>
      <c r="D6" s="10" t="s">
        <v>176</v>
      </c>
      <c r="E6" s="11">
        <v>20119</v>
      </c>
      <c r="F6" s="9">
        <v>163</v>
      </c>
      <c r="G6" s="9">
        <v>82</v>
      </c>
      <c r="H6" s="12">
        <f t="shared" si="0"/>
        <v>30.863035868869733</v>
      </c>
      <c r="I6" s="9">
        <v>62</v>
      </c>
      <c r="J6" s="11">
        <v>42835</v>
      </c>
      <c r="K6" s="20" t="s">
        <v>50</v>
      </c>
      <c r="L6" s="21"/>
      <c r="M6" s="20" t="s">
        <v>51</v>
      </c>
      <c r="N6" s="9">
        <v>1</v>
      </c>
      <c r="O6" s="9">
        <v>1</v>
      </c>
      <c r="P6" s="9">
        <v>1</v>
      </c>
      <c r="Q6" s="9">
        <v>0</v>
      </c>
      <c r="R6" s="9">
        <v>0</v>
      </c>
      <c r="S6" s="22">
        <v>1.47</v>
      </c>
      <c r="T6" s="23">
        <v>67.900000000000006</v>
      </c>
      <c r="U6" s="16">
        <v>38</v>
      </c>
      <c r="V6" s="17" t="s">
        <v>52</v>
      </c>
      <c r="W6" s="9">
        <v>1</v>
      </c>
      <c r="X6" s="9"/>
      <c r="Y6" s="9" t="s">
        <v>179</v>
      </c>
    </row>
    <row r="7" spans="1:25" s="8" customFormat="1">
      <c r="A7" s="8">
        <v>4</v>
      </c>
      <c r="B7" s="9" t="s">
        <v>23</v>
      </c>
      <c r="C7" s="10">
        <v>42850</v>
      </c>
      <c r="D7" s="10" t="s">
        <v>176</v>
      </c>
      <c r="E7" s="11">
        <v>15375</v>
      </c>
      <c r="F7" s="9">
        <v>165</v>
      </c>
      <c r="G7" s="9">
        <v>74</v>
      </c>
      <c r="H7" s="12">
        <f t="shared" si="0"/>
        <v>27.180899908172638</v>
      </c>
      <c r="I7" s="9">
        <v>75</v>
      </c>
      <c r="J7" s="11">
        <v>42850</v>
      </c>
      <c r="K7" s="20" t="s">
        <v>54</v>
      </c>
      <c r="L7" s="21" t="s">
        <v>55</v>
      </c>
      <c r="M7" s="20" t="s">
        <v>56</v>
      </c>
      <c r="N7" s="9">
        <v>0</v>
      </c>
      <c r="O7" s="9">
        <v>1</v>
      </c>
      <c r="P7" s="9">
        <v>0</v>
      </c>
      <c r="Q7" s="9">
        <v>0</v>
      </c>
      <c r="R7" s="9">
        <v>0</v>
      </c>
      <c r="S7" s="9">
        <v>0.6</v>
      </c>
      <c r="T7" s="9">
        <v>33.299999999999997</v>
      </c>
      <c r="U7" s="16">
        <v>89.5</v>
      </c>
      <c r="V7" s="17" t="s">
        <v>45</v>
      </c>
      <c r="W7" s="9">
        <v>3</v>
      </c>
      <c r="X7" s="9"/>
      <c r="Y7" s="9"/>
    </row>
    <row r="8" spans="1:25" s="8" customFormat="1">
      <c r="A8" s="8">
        <v>5</v>
      </c>
      <c r="B8" s="9" t="s">
        <v>24</v>
      </c>
      <c r="C8" s="10">
        <v>42908</v>
      </c>
      <c r="D8" s="10" t="s">
        <v>177</v>
      </c>
      <c r="E8" s="11">
        <v>19116</v>
      </c>
      <c r="F8" s="9">
        <v>166</v>
      </c>
      <c r="G8" s="9">
        <v>73</v>
      </c>
      <c r="H8" s="12">
        <f t="shared" si="0"/>
        <v>26.49150820148062</v>
      </c>
      <c r="I8" s="9">
        <v>65</v>
      </c>
      <c r="J8" s="11">
        <v>42908</v>
      </c>
      <c r="K8" s="13" t="s">
        <v>42</v>
      </c>
      <c r="L8" s="21" t="s">
        <v>58</v>
      </c>
      <c r="M8" s="20" t="s">
        <v>59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22">
        <v>1.67</v>
      </c>
      <c r="T8" s="9">
        <v>36.9</v>
      </c>
      <c r="U8" s="16">
        <v>42.3</v>
      </c>
      <c r="V8" s="17" t="s">
        <v>52</v>
      </c>
      <c r="W8" s="9">
        <v>4</v>
      </c>
      <c r="X8" s="9"/>
      <c r="Y8" s="9"/>
    </row>
    <row r="9" spans="1:25" s="8" customFormat="1">
      <c r="A9" s="8">
        <v>6</v>
      </c>
      <c r="B9" s="9" t="s">
        <v>25</v>
      </c>
      <c r="C9" s="10">
        <v>42913</v>
      </c>
      <c r="D9" s="10" t="s">
        <v>176</v>
      </c>
      <c r="E9" s="11">
        <v>16531</v>
      </c>
      <c r="F9" s="9">
        <v>169</v>
      </c>
      <c r="G9" s="9">
        <v>82</v>
      </c>
      <c r="H9" s="12">
        <f t="shared" si="0"/>
        <v>28.710479324953607</v>
      </c>
      <c r="I9" s="9">
        <v>72</v>
      </c>
      <c r="J9" s="11">
        <v>42913</v>
      </c>
      <c r="K9" s="9" t="s">
        <v>61</v>
      </c>
      <c r="L9" s="21" t="s">
        <v>62</v>
      </c>
      <c r="M9" s="19" t="s">
        <v>63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23">
        <v>0.81</v>
      </c>
      <c r="T9" s="22">
        <v>24.4</v>
      </c>
      <c r="U9" s="16">
        <v>72.8</v>
      </c>
      <c r="V9" s="17" t="s">
        <v>45</v>
      </c>
      <c r="W9" s="9">
        <v>4</v>
      </c>
      <c r="X9" s="9"/>
      <c r="Y9" s="9"/>
    </row>
    <row r="10" spans="1:25" s="8" customFormat="1">
      <c r="A10" s="8">
        <v>7</v>
      </c>
      <c r="B10" s="9" t="s">
        <v>26</v>
      </c>
      <c r="C10" s="10">
        <v>42915</v>
      </c>
      <c r="D10" s="10" t="s">
        <v>177</v>
      </c>
      <c r="E10" s="11">
        <v>20403</v>
      </c>
      <c r="F10" s="9">
        <v>160</v>
      </c>
      <c r="G10" s="9">
        <v>82</v>
      </c>
      <c r="H10" s="12">
        <f t="shared" si="0"/>
        <v>32.03125</v>
      </c>
      <c r="I10" s="9">
        <v>62</v>
      </c>
      <c r="J10" s="11">
        <v>42915</v>
      </c>
      <c r="K10" s="13" t="s">
        <v>42</v>
      </c>
      <c r="L10" s="21" t="s">
        <v>65</v>
      </c>
      <c r="M10" s="19" t="s">
        <v>66</v>
      </c>
      <c r="N10" s="9">
        <v>0</v>
      </c>
      <c r="O10" s="9">
        <v>1</v>
      </c>
      <c r="P10" s="9">
        <v>1</v>
      </c>
      <c r="Q10" s="9">
        <v>0</v>
      </c>
      <c r="R10" s="9">
        <v>0</v>
      </c>
      <c r="S10" s="9">
        <v>1.1000000000000001</v>
      </c>
      <c r="T10" s="22">
        <v>28.3</v>
      </c>
      <c r="U10" s="16">
        <v>71.599999999999994</v>
      </c>
      <c r="V10" s="17" t="s">
        <v>45</v>
      </c>
      <c r="W10" s="9">
        <v>3</v>
      </c>
      <c r="X10" s="9"/>
      <c r="Y10" s="9"/>
    </row>
    <row r="11" spans="1:25" s="8" customFormat="1">
      <c r="A11" s="8">
        <v>8</v>
      </c>
      <c r="B11" s="9" t="s">
        <v>27</v>
      </c>
      <c r="C11" s="10">
        <v>42929</v>
      </c>
      <c r="D11" s="10" t="s">
        <v>177</v>
      </c>
      <c r="E11" s="11">
        <v>23371</v>
      </c>
      <c r="F11" s="9">
        <v>176</v>
      </c>
      <c r="G11" s="9">
        <v>97</v>
      </c>
      <c r="H11" s="12">
        <f t="shared" si="0"/>
        <v>31.31456611570248</v>
      </c>
      <c r="I11" s="9">
        <v>54</v>
      </c>
      <c r="J11" s="11">
        <v>42929</v>
      </c>
      <c r="K11" s="20" t="s">
        <v>68</v>
      </c>
      <c r="L11" s="21" t="s">
        <v>69</v>
      </c>
      <c r="M11" s="20"/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0.94</v>
      </c>
      <c r="T11" s="22">
        <v>30.4</v>
      </c>
      <c r="U11" s="16">
        <v>91.5</v>
      </c>
      <c r="V11" s="17" t="s">
        <v>70</v>
      </c>
      <c r="W11" s="9">
        <v>3</v>
      </c>
      <c r="X11" s="9"/>
      <c r="Y11" s="9"/>
    </row>
    <row r="12" spans="1:25" s="8" customFormat="1">
      <c r="A12" s="8">
        <v>9</v>
      </c>
      <c r="B12" s="9" t="s">
        <v>28</v>
      </c>
      <c r="C12" s="10">
        <v>42942</v>
      </c>
      <c r="D12" s="10" t="s">
        <v>177</v>
      </c>
      <c r="E12" s="11">
        <v>23875</v>
      </c>
      <c r="F12" s="9">
        <v>181</v>
      </c>
      <c r="G12" s="9">
        <v>92</v>
      </c>
      <c r="H12" s="12">
        <f t="shared" si="0"/>
        <v>28.082170873904946</v>
      </c>
      <c r="I12" s="9">
        <v>52</v>
      </c>
      <c r="J12" s="11">
        <v>42942</v>
      </c>
      <c r="K12" s="13" t="s">
        <v>42</v>
      </c>
      <c r="L12" s="24" t="s">
        <v>72</v>
      </c>
      <c r="M12" s="20" t="s">
        <v>73</v>
      </c>
      <c r="N12" s="9">
        <v>0</v>
      </c>
      <c r="O12" s="9">
        <v>1</v>
      </c>
      <c r="P12" s="9">
        <v>1</v>
      </c>
      <c r="Q12" s="9">
        <v>0</v>
      </c>
      <c r="R12" s="9">
        <v>0</v>
      </c>
      <c r="S12" s="9">
        <v>0.89</v>
      </c>
      <c r="T12" s="22">
        <v>24.4</v>
      </c>
      <c r="U12" s="16">
        <v>98.3</v>
      </c>
      <c r="V12" s="17" t="s">
        <v>70</v>
      </c>
      <c r="W12" s="9">
        <v>2</v>
      </c>
      <c r="X12" s="9"/>
      <c r="Y12" s="9"/>
    </row>
    <row r="13" spans="1:25" s="8" customFormat="1">
      <c r="A13" s="8">
        <v>10</v>
      </c>
      <c r="B13" s="9" t="s">
        <v>29</v>
      </c>
      <c r="C13" s="10">
        <v>42951</v>
      </c>
      <c r="D13" s="10" t="s">
        <v>177</v>
      </c>
      <c r="E13" s="11">
        <v>18613</v>
      </c>
      <c r="F13" s="9">
        <v>174</v>
      </c>
      <c r="G13" s="9">
        <v>98</v>
      </c>
      <c r="H13" s="12">
        <f t="shared" si="0"/>
        <v>32.36887303474699</v>
      </c>
      <c r="I13" s="9">
        <v>67</v>
      </c>
      <c r="J13" s="11">
        <v>42951</v>
      </c>
      <c r="K13" s="20" t="s">
        <v>75</v>
      </c>
      <c r="L13" s="21"/>
      <c r="M13" s="25" t="s">
        <v>76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1.1499999999999999</v>
      </c>
      <c r="T13" s="22">
        <v>28.2</v>
      </c>
      <c r="U13" s="16">
        <v>65.5</v>
      </c>
      <c r="V13" s="17" t="s">
        <v>45</v>
      </c>
      <c r="W13" s="9"/>
      <c r="X13" s="9"/>
      <c r="Y13" s="9"/>
    </row>
    <row r="14" spans="1:25" s="8" customFormat="1">
      <c r="A14" s="8">
        <v>11</v>
      </c>
      <c r="B14" s="9" t="s">
        <v>30</v>
      </c>
      <c r="C14" s="10">
        <v>42954</v>
      </c>
      <c r="D14" s="10" t="s">
        <v>177</v>
      </c>
      <c r="E14" s="11">
        <v>13401</v>
      </c>
      <c r="F14" s="9">
        <v>169</v>
      </c>
      <c r="G14" s="9">
        <v>78</v>
      </c>
      <c r="H14" s="12">
        <f t="shared" si="0"/>
        <v>27.309968138370504</v>
      </c>
      <c r="I14" s="9">
        <v>81</v>
      </c>
      <c r="J14" s="11">
        <v>42954</v>
      </c>
      <c r="K14" s="15" t="s">
        <v>78</v>
      </c>
      <c r="L14" s="26"/>
      <c r="M14" s="15" t="s">
        <v>79</v>
      </c>
      <c r="N14" s="9">
        <v>0</v>
      </c>
      <c r="O14" s="9">
        <v>0</v>
      </c>
      <c r="P14" s="9">
        <v>1</v>
      </c>
      <c r="Q14" s="9">
        <v>0</v>
      </c>
      <c r="R14" s="9">
        <v>0</v>
      </c>
      <c r="S14" s="9">
        <v>1.4</v>
      </c>
      <c r="T14" s="22">
        <v>48.7</v>
      </c>
      <c r="U14" s="16">
        <v>46.8</v>
      </c>
      <c r="V14" s="17" t="s">
        <v>80</v>
      </c>
      <c r="W14" s="9">
        <v>3</v>
      </c>
      <c r="X14" s="9"/>
      <c r="Y14" s="9"/>
    </row>
    <row r="15" spans="1:25" s="8" customFormat="1">
      <c r="A15" s="8">
        <v>12</v>
      </c>
      <c r="B15" s="9" t="s">
        <v>31</v>
      </c>
      <c r="C15" s="10">
        <v>42968</v>
      </c>
      <c r="D15" s="10" t="s">
        <v>177</v>
      </c>
      <c r="E15" s="11">
        <v>18115</v>
      </c>
      <c r="F15" s="9">
        <v>175</v>
      </c>
      <c r="G15" s="9">
        <v>87</v>
      </c>
      <c r="H15" s="12">
        <f t="shared" si="0"/>
        <v>28.408163265306122</v>
      </c>
      <c r="I15" s="9">
        <v>68</v>
      </c>
      <c r="J15" s="11">
        <v>42968</v>
      </c>
      <c r="K15" s="13" t="s">
        <v>42</v>
      </c>
      <c r="L15" s="24"/>
      <c r="M15" s="20" t="s">
        <v>82</v>
      </c>
      <c r="N15" s="9">
        <v>0</v>
      </c>
      <c r="O15" s="9">
        <v>0</v>
      </c>
      <c r="P15" s="9">
        <v>1</v>
      </c>
      <c r="Q15" s="9">
        <v>0</v>
      </c>
      <c r="R15" s="9">
        <v>0</v>
      </c>
      <c r="S15" s="9">
        <v>1.08</v>
      </c>
      <c r="T15" s="22">
        <v>31.08</v>
      </c>
      <c r="U15" s="16">
        <v>70.2</v>
      </c>
      <c r="V15" s="17" t="s">
        <v>45</v>
      </c>
      <c r="W15" s="9">
        <v>4</v>
      </c>
      <c r="X15" s="9"/>
      <c r="Y15" s="9"/>
    </row>
    <row r="16" spans="1:25" s="8" customFormat="1">
      <c r="A16" s="8">
        <v>13</v>
      </c>
      <c r="B16" s="9" t="s">
        <v>32</v>
      </c>
      <c r="C16" s="10">
        <v>42969</v>
      </c>
      <c r="D16" s="10" t="s">
        <v>177</v>
      </c>
      <c r="E16" s="11">
        <v>19800</v>
      </c>
      <c r="F16" s="9">
        <v>171</v>
      </c>
      <c r="G16" s="9">
        <v>140</v>
      </c>
      <c r="H16" s="12">
        <f t="shared" si="0"/>
        <v>47.877979549263017</v>
      </c>
      <c r="I16" s="9">
        <v>63</v>
      </c>
      <c r="J16" s="11">
        <v>42969</v>
      </c>
      <c r="K16" s="27" t="s">
        <v>84</v>
      </c>
      <c r="L16" s="21" t="s">
        <v>85</v>
      </c>
      <c r="M16" s="27" t="s">
        <v>86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23">
        <v>0.89</v>
      </c>
      <c r="T16" s="23">
        <v>35</v>
      </c>
      <c r="U16" s="16">
        <v>91</v>
      </c>
      <c r="V16" s="17" t="s">
        <v>70</v>
      </c>
      <c r="W16" s="9">
        <v>3</v>
      </c>
      <c r="X16" s="9"/>
      <c r="Y16" s="9"/>
    </row>
    <row r="17" spans="1:25" s="8" customFormat="1">
      <c r="A17" s="8">
        <v>14</v>
      </c>
      <c r="B17" s="9" t="s">
        <v>33</v>
      </c>
      <c r="C17" s="10">
        <v>42970</v>
      </c>
      <c r="D17" s="10" t="s">
        <v>176</v>
      </c>
      <c r="E17" s="11">
        <v>15743</v>
      </c>
      <c r="F17" s="9">
        <v>159</v>
      </c>
      <c r="G17" s="9">
        <v>73</v>
      </c>
      <c r="H17" s="12">
        <f t="shared" si="0"/>
        <v>28.875440053795341</v>
      </c>
      <c r="I17" s="9">
        <v>74</v>
      </c>
      <c r="J17" s="11">
        <v>42970</v>
      </c>
      <c r="K17" s="13" t="s">
        <v>42</v>
      </c>
      <c r="L17" s="26" t="s">
        <v>88</v>
      </c>
      <c r="M17" s="15" t="s">
        <v>89</v>
      </c>
      <c r="N17" s="9">
        <v>0</v>
      </c>
      <c r="O17" s="9">
        <v>1</v>
      </c>
      <c r="P17" s="9">
        <v>0</v>
      </c>
      <c r="Q17" s="9">
        <v>0</v>
      </c>
      <c r="R17" s="9">
        <v>0</v>
      </c>
      <c r="S17" s="9">
        <v>0.89</v>
      </c>
      <c r="T17" s="22">
        <v>50.3</v>
      </c>
      <c r="U17" s="16">
        <v>64</v>
      </c>
      <c r="V17" s="17" t="s">
        <v>45</v>
      </c>
      <c r="W17" s="9">
        <v>3</v>
      </c>
      <c r="X17" s="9"/>
      <c r="Y17" s="9"/>
    </row>
    <row r="18" spans="1:25" s="8" customFormat="1">
      <c r="A18" s="8">
        <v>15</v>
      </c>
      <c r="B18" s="9" t="s">
        <v>34</v>
      </c>
      <c r="C18" s="10">
        <v>42979</v>
      </c>
      <c r="D18" s="10" t="s">
        <v>177</v>
      </c>
      <c r="E18" s="11">
        <v>12254</v>
      </c>
      <c r="F18" s="9">
        <v>176</v>
      </c>
      <c r="G18" s="9">
        <v>89</v>
      </c>
      <c r="H18" s="12">
        <f t="shared" si="0"/>
        <v>28.731921487603305</v>
      </c>
      <c r="I18" s="9">
        <v>84</v>
      </c>
      <c r="J18" s="11">
        <v>42979</v>
      </c>
      <c r="K18" s="13" t="s">
        <v>42</v>
      </c>
      <c r="L18" s="21"/>
      <c r="M18" s="20" t="s">
        <v>91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1.01</v>
      </c>
      <c r="T18" s="22">
        <v>36.6</v>
      </c>
      <c r="U18" s="16">
        <v>51.2</v>
      </c>
      <c r="V18" s="17" t="s">
        <v>80</v>
      </c>
      <c r="W18" s="9">
        <v>2</v>
      </c>
      <c r="X18" s="9"/>
      <c r="Y18" s="9"/>
    </row>
    <row r="19" spans="1:25" s="8" customFormat="1">
      <c r="A19" s="8">
        <v>16</v>
      </c>
      <c r="B19" s="9" t="s">
        <v>35</v>
      </c>
      <c r="C19" s="10">
        <v>42990</v>
      </c>
      <c r="D19" s="10" t="s">
        <v>177</v>
      </c>
      <c r="E19" s="11">
        <v>24153</v>
      </c>
      <c r="F19" s="9">
        <v>178</v>
      </c>
      <c r="G19" s="9">
        <v>79</v>
      </c>
      <c r="H19" s="12">
        <f t="shared" si="0"/>
        <v>24.933720489837139</v>
      </c>
      <c r="I19" s="9">
        <v>51</v>
      </c>
      <c r="J19" s="11">
        <v>42990</v>
      </c>
      <c r="K19" s="13" t="s">
        <v>42</v>
      </c>
      <c r="L19" s="18" t="s">
        <v>93</v>
      </c>
      <c r="M19" s="19" t="s">
        <v>94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  <c r="S19" s="23">
        <v>0.78</v>
      </c>
      <c r="T19" s="22">
        <v>19.3</v>
      </c>
      <c r="U19" s="16">
        <v>104.5</v>
      </c>
      <c r="V19" s="17" t="s">
        <v>70</v>
      </c>
      <c r="W19" s="9">
        <v>1</v>
      </c>
      <c r="X19" s="9"/>
      <c r="Y19" s="9"/>
    </row>
    <row r="20" spans="1:25" s="8" customFormat="1">
      <c r="A20" s="8">
        <v>17</v>
      </c>
      <c r="B20" s="9" t="s">
        <v>36</v>
      </c>
      <c r="C20" s="10">
        <v>43005</v>
      </c>
      <c r="D20" s="10" t="s">
        <v>176</v>
      </c>
      <c r="E20" s="11">
        <v>20188</v>
      </c>
      <c r="F20" s="9">
        <v>166</v>
      </c>
      <c r="G20" s="9">
        <v>75</v>
      </c>
      <c r="H20" s="12">
        <f t="shared" si="0"/>
        <v>27.217302946726665</v>
      </c>
      <c r="I20" s="9">
        <v>62</v>
      </c>
      <c r="J20" s="11">
        <v>43006</v>
      </c>
      <c r="K20" s="13" t="s">
        <v>42</v>
      </c>
      <c r="L20" s="18" t="s">
        <v>96</v>
      </c>
      <c r="M20" s="19" t="s">
        <v>97</v>
      </c>
      <c r="N20" s="9">
        <v>0</v>
      </c>
      <c r="O20" s="9">
        <v>1</v>
      </c>
      <c r="P20" s="9">
        <v>0</v>
      </c>
      <c r="Q20" s="9">
        <v>0</v>
      </c>
      <c r="R20" s="9">
        <v>0</v>
      </c>
      <c r="S20" s="23">
        <v>0.9</v>
      </c>
      <c r="T20" s="23">
        <v>40.799999999999997</v>
      </c>
      <c r="U20" s="16">
        <v>68.7</v>
      </c>
      <c r="V20" s="17" t="s">
        <v>45</v>
      </c>
      <c r="W20" s="9">
        <v>2</v>
      </c>
      <c r="X20" s="9"/>
      <c r="Y20" s="9"/>
    </row>
    <row r="21" spans="1:25" s="8" customFormat="1">
      <c r="A21" s="8">
        <v>18</v>
      </c>
      <c r="B21" s="9" t="s">
        <v>37</v>
      </c>
      <c r="C21" s="10">
        <v>43010</v>
      </c>
      <c r="D21" s="10" t="s">
        <v>176</v>
      </c>
      <c r="E21" s="11">
        <v>21826</v>
      </c>
      <c r="F21" s="9">
        <v>175</v>
      </c>
      <c r="G21" s="9">
        <v>94</v>
      </c>
      <c r="H21" s="12">
        <f t="shared" si="0"/>
        <v>30.693877551020407</v>
      </c>
      <c r="I21" s="9">
        <v>58</v>
      </c>
      <c r="J21" s="11">
        <v>43010</v>
      </c>
      <c r="K21" s="9" t="s">
        <v>42</v>
      </c>
      <c r="L21" s="18" t="s">
        <v>107</v>
      </c>
      <c r="M21" s="19" t="s">
        <v>108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23">
        <v>0.9</v>
      </c>
      <c r="T21" s="23">
        <v>39.6</v>
      </c>
      <c r="U21" s="16">
        <v>70.5</v>
      </c>
      <c r="V21" s="17" t="s">
        <v>45</v>
      </c>
      <c r="W21" s="9"/>
      <c r="X21" s="9"/>
      <c r="Y21" s="9"/>
    </row>
    <row r="22" spans="1:25" s="8" customFormat="1">
      <c r="A22" s="8">
        <v>19</v>
      </c>
      <c r="B22" s="9" t="s">
        <v>38</v>
      </c>
      <c r="C22" s="10">
        <v>43019</v>
      </c>
      <c r="D22" s="10" t="s">
        <v>177</v>
      </c>
      <c r="E22" s="11">
        <v>24431</v>
      </c>
      <c r="F22" s="9">
        <v>178</v>
      </c>
      <c r="G22" s="9">
        <v>95</v>
      </c>
      <c r="H22" s="12">
        <f t="shared" si="0"/>
        <v>29.983587930816814</v>
      </c>
      <c r="I22" s="9">
        <v>50</v>
      </c>
      <c r="J22" s="11">
        <v>43019</v>
      </c>
      <c r="K22" s="9" t="s">
        <v>42</v>
      </c>
      <c r="L22" s="18" t="s">
        <v>109</v>
      </c>
      <c r="M22" s="19" t="s">
        <v>110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23">
        <v>0.7</v>
      </c>
      <c r="T22" s="23">
        <v>24.5</v>
      </c>
      <c r="U22" s="16">
        <v>110</v>
      </c>
      <c r="V22" s="17" t="s">
        <v>70</v>
      </c>
      <c r="W22" s="9">
        <v>1</v>
      </c>
      <c r="X22" s="9"/>
      <c r="Y22" s="9"/>
    </row>
    <row r="23" spans="1:25" s="8" customFormat="1">
      <c r="A23" s="8">
        <v>20</v>
      </c>
      <c r="B23" s="9" t="s">
        <v>39</v>
      </c>
      <c r="C23" s="10">
        <v>43032</v>
      </c>
      <c r="D23" s="10" t="s">
        <v>176</v>
      </c>
      <c r="E23" s="11">
        <v>22444</v>
      </c>
      <c r="F23" s="9">
        <v>168</v>
      </c>
      <c r="G23" s="9">
        <v>78</v>
      </c>
      <c r="H23" s="12">
        <f t="shared" si="0"/>
        <v>27.636054421768709</v>
      </c>
      <c r="I23" s="9">
        <v>56</v>
      </c>
      <c r="J23" s="11">
        <v>43032</v>
      </c>
      <c r="K23" s="9" t="s">
        <v>111</v>
      </c>
      <c r="L23" s="18" t="s">
        <v>112</v>
      </c>
      <c r="M23" s="19" t="s">
        <v>113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23">
        <v>0.95</v>
      </c>
      <c r="T23" s="23">
        <v>32.700000000000003</v>
      </c>
      <c r="U23" s="16">
        <v>67</v>
      </c>
      <c r="V23" s="17" t="s">
        <v>45</v>
      </c>
      <c r="W23" s="9">
        <v>3</v>
      </c>
      <c r="X23" s="9"/>
      <c r="Y23" s="9"/>
    </row>
    <row r="24" spans="1:25" s="8" customFormat="1">
      <c r="A24" s="8">
        <v>21</v>
      </c>
      <c r="B24" s="9" t="s">
        <v>40</v>
      </c>
      <c r="C24" s="10">
        <v>43034</v>
      </c>
      <c r="D24" s="10" t="s">
        <v>177</v>
      </c>
      <c r="E24" s="11">
        <v>21850</v>
      </c>
      <c r="F24" s="9">
        <v>178</v>
      </c>
      <c r="G24" s="9">
        <v>76</v>
      </c>
      <c r="H24" s="12">
        <f t="shared" si="0"/>
        <v>23.98687034465345</v>
      </c>
      <c r="I24" s="9">
        <v>57</v>
      </c>
      <c r="J24" s="11">
        <v>43034</v>
      </c>
      <c r="K24" s="13" t="s">
        <v>178</v>
      </c>
      <c r="L24" s="18">
        <v>1.7</v>
      </c>
      <c r="M24" s="19" t="s">
        <v>102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0.8</v>
      </c>
      <c r="T24" s="22">
        <v>37.799999999999997</v>
      </c>
      <c r="U24" s="16">
        <v>93</v>
      </c>
      <c r="V24" s="17" t="s">
        <v>70</v>
      </c>
      <c r="W24" s="9">
        <v>2</v>
      </c>
      <c r="X24" s="9"/>
      <c r="Y24" s="9"/>
    </row>
    <row r="25" spans="1:25" s="28" customFormat="1">
      <c r="A25" s="28">
        <v>22</v>
      </c>
      <c r="B25" s="29" t="s">
        <v>41</v>
      </c>
      <c r="C25" s="30">
        <v>42815</v>
      </c>
      <c r="D25" s="30" t="s">
        <v>176</v>
      </c>
      <c r="E25" s="31">
        <v>23678</v>
      </c>
      <c r="F25" s="29">
        <v>169</v>
      </c>
      <c r="G25" s="29">
        <v>69</v>
      </c>
      <c r="H25" s="32">
        <f t="shared" si="0"/>
        <v>24.158817968558527</v>
      </c>
      <c r="I25" s="29">
        <v>53</v>
      </c>
      <c r="J25" s="31">
        <v>42815</v>
      </c>
      <c r="K25" s="33" t="s">
        <v>42</v>
      </c>
      <c r="L25" s="34" t="s">
        <v>43</v>
      </c>
      <c r="M25" s="35" t="s">
        <v>44</v>
      </c>
      <c r="N25" s="29">
        <v>0</v>
      </c>
      <c r="O25" s="29">
        <v>0</v>
      </c>
      <c r="P25" s="29">
        <v>1</v>
      </c>
      <c r="Q25" s="29">
        <v>0</v>
      </c>
      <c r="R25" s="29">
        <v>0</v>
      </c>
      <c r="S25" s="29">
        <v>0.83</v>
      </c>
      <c r="T25" s="29">
        <v>26.1</v>
      </c>
      <c r="U25" s="36">
        <v>80.8</v>
      </c>
      <c r="V25" s="37" t="s">
        <v>45</v>
      </c>
      <c r="W25" s="29">
        <v>1</v>
      </c>
      <c r="X25" s="29"/>
      <c r="Y25" s="29"/>
    </row>
    <row r="26" spans="1:25" s="28" customFormat="1">
      <c r="A26" s="28">
        <v>23</v>
      </c>
      <c r="B26" s="29" t="s">
        <v>46</v>
      </c>
      <c r="C26" s="30">
        <v>42817</v>
      </c>
      <c r="D26" s="30" t="s">
        <v>177</v>
      </c>
      <c r="E26" s="31">
        <v>17220</v>
      </c>
      <c r="F26" s="29">
        <v>178</v>
      </c>
      <c r="G26" s="29">
        <v>74</v>
      </c>
      <c r="H26" s="32">
        <f t="shared" si="0"/>
        <v>23.355636914530994</v>
      </c>
      <c r="I26" s="29">
        <v>70</v>
      </c>
      <c r="J26" s="31">
        <v>42817</v>
      </c>
      <c r="K26" s="29" t="s">
        <v>47</v>
      </c>
      <c r="L26" s="38" t="s">
        <v>48</v>
      </c>
      <c r="M26" s="39"/>
      <c r="N26" s="29">
        <v>0</v>
      </c>
      <c r="O26" s="29">
        <v>0</v>
      </c>
      <c r="P26" s="29">
        <v>1</v>
      </c>
      <c r="Q26" s="29">
        <v>0</v>
      </c>
      <c r="R26" s="29">
        <v>0</v>
      </c>
      <c r="S26" s="29">
        <v>0.88</v>
      </c>
      <c r="T26" s="29">
        <v>27.7</v>
      </c>
      <c r="U26" s="36">
        <v>87</v>
      </c>
      <c r="V26" s="37" t="s">
        <v>45</v>
      </c>
      <c r="W26" s="29">
        <v>2</v>
      </c>
      <c r="X26" s="29"/>
      <c r="Y26" s="29"/>
    </row>
    <row r="27" spans="1:25" s="28" customFormat="1">
      <c r="A27" s="28">
        <v>24</v>
      </c>
      <c r="B27" s="29" t="s">
        <v>49</v>
      </c>
      <c r="C27" s="30">
        <v>42835</v>
      </c>
      <c r="D27" s="30" t="s">
        <v>176</v>
      </c>
      <c r="E27" s="31">
        <v>20119</v>
      </c>
      <c r="F27" s="29">
        <v>163</v>
      </c>
      <c r="G27" s="29">
        <v>82</v>
      </c>
      <c r="H27" s="32">
        <f t="shared" si="0"/>
        <v>30.863035868869733</v>
      </c>
      <c r="I27" s="29">
        <v>62</v>
      </c>
      <c r="J27" s="31">
        <v>42835</v>
      </c>
      <c r="K27" s="40" t="s">
        <v>50</v>
      </c>
      <c r="L27" s="41"/>
      <c r="M27" s="40" t="s">
        <v>51</v>
      </c>
      <c r="N27" s="29">
        <v>1</v>
      </c>
      <c r="O27" s="29">
        <v>1</v>
      </c>
      <c r="P27" s="29">
        <v>1</v>
      </c>
      <c r="Q27" s="29">
        <v>0</v>
      </c>
      <c r="R27" s="29">
        <v>0</v>
      </c>
      <c r="S27" s="42">
        <v>1.47</v>
      </c>
      <c r="T27" s="43">
        <v>67.900000000000006</v>
      </c>
      <c r="U27" s="36">
        <v>38</v>
      </c>
      <c r="V27" s="37" t="s">
        <v>52</v>
      </c>
      <c r="W27" s="29">
        <v>1</v>
      </c>
      <c r="X27" s="29"/>
      <c r="Y27" s="29" t="s">
        <v>179</v>
      </c>
    </row>
    <row r="28" spans="1:25" s="28" customFormat="1">
      <c r="A28" s="28">
        <v>25</v>
      </c>
      <c r="B28" s="29" t="s">
        <v>53</v>
      </c>
      <c r="C28" s="30">
        <v>42850</v>
      </c>
      <c r="D28" s="30" t="s">
        <v>176</v>
      </c>
      <c r="E28" s="31">
        <v>15375</v>
      </c>
      <c r="F28" s="29">
        <v>165</v>
      </c>
      <c r="G28" s="29">
        <v>74</v>
      </c>
      <c r="H28" s="32">
        <f t="shared" si="0"/>
        <v>27.180899908172638</v>
      </c>
      <c r="I28" s="29">
        <v>75</v>
      </c>
      <c r="J28" s="31">
        <v>42850</v>
      </c>
      <c r="K28" s="40" t="s">
        <v>54</v>
      </c>
      <c r="L28" s="41" t="s">
        <v>55</v>
      </c>
      <c r="M28" s="40" t="s">
        <v>56</v>
      </c>
      <c r="N28" s="29">
        <v>0</v>
      </c>
      <c r="O28" s="29">
        <v>1</v>
      </c>
      <c r="P28" s="29">
        <v>0</v>
      </c>
      <c r="Q28" s="29">
        <v>0</v>
      </c>
      <c r="R28" s="29">
        <v>0</v>
      </c>
      <c r="S28" s="29">
        <v>0.6</v>
      </c>
      <c r="T28" s="29">
        <v>33.299999999999997</v>
      </c>
      <c r="U28" s="36">
        <v>89.5</v>
      </c>
      <c r="V28" s="37" t="s">
        <v>45</v>
      </c>
      <c r="W28" s="29">
        <v>3</v>
      </c>
      <c r="X28" s="29"/>
      <c r="Y28" s="29"/>
    </row>
    <row r="29" spans="1:25" s="28" customFormat="1">
      <c r="A29" s="28">
        <v>26</v>
      </c>
      <c r="B29" s="29" t="s">
        <v>57</v>
      </c>
      <c r="C29" s="30">
        <v>42908</v>
      </c>
      <c r="D29" s="30" t="s">
        <v>177</v>
      </c>
      <c r="E29" s="31">
        <v>19116</v>
      </c>
      <c r="F29" s="29">
        <v>166</v>
      </c>
      <c r="G29" s="29">
        <v>73</v>
      </c>
      <c r="H29" s="32">
        <f t="shared" si="0"/>
        <v>26.49150820148062</v>
      </c>
      <c r="I29" s="29">
        <v>65</v>
      </c>
      <c r="J29" s="31">
        <v>42908</v>
      </c>
      <c r="K29" s="33" t="s">
        <v>42</v>
      </c>
      <c r="L29" s="41" t="s">
        <v>58</v>
      </c>
      <c r="M29" s="40" t="s">
        <v>59</v>
      </c>
      <c r="N29" s="29">
        <v>1</v>
      </c>
      <c r="O29" s="29">
        <v>1</v>
      </c>
      <c r="P29" s="29">
        <v>1</v>
      </c>
      <c r="Q29" s="29">
        <v>1</v>
      </c>
      <c r="R29" s="29">
        <v>1</v>
      </c>
      <c r="S29" s="42">
        <v>1.67</v>
      </c>
      <c r="T29" s="29">
        <v>36.9</v>
      </c>
      <c r="U29" s="36">
        <v>42.3</v>
      </c>
      <c r="V29" s="37" t="s">
        <v>52</v>
      </c>
      <c r="W29" s="29">
        <v>4</v>
      </c>
      <c r="X29" s="29"/>
      <c r="Y29" s="29"/>
    </row>
    <row r="30" spans="1:25" s="28" customFormat="1">
      <c r="A30" s="28">
        <v>27</v>
      </c>
      <c r="B30" s="29" t="s">
        <v>60</v>
      </c>
      <c r="C30" s="30">
        <v>42913</v>
      </c>
      <c r="D30" s="30" t="s">
        <v>176</v>
      </c>
      <c r="E30" s="31">
        <v>16531</v>
      </c>
      <c r="F30" s="29">
        <v>169</v>
      </c>
      <c r="G30" s="29">
        <v>82</v>
      </c>
      <c r="H30" s="32">
        <f t="shared" si="0"/>
        <v>28.710479324953607</v>
      </c>
      <c r="I30" s="29">
        <v>72</v>
      </c>
      <c r="J30" s="31">
        <v>42913</v>
      </c>
      <c r="K30" s="29" t="s">
        <v>61</v>
      </c>
      <c r="L30" s="41" t="s">
        <v>62</v>
      </c>
      <c r="M30" s="39" t="s">
        <v>63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43">
        <v>0.81</v>
      </c>
      <c r="T30" s="42">
        <v>24.4</v>
      </c>
      <c r="U30" s="36">
        <v>72.8</v>
      </c>
      <c r="V30" s="37" t="s">
        <v>45</v>
      </c>
      <c r="W30" s="29">
        <v>4</v>
      </c>
      <c r="X30" s="29"/>
      <c r="Y30" s="29"/>
    </row>
    <row r="31" spans="1:25" s="28" customFormat="1">
      <c r="A31" s="28">
        <v>28</v>
      </c>
      <c r="B31" s="29" t="s">
        <v>64</v>
      </c>
      <c r="C31" s="30">
        <v>42915</v>
      </c>
      <c r="D31" s="30" t="s">
        <v>177</v>
      </c>
      <c r="E31" s="31">
        <v>20403</v>
      </c>
      <c r="F31" s="29">
        <v>160</v>
      </c>
      <c r="G31" s="29">
        <v>82</v>
      </c>
      <c r="H31" s="32">
        <f t="shared" si="0"/>
        <v>32.03125</v>
      </c>
      <c r="I31" s="29">
        <v>62</v>
      </c>
      <c r="J31" s="31">
        <v>42915</v>
      </c>
      <c r="K31" s="33" t="s">
        <v>42</v>
      </c>
      <c r="L31" s="41" t="s">
        <v>65</v>
      </c>
      <c r="M31" s="39" t="s">
        <v>66</v>
      </c>
      <c r="N31" s="29">
        <v>0</v>
      </c>
      <c r="O31" s="29">
        <v>1</v>
      </c>
      <c r="P31" s="29">
        <v>1</v>
      </c>
      <c r="Q31" s="29">
        <v>0</v>
      </c>
      <c r="R31" s="29">
        <v>0</v>
      </c>
      <c r="S31" s="29">
        <v>1.1000000000000001</v>
      </c>
      <c r="T31" s="42">
        <v>28.3</v>
      </c>
      <c r="U31" s="36">
        <v>71.599999999999994</v>
      </c>
      <c r="V31" s="37" t="s">
        <v>45</v>
      </c>
      <c r="W31" s="29">
        <v>3</v>
      </c>
      <c r="X31" s="29"/>
      <c r="Y31" s="29"/>
    </row>
    <row r="32" spans="1:25" s="28" customFormat="1">
      <c r="A32" s="28">
        <v>29</v>
      </c>
      <c r="B32" s="29" t="s">
        <v>67</v>
      </c>
      <c r="C32" s="30">
        <v>42929</v>
      </c>
      <c r="D32" s="30" t="s">
        <v>177</v>
      </c>
      <c r="E32" s="31">
        <v>23371</v>
      </c>
      <c r="F32" s="29">
        <v>176</v>
      </c>
      <c r="G32" s="29">
        <v>97</v>
      </c>
      <c r="H32" s="32">
        <f t="shared" si="0"/>
        <v>31.31456611570248</v>
      </c>
      <c r="I32" s="29">
        <v>54</v>
      </c>
      <c r="J32" s="31">
        <v>42929</v>
      </c>
      <c r="K32" s="40" t="s">
        <v>68</v>
      </c>
      <c r="L32" s="41" t="s">
        <v>69</v>
      </c>
      <c r="M32" s="40"/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0.94</v>
      </c>
      <c r="T32" s="42">
        <v>30.4</v>
      </c>
      <c r="U32" s="36">
        <v>91.5</v>
      </c>
      <c r="V32" s="37" t="s">
        <v>70</v>
      </c>
      <c r="W32" s="29">
        <v>3</v>
      </c>
      <c r="X32" s="29"/>
      <c r="Y32" s="29"/>
    </row>
    <row r="33" spans="1:25" s="28" customFormat="1">
      <c r="A33" s="28">
        <v>30</v>
      </c>
      <c r="B33" s="29" t="s">
        <v>71</v>
      </c>
      <c r="C33" s="30">
        <v>42942</v>
      </c>
      <c r="D33" s="30" t="s">
        <v>177</v>
      </c>
      <c r="E33" s="31">
        <v>23875</v>
      </c>
      <c r="F33" s="29">
        <v>181</v>
      </c>
      <c r="G33" s="29">
        <v>92</v>
      </c>
      <c r="H33" s="32">
        <f t="shared" si="0"/>
        <v>28.082170873904946</v>
      </c>
      <c r="I33" s="29">
        <v>52</v>
      </c>
      <c r="J33" s="31">
        <v>42942</v>
      </c>
      <c r="K33" s="33" t="s">
        <v>42</v>
      </c>
      <c r="L33" s="44" t="s">
        <v>72</v>
      </c>
      <c r="M33" s="40" t="s">
        <v>73</v>
      </c>
      <c r="N33" s="29">
        <v>0</v>
      </c>
      <c r="O33" s="29">
        <v>1</v>
      </c>
      <c r="P33" s="29">
        <v>1</v>
      </c>
      <c r="Q33" s="29">
        <v>0</v>
      </c>
      <c r="R33" s="29">
        <v>0</v>
      </c>
      <c r="S33" s="29">
        <v>0.89</v>
      </c>
      <c r="T33" s="42">
        <v>24.4</v>
      </c>
      <c r="U33" s="36">
        <v>98.3</v>
      </c>
      <c r="V33" s="37" t="s">
        <v>70</v>
      </c>
      <c r="W33" s="29">
        <v>2</v>
      </c>
      <c r="X33" s="29"/>
      <c r="Y33" s="29"/>
    </row>
    <row r="34" spans="1:25" s="28" customFormat="1">
      <c r="A34" s="28">
        <v>31</v>
      </c>
      <c r="B34" s="29" t="s">
        <v>74</v>
      </c>
      <c r="C34" s="30">
        <v>42951</v>
      </c>
      <c r="D34" s="30" t="s">
        <v>177</v>
      </c>
      <c r="E34" s="31">
        <v>18613</v>
      </c>
      <c r="F34" s="29">
        <v>174</v>
      </c>
      <c r="G34" s="29">
        <v>98</v>
      </c>
      <c r="H34" s="32">
        <f t="shared" si="0"/>
        <v>32.36887303474699</v>
      </c>
      <c r="I34" s="29">
        <v>67</v>
      </c>
      <c r="J34" s="31">
        <v>42951</v>
      </c>
      <c r="K34" s="40" t="s">
        <v>75</v>
      </c>
      <c r="L34" s="41"/>
      <c r="M34" s="45" t="s">
        <v>76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1.1499999999999999</v>
      </c>
      <c r="T34" s="42">
        <v>28.2</v>
      </c>
      <c r="U34" s="36">
        <v>65.5</v>
      </c>
      <c r="V34" s="37" t="s">
        <v>45</v>
      </c>
      <c r="W34" s="29"/>
      <c r="X34" s="29"/>
      <c r="Y34" s="29"/>
    </row>
    <row r="35" spans="1:25" s="28" customFormat="1">
      <c r="A35" s="28">
        <v>32</v>
      </c>
      <c r="B35" s="29" t="s">
        <v>77</v>
      </c>
      <c r="C35" s="30">
        <v>42954</v>
      </c>
      <c r="D35" s="30" t="s">
        <v>177</v>
      </c>
      <c r="E35" s="31">
        <v>13401</v>
      </c>
      <c r="F35" s="29">
        <v>169</v>
      </c>
      <c r="G35" s="29">
        <v>78</v>
      </c>
      <c r="H35" s="32">
        <f t="shared" si="0"/>
        <v>27.309968138370504</v>
      </c>
      <c r="I35" s="29">
        <v>81</v>
      </c>
      <c r="J35" s="31">
        <v>42954</v>
      </c>
      <c r="K35" s="35" t="s">
        <v>78</v>
      </c>
      <c r="L35" s="46"/>
      <c r="M35" s="35" t="s">
        <v>79</v>
      </c>
      <c r="N35" s="29">
        <v>0</v>
      </c>
      <c r="O35" s="29">
        <v>0</v>
      </c>
      <c r="P35" s="29">
        <v>1</v>
      </c>
      <c r="Q35" s="29">
        <v>0</v>
      </c>
      <c r="R35" s="29">
        <v>0</v>
      </c>
      <c r="S35" s="29">
        <v>1.4</v>
      </c>
      <c r="T35" s="42">
        <v>48.7</v>
      </c>
      <c r="U35" s="36">
        <v>46.8</v>
      </c>
      <c r="V35" s="37" t="s">
        <v>80</v>
      </c>
      <c r="W35" s="29">
        <v>3</v>
      </c>
      <c r="X35" s="29"/>
      <c r="Y35" s="29"/>
    </row>
    <row r="36" spans="1:25" s="28" customFormat="1">
      <c r="A36" s="28">
        <v>33</v>
      </c>
      <c r="B36" s="29" t="s">
        <v>81</v>
      </c>
      <c r="C36" s="30">
        <v>42968</v>
      </c>
      <c r="D36" s="30" t="s">
        <v>177</v>
      </c>
      <c r="E36" s="31">
        <v>18115</v>
      </c>
      <c r="F36" s="29">
        <v>175</v>
      </c>
      <c r="G36" s="29">
        <v>87</v>
      </c>
      <c r="H36" s="32">
        <f t="shared" si="0"/>
        <v>28.408163265306122</v>
      </c>
      <c r="I36" s="29">
        <v>68</v>
      </c>
      <c r="J36" s="31">
        <v>42968</v>
      </c>
      <c r="K36" s="33" t="s">
        <v>42</v>
      </c>
      <c r="L36" s="44"/>
      <c r="M36" s="40" t="s">
        <v>82</v>
      </c>
      <c r="N36" s="29">
        <v>0</v>
      </c>
      <c r="O36" s="29">
        <v>0</v>
      </c>
      <c r="P36" s="29">
        <v>1</v>
      </c>
      <c r="Q36" s="29">
        <v>0</v>
      </c>
      <c r="R36" s="29">
        <v>0</v>
      </c>
      <c r="S36" s="29">
        <v>1.08</v>
      </c>
      <c r="T36" s="42">
        <v>31.08</v>
      </c>
      <c r="U36" s="36">
        <v>70.2</v>
      </c>
      <c r="V36" s="37" t="s">
        <v>45</v>
      </c>
      <c r="W36" s="29">
        <v>4</v>
      </c>
      <c r="X36" s="29"/>
      <c r="Y36" s="29"/>
    </row>
    <row r="37" spans="1:25" s="28" customFormat="1" ht="16" customHeight="1">
      <c r="A37" s="28">
        <v>34</v>
      </c>
      <c r="B37" s="29" t="s">
        <v>83</v>
      </c>
      <c r="C37" s="30">
        <v>42969</v>
      </c>
      <c r="D37" s="30" t="s">
        <v>177</v>
      </c>
      <c r="E37" s="31">
        <v>19800</v>
      </c>
      <c r="F37" s="29">
        <v>171</v>
      </c>
      <c r="G37" s="29">
        <v>140</v>
      </c>
      <c r="H37" s="32">
        <f t="shared" si="0"/>
        <v>47.877979549263017</v>
      </c>
      <c r="I37" s="29">
        <v>63</v>
      </c>
      <c r="J37" s="31">
        <v>42969</v>
      </c>
      <c r="K37" s="47" t="s">
        <v>84</v>
      </c>
      <c r="L37" s="41" t="s">
        <v>85</v>
      </c>
      <c r="M37" s="47" t="s">
        <v>86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43">
        <v>0.89</v>
      </c>
      <c r="T37" s="43">
        <v>35</v>
      </c>
      <c r="U37" s="36">
        <v>91</v>
      </c>
      <c r="V37" s="37" t="s">
        <v>70</v>
      </c>
      <c r="W37" s="29">
        <v>3</v>
      </c>
      <c r="X37" s="29"/>
      <c r="Y37" s="29"/>
    </row>
    <row r="38" spans="1:25" s="28" customFormat="1">
      <c r="A38" s="28">
        <v>35</v>
      </c>
      <c r="B38" s="29" t="s">
        <v>87</v>
      </c>
      <c r="C38" s="30">
        <v>42970</v>
      </c>
      <c r="D38" s="30" t="s">
        <v>176</v>
      </c>
      <c r="E38" s="31">
        <v>15743</v>
      </c>
      <c r="F38" s="29">
        <v>159</v>
      </c>
      <c r="G38" s="29">
        <v>73</v>
      </c>
      <c r="H38" s="32">
        <f t="shared" si="0"/>
        <v>28.875440053795341</v>
      </c>
      <c r="I38" s="29">
        <v>74</v>
      </c>
      <c r="J38" s="31">
        <v>42970</v>
      </c>
      <c r="K38" s="33" t="s">
        <v>42</v>
      </c>
      <c r="L38" s="46" t="s">
        <v>88</v>
      </c>
      <c r="M38" s="35" t="s">
        <v>89</v>
      </c>
      <c r="N38" s="29">
        <v>0</v>
      </c>
      <c r="O38" s="29">
        <v>1</v>
      </c>
      <c r="P38" s="29">
        <v>0</v>
      </c>
      <c r="Q38" s="29">
        <v>0</v>
      </c>
      <c r="R38" s="29">
        <v>0</v>
      </c>
      <c r="S38" s="29">
        <v>0.89</v>
      </c>
      <c r="T38" s="42">
        <v>50.3</v>
      </c>
      <c r="U38" s="36">
        <v>64</v>
      </c>
      <c r="V38" s="37" t="s">
        <v>45</v>
      </c>
      <c r="W38" s="29">
        <v>3</v>
      </c>
      <c r="X38" s="29"/>
      <c r="Y38" s="29"/>
    </row>
    <row r="39" spans="1:25" s="28" customFormat="1">
      <c r="A39" s="28">
        <v>36</v>
      </c>
      <c r="B39" s="29" t="s">
        <v>90</v>
      </c>
      <c r="C39" s="30">
        <v>42979</v>
      </c>
      <c r="D39" s="30" t="s">
        <v>177</v>
      </c>
      <c r="E39" s="31">
        <v>12254</v>
      </c>
      <c r="F39" s="29">
        <v>176</v>
      </c>
      <c r="G39" s="29">
        <v>89</v>
      </c>
      <c r="H39" s="32">
        <f t="shared" si="0"/>
        <v>28.731921487603305</v>
      </c>
      <c r="I39" s="29">
        <v>84</v>
      </c>
      <c r="J39" s="31">
        <v>42979</v>
      </c>
      <c r="K39" s="33" t="s">
        <v>42</v>
      </c>
      <c r="L39" s="41"/>
      <c r="M39" s="40" t="s">
        <v>91</v>
      </c>
      <c r="N39" s="29">
        <v>1</v>
      </c>
      <c r="O39" s="29">
        <v>1</v>
      </c>
      <c r="P39" s="29">
        <v>1</v>
      </c>
      <c r="Q39" s="29">
        <v>1</v>
      </c>
      <c r="R39" s="29">
        <v>1</v>
      </c>
      <c r="S39" s="29">
        <v>1.01</v>
      </c>
      <c r="T39" s="42">
        <v>36.6</v>
      </c>
      <c r="U39" s="36">
        <v>51.2</v>
      </c>
      <c r="V39" s="37" t="s">
        <v>80</v>
      </c>
      <c r="W39" s="29">
        <v>2</v>
      </c>
      <c r="X39" s="29"/>
      <c r="Y39" s="29"/>
    </row>
    <row r="40" spans="1:25" s="28" customFormat="1">
      <c r="A40" s="28">
        <v>37</v>
      </c>
      <c r="B40" s="29" t="s">
        <v>92</v>
      </c>
      <c r="C40" s="30">
        <v>42990</v>
      </c>
      <c r="D40" s="30" t="s">
        <v>177</v>
      </c>
      <c r="E40" s="31">
        <v>24153</v>
      </c>
      <c r="F40" s="29">
        <v>178</v>
      </c>
      <c r="G40" s="29">
        <v>79</v>
      </c>
      <c r="H40" s="32">
        <f t="shared" si="0"/>
        <v>24.933720489837139</v>
      </c>
      <c r="I40" s="29">
        <v>51</v>
      </c>
      <c r="J40" s="31">
        <v>42990</v>
      </c>
      <c r="K40" s="33" t="s">
        <v>42</v>
      </c>
      <c r="L40" s="38" t="s">
        <v>93</v>
      </c>
      <c r="M40" s="39" t="s">
        <v>94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43">
        <v>0.78</v>
      </c>
      <c r="T40" s="42">
        <v>19.3</v>
      </c>
      <c r="U40" s="36">
        <v>104.5</v>
      </c>
      <c r="V40" s="37" t="s">
        <v>70</v>
      </c>
      <c r="W40" s="29">
        <v>1</v>
      </c>
      <c r="X40" s="29"/>
      <c r="Y40" s="29"/>
    </row>
    <row r="41" spans="1:25" s="28" customFormat="1">
      <c r="A41" s="28">
        <v>38</v>
      </c>
      <c r="B41" s="29" t="s">
        <v>95</v>
      </c>
      <c r="C41" s="30">
        <v>43005</v>
      </c>
      <c r="D41" s="30" t="s">
        <v>176</v>
      </c>
      <c r="E41" s="31">
        <v>20188</v>
      </c>
      <c r="F41" s="29">
        <v>166</v>
      </c>
      <c r="G41" s="29">
        <v>75</v>
      </c>
      <c r="H41" s="32">
        <f t="shared" si="0"/>
        <v>27.217302946726665</v>
      </c>
      <c r="I41" s="29">
        <v>62</v>
      </c>
      <c r="J41" s="31">
        <v>43006</v>
      </c>
      <c r="K41" s="33" t="s">
        <v>42</v>
      </c>
      <c r="L41" s="38" t="s">
        <v>96</v>
      </c>
      <c r="M41" s="39" t="s">
        <v>97</v>
      </c>
      <c r="N41" s="29">
        <v>0</v>
      </c>
      <c r="O41" s="29">
        <v>1</v>
      </c>
      <c r="P41" s="29">
        <v>0</v>
      </c>
      <c r="Q41" s="29">
        <v>0</v>
      </c>
      <c r="R41" s="29">
        <v>0</v>
      </c>
      <c r="S41" s="43">
        <v>0.9</v>
      </c>
      <c r="T41" s="43">
        <v>40.799999999999997</v>
      </c>
      <c r="U41" s="36">
        <v>68.7</v>
      </c>
      <c r="V41" s="37" t="s">
        <v>45</v>
      </c>
      <c r="W41" s="29">
        <v>2</v>
      </c>
      <c r="X41" s="29"/>
      <c r="Y41" s="29"/>
    </row>
    <row r="42" spans="1:25" s="28" customFormat="1">
      <c r="A42" s="28">
        <v>39</v>
      </c>
      <c r="B42" s="29" t="s">
        <v>98</v>
      </c>
      <c r="C42" s="30">
        <v>43010</v>
      </c>
      <c r="D42" s="30" t="s">
        <v>176</v>
      </c>
      <c r="E42" s="31">
        <v>21826</v>
      </c>
      <c r="F42" s="29">
        <v>175</v>
      </c>
      <c r="G42" s="29">
        <v>94</v>
      </c>
      <c r="H42" s="32">
        <f t="shared" si="0"/>
        <v>30.693877551020407</v>
      </c>
      <c r="I42" s="29">
        <v>58</v>
      </c>
      <c r="J42" s="31">
        <v>43010</v>
      </c>
      <c r="K42" s="29" t="s">
        <v>42</v>
      </c>
      <c r="L42" s="38" t="s">
        <v>107</v>
      </c>
      <c r="M42" s="39" t="s">
        <v>108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43">
        <v>0.9</v>
      </c>
      <c r="T42" s="43">
        <v>39.6</v>
      </c>
      <c r="U42" s="36">
        <v>70.5</v>
      </c>
      <c r="V42" s="37" t="s">
        <v>45</v>
      </c>
      <c r="W42" s="29"/>
      <c r="X42" s="29"/>
      <c r="Y42" s="29"/>
    </row>
    <row r="43" spans="1:25" s="28" customFormat="1">
      <c r="A43" s="28">
        <v>40</v>
      </c>
      <c r="B43" s="29" t="s">
        <v>99</v>
      </c>
      <c r="C43" s="30">
        <v>43019</v>
      </c>
      <c r="D43" s="30" t="s">
        <v>177</v>
      </c>
      <c r="E43" s="31">
        <v>24431</v>
      </c>
      <c r="F43" s="29">
        <v>178</v>
      </c>
      <c r="G43" s="29">
        <v>95</v>
      </c>
      <c r="H43" s="32">
        <f t="shared" si="0"/>
        <v>29.983587930816814</v>
      </c>
      <c r="I43" s="29">
        <v>50</v>
      </c>
      <c r="J43" s="31">
        <v>43019</v>
      </c>
      <c r="K43" s="29" t="s">
        <v>42</v>
      </c>
      <c r="L43" s="38" t="s">
        <v>109</v>
      </c>
      <c r="M43" s="39" t="s">
        <v>110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43">
        <v>0.7</v>
      </c>
      <c r="T43" s="43">
        <v>24.5</v>
      </c>
      <c r="U43" s="36">
        <v>110</v>
      </c>
      <c r="V43" s="37" t="s">
        <v>70</v>
      </c>
      <c r="W43" s="29">
        <v>1</v>
      </c>
      <c r="X43" s="29"/>
      <c r="Y43" s="29"/>
    </row>
    <row r="44" spans="1:25" s="28" customFormat="1">
      <c r="A44" s="28">
        <v>41</v>
      </c>
      <c r="B44" s="29" t="s">
        <v>100</v>
      </c>
      <c r="C44" s="30">
        <v>43032</v>
      </c>
      <c r="D44" s="30" t="s">
        <v>176</v>
      </c>
      <c r="E44" s="31">
        <v>22444</v>
      </c>
      <c r="F44" s="29">
        <v>168</v>
      </c>
      <c r="G44" s="29">
        <v>78</v>
      </c>
      <c r="H44" s="32">
        <f t="shared" si="0"/>
        <v>27.636054421768709</v>
      </c>
      <c r="I44" s="29">
        <v>56</v>
      </c>
      <c r="J44" s="31">
        <v>43032</v>
      </c>
      <c r="K44" s="29" t="s">
        <v>111</v>
      </c>
      <c r="L44" s="38" t="s">
        <v>112</v>
      </c>
      <c r="M44" s="39" t="s">
        <v>113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43">
        <v>0.95</v>
      </c>
      <c r="T44" s="43">
        <v>32.700000000000003</v>
      </c>
      <c r="U44" s="36">
        <v>67</v>
      </c>
      <c r="V44" s="37" t="s">
        <v>45</v>
      </c>
      <c r="W44" s="29">
        <v>3</v>
      </c>
      <c r="X44" s="29"/>
      <c r="Y44" s="29"/>
    </row>
    <row r="45" spans="1:25" s="28" customFormat="1">
      <c r="A45" s="28">
        <v>42</v>
      </c>
      <c r="B45" s="29" t="s">
        <v>101</v>
      </c>
      <c r="C45" s="30">
        <v>43034</v>
      </c>
      <c r="D45" s="30" t="s">
        <v>177</v>
      </c>
      <c r="E45" s="31">
        <v>21850</v>
      </c>
      <c r="F45" s="29">
        <v>178</v>
      </c>
      <c r="G45" s="29">
        <v>76</v>
      </c>
      <c r="H45" s="32">
        <f t="shared" si="0"/>
        <v>23.98687034465345</v>
      </c>
      <c r="I45" s="29">
        <v>57</v>
      </c>
      <c r="J45" s="31">
        <v>43034</v>
      </c>
      <c r="K45" s="33" t="s">
        <v>178</v>
      </c>
      <c r="L45" s="38">
        <v>1.7</v>
      </c>
      <c r="M45" s="39" t="s">
        <v>102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0.8</v>
      </c>
      <c r="T45" s="42">
        <v>37.799999999999997</v>
      </c>
      <c r="U45" s="36">
        <v>93</v>
      </c>
      <c r="V45" s="37" t="s">
        <v>70</v>
      </c>
      <c r="W45" s="29">
        <v>2</v>
      </c>
      <c r="X45" s="29"/>
      <c r="Y45" s="29"/>
    </row>
    <row r="46" spans="1:25">
      <c r="B46" s="1"/>
      <c r="C46" s="1"/>
      <c r="D46" s="1"/>
      <c r="E46" s="1"/>
      <c r="F46" s="1"/>
      <c r="G46" s="1"/>
      <c r="H46" s="1"/>
      <c r="I46" s="1"/>
      <c r="J46" s="1"/>
      <c r="K46" s="1"/>
      <c r="L46" s="6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8" spans="1:25">
      <c r="B48" t="s">
        <v>114</v>
      </c>
      <c r="L48"/>
    </row>
    <row r="49" spans="2:12">
      <c r="B49" t="s">
        <v>115</v>
      </c>
      <c r="C49" t="s">
        <v>116</v>
      </c>
      <c r="L49"/>
    </row>
    <row r="50" spans="2:12">
      <c r="B50" t="s">
        <v>117</v>
      </c>
      <c r="C50" t="s">
        <v>118</v>
      </c>
      <c r="L50"/>
    </row>
    <row r="51" spans="2:12">
      <c r="B51" t="s">
        <v>119</v>
      </c>
      <c r="C51" t="s">
        <v>120</v>
      </c>
      <c r="L51"/>
    </row>
    <row r="52" spans="2:12">
      <c r="B52" t="s">
        <v>121</v>
      </c>
      <c r="C52" t="s">
        <v>122</v>
      </c>
      <c r="L52"/>
    </row>
    <row r="53" spans="2:12">
      <c r="B53" t="s">
        <v>123</v>
      </c>
      <c r="C53" t="s">
        <v>124</v>
      </c>
      <c r="L53"/>
    </row>
    <row r="54" spans="2:12">
      <c r="B54" t="s">
        <v>125</v>
      </c>
      <c r="C54" t="s">
        <v>126</v>
      </c>
      <c r="L54"/>
    </row>
    <row r="55" spans="2:12">
      <c r="B55" t="s">
        <v>127</v>
      </c>
      <c r="C55" t="s">
        <v>128</v>
      </c>
      <c r="L55"/>
    </row>
    <row r="56" spans="2:12">
      <c r="B56" t="s">
        <v>129</v>
      </c>
      <c r="C56" t="s">
        <v>130</v>
      </c>
      <c r="L56"/>
    </row>
    <row r="57" spans="2:12">
      <c r="B57" t="s">
        <v>131</v>
      </c>
      <c r="C57" t="s">
        <v>132</v>
      </c>
      <c r="L57"/>
    </row>
    <row r="58" spans="2:12">
      <c r="B58" t="s">
        <v>133</v>
      </c>
      <c r="C58" t="s">
        <v>134</v>
      </c>
      <c r="L58"/>
    </row>
    <row r="59" spans="2:12">
      <c r="B59" t="s">
        <v>135</v>
      </c>
      <c r="C59" t="s">
        <v>136</v>
      </c>
      <c r="L59"/>
    </row>
    <row r="60" spans="2:12">
      <c r="B60" t="s">
        <v>137</v>
      </c>
      <c r="C60" t="s">
        <v>138</v>
      </c>
      <c r="L60"/>
    </row>
    <row r="61" spans="2:12">
      <c r="B61" t="s">
        <v>139</v>
      </c>
      <c r="C61" t="s">
        <v>140</v>
      </c>
      <c r="L61"/>
    </row>
    <row r="62" spans="2:12">
      <c r="B62" t="s">
        <v>141</v>
      </c>
      <c r="L62"/>
    </row>
    <row r="63" spans="2:12">
      <c r="B63" t="s">
        <v>142</v>
      </c>
      <c r="C63" t="s">
        <v>143</v>
      </c>
      <c r="L63"/>
    </row>
    <row r="64" spans="2:12">
      <c r="B64" t="s">
        <v>144</v>
      </c>
      <c r="C64" t="s">
        <v>145</v>
      </c>
      <c r="L64"/>
    </row>
    <row r="65" spans="2:12">
      <c r="B65" t="s">
        <v>146</v>
      </c>
      <c r="C65" t="s">
        <v>147</v>
      </c>
      <c r="L65"/>
    </row>
    <row r="66" spans="2:12">
      <c r="B66" t="s">
        <v>148</v>
      </c>
      <c r="L66"/>
    </row>
    <row r="67" spans="2:12">
      <c r="B67" t="s">
        <v>149</v>
      </c>
      <c r="C67" t="s">
        <v>150</v>
      </c>
      <c r="L67"/>
    </row>
    <row r="68" spans="2:12">
      <c r="B68" t="s">
        <v>151</v>
      </c>
      <c r="C68" t="s">
        <v>152</v>
      </c>
      <c r="L68"/>
    </row>
    <row r="69" spans="2:12">
      <c r="L69"/>
    </row>
    <row r="70" spans="2:12">
      <c r="B70" t="s">
        <v>153</v>
      </c>
      <c r="C70" t="s">
        <v>154</v>
      </c>
      <c r="E70" t="s">
        <v>155</v>
      </c>
      <c r="F70" t="s">
        <v>156</v>
      </c>
      <c r="L70"/>
    </row>
    <row r="71" spans="2:12">
      <c r="B71" t="s">
        <v>157</v>
      </c>
      <c r="C71" t="s">
        <v>119</v>
      </c>
      <c r="E71" t="s">
        <v>144</v>
      </c>
      <c r="F71" t="s">
        <v>149</v>
      </c>
      <c r="L71"/>
    </row>
    <row r="72" spans="2:12">
      <c r="B72" t="s">
        <v>158</v>
      </c>
      <c r="C72" t="s">
        <v>125</v>
      </c>
      <c r="E72" t="s">
        <v>144</v>
      </c>
      <c r="F72" t="s">
        <v>149</v>
      </c>
      <c r="L72"/>
    </row>
    <row r="73" spans="2:12">
      <c r="B73" t="s">
        <v>159</v>
      </c>
      <c r="C73" t="s">
        <v>160</v>
      </c>
      <c r="E73" t="s">
        <v>146</v>
      </c>
      <c r="F73" t="s">
        <v>149</v>
      </c>
      <c r="L73"/>
    </row>
    <row r="74" spans="2:12">
      <c r="B74" t="s">
        <v>131</v>
      </c>
      <c r="C74" t="s">
        <v>161</v>
      </c>
      <c r="E74" t="s">
        <v>149</v>
      </c>
      <c r="L74"/>
    </row>
    <row r="75" spans="2:12">
      <c r="B75" t="s">
        <v>162</v>
      </c>
      <c r="C75" t="s">
        <v>139</v>
      </c>
      <c r="E75" t="s">
        <v>163</v>
      </c>
      <c r="F75" t="s">
        <v>149</v>
      </c>
      <c r="L75"/>
    </row>
    <row r="76" spans="2:12">
      <c r="B76" t="s">
        <v>164</v>
      </c>
      <c r="C76" t="s">
        <v>163</v>
      </c>
      <c r="E76" t="s">
        <v>151</v>
      </c>
      <c r="L76"/>
    </row>
    <row r="77" spans="2:12">
      <c r="L77"/>
    </row>
    <row r="78" spans="2:12">
      <c r="B78" t="s">
        <v>165</v>
      </c>
      <c r="E78" t="s">
        <v>166</v>
      </c>
      <c r="L78"/>
    </row>
    <row r="79" spans="2:12">
      <c r="B79" t="s">
        <v>70</v>
      </c>
      <c r="E79" t="s">
        <v>169</v>
      </c>
      <c r="L79"/>
    </row>
    <row r="80" spans="2:12">
      <c r="B80" t="s">
        <v>45</v>
      </c>
      <c r="E80" t="s">
        <v>170</v>
      </c>
      <c r="L80"/>
    </row>
    <row r="81" spans="2:12">
      <c r="B81" t="s">
        <v>80</v>
      </c>
      <c r="E81" t="s">
        <v>171</v>
      </c>
      <c r="L81"/>
    </row>
    <row r="82" spans="2:12">
      <c r="B82" t="s">
        <v>52</v>
      </c>
      <c r="E82" t="s">
        <v>172</v>
      </c>
      <c r="L82"/>
    </row>
    <row r="83" spans="2:12">
      <c r="B83" t="s">
        <v>167</v>
      </c>
      <c r="E83" t="s">
        <v>173</v>
      </c>
      <c r="L83"/>
    </row>
    <row r="84" spans="2:12">
      <c r="B84" t="s">
        <v>168</v>
      </c>
      <c r="E84" t="s">
        <v>174</v>
      </c>
      <c r="L8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5" sqref="B55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patient data</vt:lpstr>
      <vt:lpstr>unkown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Kuppe</dc:creator>
  <cp:lastModifiedBy>Christoph Kuppe</cp:lastModifiedBy>
  <dcterms:created xsi:type="dcterms:W3CDTF">2018-03-20T18:56:17Z</dcterms:created>
  <dcterms:modified xsi:type="dcterms:W3CDTF">2018-04-17T04:52:16Z</dcterms:modified>
</cp:coreProperties>
</file>