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FAA\Desktop\projects c++\(IEEE-CS-AI-25)\Task 11\"/>
    </mc:Choice>
  </mc:AlternateContent>
  <xr:revisionPtr revIDLastSave="0" documentId="13_ncr:1_{4A234551-4DB0-4984-A039-9AEC449A80C9}" xr6:coauthVersionLast="47" xr6:coauthVersionMax="47" xr10:uidLastSave="{00000000-0000-0000-0000-000000000000}"/>
  <bookViews>
    <workbookView xWindow="-96" yWindow="0" windowWidth="11712" windowHeight="12336" firstSheet="2" activeTab="2" xr2:uid="{B38EC134-923F-4AE4-A28F-96AA435EF430}"/>
  </bookViews>
  <sheets>
    <sheet name="No_of_Employees in each departm" sheetId="3" r:id="rId1"/>
    <sheet name="NoOfEmployees per Year" sheetId="4" r:id="rId2"/>
    <sheet name="Employee Records" sheetId="1" r:id="rId3"/>
    <sheet name="Rules" sheetId="2" r:id="rId4"/>
  </sheets>
  <definedNames>
    <definedName name="_xlnm._FilterDatabase" localSheetId="2" hidden="1">'Employee Records'!$E$1:$E$52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F24" i="1"/>
  <c r="J24" i="1" s="1"/>
  <c r="F9" i="1"/>
  <c r="J9" i="1" s="1"/>
  <c r="F2" i="1"/>
  <c r="F31" i="1"/>
  <c r="J31" i="1" s="1"/>
  <c r="F38" i="1"/>
  <c r="J38" i="1" s="1"/>
  <c r="F45" i="1"/>
  <c r="J45" i="1" s="1"/>
  <c r="F17" i="1"/>
  <c r="J17" i="1" s="1"/>
  <c r="F25" i="1"/>
  <c r="J25" i="1" s="1"/>
  <c r="F10" i="1"/>
  <c r="J10" i="1" s="1"/>
  <c r="F3" i="1"/>
  <c r="J3" i="1" s="1"/>
  <c r="F32" i="1"/>
  <c r="J32" i="1" s="1"/>
  <c r="F39" i="1"/>
  <c r="J39" i="1" s="1"/>
  <c r="F46" i="1"/>
  <c r="J46" i="1" s="1"/>
  <c r="F18" i="1"/>
  <c r="J18" i="1" s="1"/>
  <c r="F26" i="1"/>
  <c r="J26" i="1" s="1"/>
  <c r="F11" i="1"/>
  <c r="J11" i="1" s="1"/>
  <c r="F4" i="1"/>
  <c r="J4" i="1" s="1"/>
  <c r="F33" i="1"/>
  <c r="J33" i="1" s="1"/>
  <c r="F40" i="1"/>
  <c r="J40" i="1" s="1"/>
  <c r="F47" i="1"/>
  <c r="J47" i="1" s="1"/>
  <c r="F19" i="1"/>
  <c r="J19" i="1" s="1"/>
  <c r="F27" i="1"/>
  <c r="J27" i="1" s="1"/>
  <c r="F12" i="1"/>
  <c r="J12" i="1" s="1"/>
  <c r="F5" i="1"/>
  <c r="J5" i="1" s="1"/>
  <c r="F34" i="1"/>
  <c r="J34" i="1" s="1"/>
  <c r="F41" i="1"/>
  <c r="J41" i="1" s="1"/>
  <c r="F48" i="1"/>
  <c r="J48" i="1" s="1"/>
  <c r="F20" i="1"/>
  <c r="J20" i="1" s="1"/>
  <c r="F28" i="1"/>
  <c r="J28" i="1" s="1"/>
  <c r="F13" i="1"/>
  <c r="J13" i="1" s="1"/>
  <c r="F6" i="1"/>
  <c r="J6" i="1" s="1"/>
  <c r="F35" i="1"/>
  <c r="J35" i="1" s="1"/>
  <c r="F42" i="1"/>
  <c r="J42" i="1" s="1"/>
  <c r="F49" i="1"/>
  <c r="J49" i="1" s="1"/>
  <c r="F21" i="1"/>
  <c r="J21" i="1" s="1"/>
  <c r="F29" i="1"/>
  <c r="J29" i="1" s="1"/>
  <c r="F14" i="1"/>
  <c r="J14" i="1" s="1"/>
  <c r="F7" i="1"/>
  <c r="J7" i="1" s="1"/>
  <c r="F36" i="1"/>
  <c r="J36" i="1" s="1"/>
  <c r="F43" i="1"/>
  <c r="J43" i="1" s="1"/>
  <c r="F51" i="1"/>
  <c r="J51" i="1" s="1"/>
  <c r="F22" i="1"/>
  <c r="J22" i="1" s="1"/>
  <c r="F30" i="1"/>
  <c r="J30" i="1" s="1"/>
  <c r="F15" i="1"/>
  <c r="J15" i="1" s="1"/>
  <c r="F8" i="1"/>
  <c r="J8" i="1" s="1"/>
  <c r="F37" i="1"/>
  <c r="J37" i="1" s="1"/>
  <c r="F44" i="1"/>
  <c r="J44" i="1" s="1"/>
  <c r="F50" i="1"/>
  <c r="J50" i="1" s="1"/>
  <c r="F23" i="1"/>
  <c r="J23" i="1" s="1"/>
  <c r="F16" i="1"/>
  <c r="J16" i="1" s="1"/>
  <c r="J2" i="1" l="1"/>
</calcChain>
</file>

<file path=xl/sharedStrings.xml><?xml version="1.0" encoding="utf-8"?>
<sst xmlns="http://schemas.openxmlformats.org/spreadsheetml/2006/main" count="292" uniqueCount="157">
  <si>
    <t>Employee ID</t>
  </si>
  <si>
    <t>Name</t>
  </si>
  <si>
    <t>Department</t>
  </si>
  <si>
    <t>Job Title</t>
  </si>
  <si>
    <t>Date of Joining</t>
  </si>
  <si>
    <t>Salary</t>
  </si>
  <si>
    <t>Email</t>
  </si>
  <si>
    <t>Phone Number</t>
  </si>
  <si>
    <t>Status</t>
  </si>
  <si>
    <t>Safaa Elsayed</t>
  </si>
  <si>
    <t>Rana Ahmed</t>
  </si>
  <si>
    <t>Ola Ramy</t>
  </si>
  <si>
    <t>Hazem Sadiq</t>
  </si>
  <si>
    <t>Dalia Ali</t>
  </si>
  <si>
    <t>Sama Mohamed</t>
  </si>
  <si>
    <t>Sara Yasin</t>
  </si>
  <si>
    <t>Sera Sabry</t>
  </si>
  <si>
    <t>Bely Raafat</t>
  </si>
  <si>
    <t>Engy Esaam</t>
  </si>
  <si>
    <t>Jana Wael</t>
  </si>
  <si>
    <t>Laila Amgad</t>
  </si>
  <si>
    <t>Lola Samir</t>
  </si>
  <si>
    <t>Kaila Ibrahim</t>
  </si>
  <si>
    <t>karim Ali</t>
  </si>
  <si>
    <t>Habiba Mohamed</t>
  </si>
  <si>
    <t>Lina Elsayed</t>
  </si>
  <si>
    <t>Aasem Elsayed</t>
  </si>
  <si>
    <t>Pilin Waleed</t>
  </si>
  <si>
    <t>Tara Emad</t>
  </si>
  <si>
    <t>Aya Magdy</t>
  </si>
  <si>
    <t>Arwa Shokry</t>
  </si>
  <si>
    <t>Yasin Ramy</t>
  </si>
  <si>
    <t>Waad Fady</t>
  </si>
  <si>
    <t>Mary Malak</t>
  </si>
  <si>
    <t>Active</t>
  </si>
  <si>
    <t>Inactive</t>
  </si>
  <si>
    <t>HR</t>
  </si>
  <si>
    <t>IT</t>
  </si>
  <si>
    <t>Finance</t>
  </si>
  <si>
    <t>Admin</t>
  </si>
  <si>
    <t>Marketing</t>
  </si>
  <si>
    <t>Multi Media</t>
  </si>
  <si>
    <t>PR</t>
  </si>
  <si>
    <t>HR Manager</t>
  </si>
  <si>
    <t>Marketing Manager</t>
  </si>
  <si>
    <t>PR Manager</t>
  </si>
  <si>
    <t>HR Specialist</t>
  </si>
  <si>
    <t>HR Coordinator</t>
  </si>
  <si>
    <t>Talent Acquisition Specialist</t>
  </si>
  <si>
    <t>Training &amp; Development Officer</t>
  </si>
  <si>
    <t>Software Engineer</t>
  </si>
  <si>
    <t>IT Support Specialist</t>
  </si>
  <si>
    <t>Network Administrator</t>
  </si>
  <si>
    <t>Cybersecurity Analyst</t>
  </si>
  <si>
    <t>Data Scientist</t>
  </si>
  <si>
    <t>Accountant</t>
  </si>
  <si>
    <t>Financial Analyst</t>
  </si>
  <si>
    <t>Payroll Specialist</t>
  </si>
  <si>
    <t>Budget Analyst</t>
  </si>
  <si>
    <t>CFO</t>
  </si>
  <si>
    <t>Office Administrator</t>
  </si>
  <si>
    <t>Executive Assistant</t>
  </si>
  <si>
    <t>Receptionist</t>
  </si>
  <si>
    <t>Administrative Coordinator</t>
  </si>
  <si>
    <t>Operations Manager</t>
  </si>
  <si>
    <t>Social Media Specialist</t>
  </si>
  <si>
    <t>Content Creator</t>
  </si>
  <si>
    <t>SEO Analyst</t>
  </si>
  <si>
    <t>Brand Strategist</t>
  </si>
  <si>
    <t>Multimedia Designer</t>
  </si>
  <si>
    <t>Video Editor</t>
  </si>
  <si>
    <t>3D Animator</t>
  </si>
  <si>
    <t>Audio Producer</t>
  </si>
  <si>
    <t>UI/UX Designer</t>
  </si>
  <si>
    <t>Photographer</t>
  </si>
  <si>
    <t>Public Relations Specialist</t>
  </si>
  <si>
    <t>Spokesperson</t>
  </si>
  <si>
    <t>Corporate Communications Officer</t>
  </si>
  <si>
    <t>Media Relations Coordinator</t>
  </si>
  <si>
    <t>Brand Communications Manager</t>
  </si>
  <si>
    <t>Community Engagement Officer</t>
  </si>
  <si>
    <t>HR Analyst</t>
  </si>
  <si>
    <t>HR Business Partner</t>
  </si>
  <si>
    <t>Game Developer</t>
  </si>
  <si>
    <t>Web Developer</t>
  </si>
  <si>
    <t>Bookkeeper</t>
  </si>
  <si>
    <t xml:space="preserve">                    Treasury Analyst</t>
  </si>
  <si>
    <t>Data Entry Clerk</t>
  </si>
  <si>
    <t>Facilities Coordinator</t>
  </si>
  <si>
    <t>HR Generalist</t>
  </si>
  <si>
    <t>Growth Marketer</t>
  </si>
  <si>
    <t>Brand Manager</t>
  </si>
  <si>
    <t>safaa@gmail.com</t>
  </si>
  <si>
    <t>dalia@gmail.com</t>
  </si>
  <si>
    <t>sama@gmail.com</t>
  </si>
  <si>
    <t>sara@gmail.com</t>
  </si>
  <si>
    <t>sera@gmail.com</t>
  </si>
  <si>
    <t>laila@gmail.com</t>
  </si>
  <si>
    <t>lola@gmail.com</t>
  </si>
  <si>
    <t>kaila@gmail.com</t>
  </si>
  <si>
    <t>karim@gmail.com</t>
  </si>
  <si>
    <t>habiba@gmail.com</t>
  </si>
  <si>
    <t>lina@gmail.com</t>
  </si>
  <si>
    <t>aasem@gmail.com</t>
  </si>
  <si>
    <t>pilin@gmail.com</t>
  </si>
  <si>
    <t>tara@gmail.com</t>
  </si>
  <si>
    <t>aya@gmail.com</t>
  </si>
  <si>
    <t>arwa@gmail.com</t>
  </si>
  <si>
    <t>yasin@gmail.com</t>
  </si>
  <si>
    <t>waad@gmail.com</t>
  </si>
  <si>
    <t>mary@gmail.com</t>
  </si>
  <si>
    <t>Engy@gmail.com</t>
  </si>
  <si>
    <t>Jana@gmail.com</t>
  </si>
  <si>
    <t>Rana@gmail.com</t>
  </si>
  <si>
    <t>Ola@gmail.com</t>
  </si>
  <si>
    <t>Hazem@gmail.com</t>
  </si>
  <si>
    <t>Bely@gmail.com</t>
  </si>
  <si>
    <t>safaa1@gmail.com</t>
  </si>
  <si>
    <t>rana1@gmail.com</t>
  </si>
  <si>
    <t>ola1@gmail.com</t>
  </si>
  <si>
    <t>hazem1@gmail.com</t>
  </si>
  <si>
    <t>dalia1@gmail.com</t>
  </si>
  <si>
    <t>sama1@gmail.com</t>
  </si>
  <si>
    <t>sara1@gmail.com</t>
  </si>
  <si>
    <t>sera1@gmail.com</t>
  </si>
  <si>
    <t>Bela1@gmail.com</t>
  </si>
  <si>
    <t>Engy1@gmail.com</t>
  </si>
  <si>
    <t>jana1@gmail.com</t>
  </si>
  <si>
    <t>laila1@gmail.com</t>
  </si>
  <si>
    <t>lola1@gmail.com</t>
  </si>
  <si>
    <t>kaila1@gmail.com</t>
  </si>
  <si>
    <t>karim1@gmail.com</t>
  </si>
  <si>
    <t>habiba1@gmail.com</t>
  </si>
  <si>
    <t>lina1@gmail.com</t>
  </si>
  <si>
    <t>aasem1@gmail.com</t>
  </si>
  <si>
    <t>pilin1@gmail.com</t>
  </si>
  <si>
    <t>tara1@gmail.com</t>
  </si>
  <si>
    <t>aya1@gmail.com</t>
  </si>
  <si>
    <t>arwa1@gmail.com</t>
  </si>
  <si>
    <t>yasin1@gmail.com</t>
  </si>
  <si>
    <t>waad2@gmail.com</t>
  </si>
  <si>
    <t>mary1@gmail.com</t>
  </si>
  <si>
    <t>Level</t>
  </si>
  <si>
    <t>Rules</t>
  </si>
  <si>
    <t xml:space="preserve">	Ensure weekly data backups.</t>
  </si>
  <si>
    <t xml:space="preserve">	Submit financial reports quarterly.</t>
  </si>
  <si>
    <t>Organize regular meetings.</t>
  </si>
  <si>
    <t>Update advertising campaign strategies.</t>
  </si>
  <si>
    <t xml:space="preserve"> Must Update Employees' data Every Month.</t>
  </si>
  <si>
    <t xml:space="preserve">	Maintain and update media content.</t>
  </si>
  <si>
    <t xml:space="preserve">	Manage public relations and media outreach.</t>
  </si>
  <si>
    <t>Department Rules</t>
  </si>
  <si>
    <t>Row Labels</t>
  </si>
  <si>
    <t>Grand Total</t>
  </si>
  <si>
    <t>Sum of Employee ID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</si>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</sst>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FAA" refreshedDate="45744.485940625003" createdVersion="8" refreshedVersion="8" minRefreshableVersion="3" recordCount="50" xr:uid="{C65E09A2-6A26-4BCA-AD30-90682489ED17}">
  <cacheSource type="worksheet">
    <worksheetSource ref="A1:K51" sheet="Employee Records"/>
  </cacheSource>
  <cacheFields count="12">
    <cacheField name="Employee ID" numFmtId="0">
      <sharedItems containsSemiMixedTypes="0" containsString="0" containsNumber="1" containsInteger="1" minValue="1" maxValue="50"/>
    </cacheField>
    <cacheField name="Name" numFmtId="0">
      <sharedItems/>
    </cacheField>
    <cacheField name="Department" numFmtId="0">
      <sharedItems count="7">
        <s v="Admin"/>
        <s v="Finance"/>
        <s v="HR"/>
        <s v="IT"/>
        <s v="Marketing"/>
        <s v="Multi Media"/>
        <s v="PR"/>
      </sharedItems>
    </cacheField>
    <cacheField name="Job Title" numFmtId="0">
      <sharedItems/>
    </cacheField>
    <cacheField name="Date of Joining" numFmtId="164">
      <sharedItems containsSemiMixedTypes="0" containsNonDate="0" containsDate="1" containsString="0" minDate="2024-11-01T00:00:00" maxDate="2025-03-13T00:00:00" count="50">
        <d v="2024-11-04T00:00:00"/>
        <d v="2024-11-11T00:00:00"/>
        <d v="2024-11-18T00:00:00"/>
        <d v="2024-11-25T00:00:00"/>
        <d v="2024-12-02T00:00:00"/>
        <d v="2024-12-09T00:00:00"/>
        <d v="2024-12-16T00:00:00"/>
        <d v="2024-11-03T00:00:00"/>
        <d v="2024-11-10T00:00:00"/>
        <d v="2024-11-17T00:00:00"/>
        <d v="2024-11-24T00:00:00"/>
        <d v="2024-12-01T00:00:00"/>
        <d v="2024-12-08T00:00:00"/>
        <d v="2024-12-15T00:00:00"/>
        <d v="2024-11-01T00:00:00"/>
        <d v="2024-11-08T00:00:00"/>
        <d v="2024-11-15T00:00:00"/>
        <d v="2024-11-22T00:00:00"/>
        <d v="2024-11-29T00:00:00"/>
        <d v="2024-12-06T00:00:00"/>
        <d v="2024-12-13T00:00:00"/>
        <d v="2024-12-20T00:00:00"/>
        <d v="2024-11-02T00:00:00"/>
        <d v="2024-11-09T00:00:00"/>
        <d v="2024-11-16T00:00:00"/>
        <d v="2024-11-23T00:00:00"/>
        <d v="2024-11-30T00:00:00"/>
        <d v="2024-12-07T00:00:00"/>
        <d v="2024-12-14T00:00:00"/>
        <d v="2024-11-05T00:00:00"/>
        <d v="2024-11-12T00:00:00"/>
        <d v="2024-11-19T00:00:00"/>
        <d v="2024-11-26T00:00:00"/>
        <d v="2024-12-03T00:00:00"/>
        <d v="2024-12-10T00:00:00"/>
        <d v="2024-12-17T00:00:00"/>
        <d v="2024-11-06T00:00:00"/>
        <d v="2024-11-13T00:00:00"/>
        <d v="2024-11-20T00:00:00"/>
        <d v="2024-11-27T00:00:00"/>
        <d v="2024-12-04T00:00:00"/>
        <d v="2024-12-11T00:00:00"/>
        <d v="2024-12-18T00:00:00"/>
        <d v="2024-11-07T00:00:00"/>
        <d v="2024-11-14T00:00:00"/>
        <d v="2024-11-21T00:00:00"/>
        <d v="2024-11-28T00:00:00"/>
        <d v="2024-12-05T00:00:00"/>
        <d v="2025-01-19T00:00:00"/>
        <d v="2025-03-12T00:00:00"/>
      </sharedItems>
      <fieldGroup par="11"/>
    </cacheField>
    <cacheField name="Salary" numFmtId="165">
      <sharedItems containsSemiMixedTypes="0" containsString="0" containsNumber="1" containsInteger="1" minValue="2685" maxValue="6532"/>
    </cacheField>
    <cacheField name="Email" numFmtId="0">
      <sharedItems/>
    </cacheField>
    <cacheField name="Phone Number" numFmtId="0">
      <sharedItems containsSemiMixedTypes="0" containsString="0" containsNumber="1" containsInteger="1" minValue="1000066620" maxValue="1553515155"/>
    </cacheField>
    <cacheField name="Status" numFmtId="0">
      <sharedItems/>
    </cacheField>
    <cacheField name="Level" numFmtId="0">
      <sharedItems containsBlank="1"/>
    </cacheField>
    <cacheField name="Department Rules" numFmtId="0">
      <sharedItems containsBlank="1"/>
    </cacheField>
    <cacheField name="Years (Date of Joining)" numFmtId="0" databaseField="0">
      <fieldGroup base="4">
        <rangePr groupBy="years" startDate="2024-11-01T00:00:00" endDate="2025-03-13T00:00:00"/>
        <groupItems count="4">
          <s v="&lt;01/11/2024"/>
          <s v="2024"/>
          <s v="2025"/>
          <s v="&gt;13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4"/>
    <s v="Hazem Sadiq"/>
    <x v="0"/>
    <s v="Office Administrator"/>
    <x v="0"/>
    <n v="5931"/>
    <s v="Hazem@gmail.com"/>
    <n v="1011515896"/>
    <s v="Inactive"/>
    <m/>
    <m/>
  </r>
  <r>
    <n v="11"/>
    <s v="Jana Wael"/>
    <x v="0"/>
    <s v="Executive Assistant"/>
    <x v="1"/>
    <n v="5966"/>
    <s v="Jana@gmail.com"/>
    <n v="1254015155"/>
    <s v="Active"/>
    <s v="Senior"/>
    <s v="Organize regular meetings."/>
  </r>
  <r>
    <n v="18"/>
    <s v="Aasem Elsayed"/>
    <x v="0"/>
    <s v="Receptionist"/>
    <x v="2"/>
    <n v="5024"/>
    <s v="aasem@gmail.com"/>
    <n v="1013652055"/>
    <s v="Inactive"/>
    <s v="Senior"/>
    <s v="Organize regular meetings."/>
  </r>
  <r>
    <n v="25"/>
    <s v="Mary Malak"/>
    <x v="0"/>
    <s v="Administrative Coordinator"/>
    <x v="3"/>
    <n v="4743"/>
    <s v="mary@gmail.com"/>
    <n v="1089755155"/>
    <s v="Active"/>
    <s v="Senior"/>
    <s v="Organize regular meetings."/>
  </r>
  <r>
    <n v="32"/>
    <s v="Sara Yasin"/>
    <x v="0"/>
    <s v="Operations Manager"/>
    <x v="4"/>
    <n v="6023"/>
    <s v="sara1@gmail.com"/>
    <n v="1089755159"/>
    <s v="Inactive"/>
    <s v="Junior"/>
    <s v="Organize regular meetings."/>
  </r>
  <r>
    <n v="39"/>
    <s v="Kaila Ibrahim"/>
    <x v="0"/>
    <s v="Data Entry Clerk"/>
    <x v="5"/>
    <n v="5275"/>
    <s v="kaila1@gmail.com"/>
    <n v="1098560213"/>
    <s v="Active"/>
    <s v="Senior"/>
    <s v="Organize regular meetings."/>
  </r>
  <r>
    <n v="46"/>
    <s v="Aya Magdy"/>
    <x v="0"/>
    <s v="Facilities Coordinator"/>
    <x v="6"/>
    <n v="5321"/>
    <s v="aya1@gmail.com"/>
    <n v="1225566110"/>
    <s v="Inactive"/>
    <s v="Senior"/>
    <s v="Organize regular meetings."/>
  </r>
  <r>
    <n v="3"/>
    <s v="Ola Ramy"/>
    <x v="1"/>
    <s v="Accountant"/>
    <x v="7"/>
    <n v="5050"/>
    <s v="Ola@gmail.com"/>
    <n v="1111515155"/>
    <s v="Active"/>
    <m/>
    <m/>
  </r>
  <r>
    <n v="10"/>
    <s v="Engy Esaam"/>
    <x v="1"/>
    <s v="Financial Analyst"/>
    <x v="8"/>
    <n v="6437"/>
    <s v="Engy@gmail.com"/>
    <n v="1011654155"/>
    <s v="Inactive"/>
    <m/>
    <m/>
  </r>
  <r>
    <n v="17"/>
    <s v="Lina Elsayed"/>
    <x v="1"/>
    <s v="Payroll Specialist"/>
    <x v="9"/>
    <n v="3497"/>
    <s v="lina@gmail.com"/>
    <n v="1011598574"/>
    <s v="Active"/>
    <s v="Senior"/>
    <s v="_x0009_Submit financial reports quarterly."/>
  </r>
  <r>
    <n v="24"/>
    <s v="Waad Fady"/>
    <x v="1"/>
    <s v="Budget Analyst"/>
    <x v="10"/>
    <n v="6532"/>
    <s v="waad@gmail.com"/>
    <n v="1263205855"/>
    <s v="Inactive"/>
    <s v="Junior"/>
    <s v="_x0009_Submit financial reports quarterly."/>
  </r>
  <r>
    <n v="31"/>
    <s v="Sama Mohamed"/>
    <x v="1"/>
    <s v="CFO"/>
    <x v="11"/>
    <n v="6508"/>
    <s v="sama1@gmail.com"/>
    <n v="1089755144"/>
    <s v="Active"/>
    <s v="Senior"/>
    <s v="_x0009_Submit financial reports quarterly."/>
  </r>
  <r>
    <n v="38"/>
    <s v="Lola Samir"/>
    <x v="1"/>
    <s v="Bookkeeper"/>
    <x v="12"/>
    <n v="6466"/>
    <s v="lola1@gmail.com"/>
    <n v="1089032651"/>
    <s v="Inactive"/>
    <s v="Senior"/>
    <s v="_x0009_Submit financial reports quarterly."/>
  </r>
  <r>
    <n v="45"/>
    <s v="Tara Emad"/>
    <x v="1"/>
    <s v="                    Treasury Analyst"/>
    <x v="13"/>
    <n v="3135"/>
    <s v="tara1@gmail.com"/>
    <n v="1552233001"/>
    <s v="Active"/>
    <s v="Senior"/>
    <s v="_x0009_Submit financial reports quarterly."/>
  </r>
  <r>
    <n v="1"/>
    <s v="Safaa Elsayed"/>
    <x v="2"/>
    <s v="HR Manager"/>
    <x v="14"/>
    <n v="5023"/>
    <s v="safaa@gmail.com"/>
    <n v="1011515155"/>
    <s v="Active"/>
    <m/>
    <m/>
  </r>
  <r>
    <n v="8"/>
    <s v="Sera Sabry"/>
    <x v="2"/>
    <s v="HR Specialist"/>
    <x v="15"/>
    <n v="5760"/>
    <s v="sera@gmail.com"/>
    <n v="1098745620"/>
    <s v="Inactive"/>
    <m/>
    <m/>
  </r>
  <r>
    <n v="15"/>
    <s v="karim Ali"/>
    <x v="2"/>
    <s v="HR Coordinator"/>
    <x v="16"/>
    <n v="4705"/>
    <s v="karim@gmail.com"/>
    <n v="1025515155"/>
    <s v="Active"/>
    <s v="Senior"/>
    <s v=" Must Update Employees' data Every Month."/>
  </r>
  <r>
    <n v="22"/>
    <s v="Arwa Shokry"/>
    <x v="2"/>
    <s v="Talent Acquisition Specialist"/>
    <x v="17"/>
    <n v="2738"/>
    <s v="arwa@gmail.com"/>
    <n v="1011010103"/>
    <s v="Inactive"/>
    <s v="Junior"/>
    <s v=" Must Update Employees' data Every Month."/>
  </r>
  <r>
    <n v="29"/>
    <s v="Hazem Sadiq"/>
    <x v="2"/>
    <s v="Training &amp; Development Officer"/>
    <x v="18"/>
    <n v="3331"/>
    <s v="hazem1@gmail.com"/>
    <n v="1089755700"/>
    <s v="Active"/>
    <s v="Junior"/>
    <s v=" Must Update Employees' data Every Month."/>
  </r>
  <r>
    <n v="36"/>
    <s v="Jana Wael"/>
    <x v="2"/>
    <s v="HR Analyst"/>
    <x v="19"/>
    <n v="3062"/>
    <s v="jana1@gmail.com"/>
    <n v="1089756589"/>
    <s v="Inactive"/>
    <s v="Junior"/>
    <s v=" Must Update Employees' data Every Month."/>
  </r>
  <r>
    <n v="43"/>
    <s v="Aasem Elsayed"/>
    <x v="2"/>
    <s v="HR Business Partner"/>
    <x v="20"/>
    <n v="5903"/>
    <s v="aasem1@gmail.com"/>
    <n v="1089755555"/>
    <s v="Active"/>
    <s v="Junior"/>
    <s v=" Must Update Employees' data Every Month."/>
  </r>
  <r>
    <n v="50"/>
    <s v="Mary Malak"/>
    <x v="2"/>
    <s v="HR Generalist"/>
    <x v="21"/>
    <n v="3143"/>
    <s v="mary1@gmail.com"/>
    <n v="1059999560"/>
    <s v="Inactive"/>
    <s v="Senior"/>
    <s v=" Must Update Employees' data Every Month."/>
  </r>
  <r>
    <n v="2"/>
    <s v="Rana Ahmed"/>
    <x v="3"/>
    <s v="Software Engineer"/>
    <x v="22"/>
    <n v="2685"/>
    <s v="Rana@gmail.com"/>
    <n v="1011589155"/>
    <s v="Inactive"/>
    <m/>
    <m/>
  </r>
  <r>
    <n v="9"/>
    <s v="Bely Raafat"/>
    <x v="3"/>
    <s v="IT Support Specialist"/>
    <x v="23"/>
    <n v="5539"/>
    <s v="Bely@gmail.com"/>
    <n v="1011516580"/>
    <s v="Active"/>
    <m/>
    <m/>
  </r>
  <r>
    <n v="16"/>
    <s v="Habiba Mohamed"/>
    <x v="3"/>
    <s v="Network Administrator"/>
    <x v="24"/>
    <n v="6441"/>
    <s v="habiba@gmail.com"/>
    <n v="1154815155"/>
    <s v="Inactive"/>
    <s v="Senior"/>
    <s v="_x0009_Ensure weekly data backups."/>
  </r>
  <r>
    <n v="23"/>
    <s v="Yasin Ramy"/>
    <x v="3"/>
    <s v="Cybersecurity Analyst"/>
    <x v="25"/>
    <n v="5111"/>
    <s v="yasin@gmail.com"/>
    <n v="1185230155"/>
    <s v="Active"/>
    <s v="Senior"/>
    <s v="_x0009_Ensure weekly data backups."/>
  </r>
  <r>
    <n v="30"/>
    <s v="Dalia Ali"/>
    <x v="3"/>
    <s v="Data Scientist"/>
    <x v="26"/>
    <n v="4982"/>
    <s v="dalia1@gmail.com"/>
    <n v="1089755133"/>
    <s v="Inactive"/>
    <s v="Senior"/>
    <s v="_x0009_Ensure weekly data backups."/>
  </r>
  <r>
    <n v="37"/>
    <s v="Laila Amgad"/>
    <x v="3"/>
    <s v="Game Developer"/>
    <x v="27"/>
    <n v="5683"/>
    <s v="laila1@gmail.com"/>
    <n v="1089755999"/>
    <s v="Active"/>
    <s v="Junior"/>
    <s v="_x0009_Ensure weekly data backups."/>
  </r>
  <r>
    <n v="44"/>
    <s v="Pilin Waleed"/>
    <x v="3"/>
    <s v="Web Developer"/>
    <x v="28"/>
    <n v="2835"/>
    <s v="pilin1@gmail.com"/>
    <n v="1089322323"/>
    <s v="Inactive"/>
    <s v="Senior"/>
    <s v="_x0009_Ensure weekly data backups."/>
  </r>
  <r>
    <n v="5"/>
    <s v="Dalia Ali"/>
    <x v="4"/>
    <s v="Marketing Manager"/>
    <x v="29"/>
    <n v="5820"/>
    <s v="dalia@gmail.com"/>
    <n v="1011325455"/>
    <s v="Active"/>
    <m/>
    <m/>
  </r>
  <r>
    <n v="12"/>
    <s v="Laila Amgad"/>
    <x v="4"/>
    <s v="Social Media Specialist"/>
    <x v="30"/>
    <n v="6458"/>
    <s v="laila@gmail.com"/>
    <n v="1011754205"/>
    <s v="Inactive"/>
    <s v="Senior"/>
    <s v="Update advertising campaign strategies."/>
  </r>
  <r>
    <n v="19"/>
    <s v="Pilin Waleed"/>
    <x v="4"/>
    <s v="Content Creator"/>
    <x v="31"/>
    <n v="4891"/>
    <s v="pilin@gmail.com"/>
    <n v="1095123601"/>
    <s v="Active"/>
    <s v="Senior"/>
    <s v="Update advertising campaign strategies."/>
  </r>
  <r>
    <n v="26"/>
    <s v="Safaa Elsayed"/>
    <x v="4"/>
    <s v="SEO Analyst"/>
    <x v="32"/>
    <n v="4381"/>
    <s v="safaa1@gmail.com"/>
    <n v="1089755100"/>
    <s v="Inactive"/>
    <s v="Junior"/>
    <s v="Update advertising campaign strategies."/>
  </r>
  <r>
    <n v="33"/>
    <s v="Sera Sabry"/>
    <x v="4"/>
    <s v="Brand Strategist"/>
    <x v="33"/>
    <n v="5675"/>
    <s v="sera1@gmail.com"/>
    <n v="1089755901"/>
    <s v="Active"/>
    <s v="Junior"/>
    <s v="Update advertising campaign strategies."/>
  </r>
  <r>
    <n v="40"/>
    <s v="karim Ali"/>
    <x v="4"/>
    <s v="Growth Marketer"/>
    <x v="34"/>
    <n v="6433"/>
    <s v="karim1@gmail.com"/>
    <n v="1210365901"/>
    <s v="Inactive"/>
    <s v="Senior"/>
    <s v="Update advertising campaign strategies."/>
  </r>
  <r>
    <n v="47"/>
    <s v="Arwa Shokry"/>
    <x v="4"/>
    <s v="Brand Manager"/>
    <x v="35"/>
    <n v="4291"/>
    <s v="arwa1@gmail.com"/>
    <n v="1298562403"/>
    <s v="Active"/>
    <s v="Senior"/>
    <s v="Update advertising campaign strategies."/>
  </r>
  <r>
    <n v="6"/>
    <s v="Sama Mohamed"/>
    <x v="5"/>
    <s v="Multimedia Designer"/>
    <x v="36"/>
    <n v="5049"/>
    <s v="sama@gmail.com"/>
    <n v="1002015155"/>
    <s v="Inactive"/>
    <m/>
    <m/>
  </r>
  <r>
    <n v="13"/>
    <s v="Lola Samir"/>
    <x v="5"/>
    <s v="Video Editor"/>
    <x v="37"/>
    <n v="5576"/>
    <s v="lola@gmail.com"/>
    <n v="1553515155"/>
    <s v="Active"/>
    <s v="Senior"/>
    <s v="_x0009_Maintain and update media content."/>
  </r>
  <r>
    <n v="20"/>
    <s v="Tara Emad"/>
    <x v="5"/>
    <s v="3D Animator"/>
    <x v="38"/>
    <n v="5829"/>
    <s v="tara@gmail.com"/>
    <n v="1011652155"/>
    <s v="Inactive"/>
    <s v="Senior"/>
    <s v="_x0009_Maintain and update media content."/>
  </r>
  <r>
    <n v="27"/>
    <s v="Rana Ahmed"/>
    <x v="5"/>
    <s v="Content Creator"/>
    <x v="39"/>
    <n v="3468"/>
    <s v="rana1@gmail.com"/>
    <n v="1089755111"/>
    <s v="Active"/>
    <s v="Senior"/>
    <s v="_x0009_Maintain and update media content."/>
  </r>
  <r>
    <n v="34"/>
    <s v="Bely Raafat"/>
    <x v="5"/>
    <s v="Audio Producer"/>
    <x v="40"/>
    <n v="3934"/>
    <s v="Bela1@gmail.com"/>
    <n v="1089702130"/>
    <s v="Inactive"/>
    <s v="Junior"/>
    <s v="_x0009_Maintain and update media content."/>
  </r>
  <r>
    <n v="41"/>
    <s v="Habiba Mohamed"/>
    <x v="5"/>
    <s v="UI/UX Designer"/>
    <x v="41"/>
    <n v="4405"/>
    <s v="habiba1@gmail.com"/>
    <n v="1089985236"/>
    <s v="Active"/>
    <s v="Junior"/>
    <s v="_x0009_Maintain and update media content."/>
  </r>
  <r>
    <n v="48"/>
    <s v="Yasin Ramy"/>
    <x v="5"/>
    <s v="Photographer"/>
    <x v="42"/>
    <n v="5510"/>
    <s v="yasin1@gmail.com"/>
    <n v="1000066620"/>
    <s v="Inactive"/>
    <s v="Junior"/>
    <s v="_x0009_Maintain and update media content."/>
  </r>
  <r>
    <n v="7"/>
    <s v="Sara Yasin"/>
    <x v="6"/>
    <s v="Public Relations Specialist"/>
    <x v="43"/>
    <n v="6007"/>
    <s v="sara@gmail.com"/>
    <n v="1011980155"/>
    <s v="Active"/>
    <m/>
    <m/>
  </r>
  <r>
    <n v="14"/>
    <s v="Kaila Ibrahim"/>
    <x v="6"/>
    <s v="PR Manager"/>
    <x v="44"/>
    <n v="6254"/>
    <s v="kaila@gmail.com"/>
    <n v="1003691155"/>
    <s v="Inactive"/>
    <s v="Senior"/>
    <s v="_x0009_Manage public relations and media outreach."/>
  </r>
  <r>
    <n v="21"/>
    <s v="Aya Magdy"/>
    <x v="6"/>
    <s v="Spokesperson"/>
    <x v="45"/>
    <n v="4536"/>
    <s v="aya@gmail.com"/>
    <n v="1548915155"/>
    <s v="Active"/>
    <s v="Senior"/>
    <s v="_x0009_Manage public relations and media outreach."/>
  </r>
  <r>
    <n v="28"/>
    <s v="Ola Ramy"/>
    <x v="6"/>
    <s v="Corporate Communications Officer"/>
    <x v="46"/>
    <n v="4544"/>
    <s v="ola1@gmail.com"/>
    <n v="1089755199"/>
    <s v="Inactive"/>
    <s v="Junior"/>
    <s v="_x0009_Manage public relations and media outreach."/>
  </r>
  <r>
    <n v="35"/>
    <s v="Engy Esaam"/>
    <x v="6"/>
    <s v="Media Relations Coordinator"/>
    <x v="47"/>
    <n v="5995"/>
    <s v="Engy1@gmail.com"/>
    <n v="1089755423"/>
    <s v="Active"/>
    <s v="Junior"/>
    <s v="_x0009_Manage public relations and media outreach."/>
  </r>
  <r>
    <n v="49"/>
    <s v="Waad Fady"/>
    <x v="6"/>
    <s v="Community Engagement Officer"/>
    <x v="48"/>
    <n v="4455"/>
    <s v="waad2@gmail.com"/>
    <n v="1105620222"/>
    <s v="Active"/>
    <s v="Senior"/>
    <s v="_x0009_Manage public relations and media outreach."/>
  </r>
  <r>
    <n v="42"/>
    <s v="Lina Elsayed"/>
    <x v="6"/>
    <s v="Brand Communications Manager"/>
    <x v="49"/>
    <n v="5211"/>
    <s v="lina1@gmail.com"/>
    <n v="1065329888"/>
    <s v="Inactive"/>
    <s v="Junior"/>
    <s v="_x0009_Manage public relations and media outreach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046CA-9DC7-4FA2-B99E-D43DFCF35D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2"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51">
        <item x="14"/>
        <item x="22"/>
        <item x="7"/>
        <item x="0"/>
        <item x="29"/>
        <item x="36"/>
        <item x="43"/>
        <item x="15"/>
        <item x="23"/>
        <item x="8"/>
        <item x="1"/>
        <item x="30"/>
        <item x="37"/>
        <item x="44"/>
        <item x="16"/>
        <item x="24"/>
        <item x="9"/>
        <item x="2"/>
        <item x="31"/>
        <item x="38"/>
        <item x="45"/>
        <item x="17"/>
        <item x="25"/>
        <item x="10"/>
        <item x="3"/>
        <item x="32"/>
        <item x="39"/>
        <item x="46"/>
        <item x="18"/>
        <item x="26"/>
        <item x="11"/>
        <item x="4"/>
        <item x="33"/>
        <item x="40"/>
        <item x="47"/>
        <item x="19"/>
        <item x="27"/>
        <item x="12"/>
        <item x="5"/>
        <item x="34"/>
        <item x="41"/>
        <item x="20"/>
        <item x="28"/>
        <item x="13"/>
        <item x="6"/>
        <item x="35"/>
        <item x="42"/>
        <item x="21"/>
        <item x="48"/>
        <item x="49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mployee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5028A-CF42-4B68-B83A-7CCDCFB9D6D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2">
    <pivotField dataField="1" showAll="0"/>
    <pivotField showAll="0"/>
    <pivotField showAll="0"/>
    <pivotField showAll="0"/>
    <pivotField numFmtId="164" showAll="0">
      <items count="51">
        <item x="14"/>
        <item x="22"/>
        <item x="7"/>
        <item x="0"/>
        <item x="29"/>
        <item x="36"/>
        <item x="43"/>
        <item x="15"/>
        <item x="23"/>
        <item x="8"/>
        <item x="1"/>
        <item x="30"/>
        <item x="37"/>
        <item x="44"/>
        <item x="16"/>
        <item x="24"/>
        <item x="9"/>
        <item x="2"/>
        <item x="31"/>
        <item x="38"/>
        <item x="45"/>
        <item x="17"/>
        <item x="25"/>
        <item x="10"/>
        <item x="3"/>
        <item x="32"/>
        <item x="39"/>
        <item x="46"/>
        <item x="18"/>
        <item x="26"/>
        <item x="11"/>
        <item x="4"/>
        <item x="33"/>
        <item x="40"/>
        <item x="47"/>
        <item x="19"/>
        <item x="27"/>
        <item x="12"/>
        <item x="5"/>
        <item x="34"/>
        <item x="41"/>
        <item x="20"/>
        <item x="28"/>
        <item x="13"/>
        <item x="6"/>
        <item x="35"/>
        <item x="42"/>
        <item x="21"/>
        <item x="48"/>
        <item x="49"/>
        <item t="default"/>
      </items>
    </pivotField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3">
    <i>
      <x v="1"/>
    </i>
    <i>
      <x v="2"/>
    </i>
    <i t="grand">
      <x/>
    </i>
  </rowItems>
  <colItems count="1">
    <i/>
  </colItems>
  <dataFields count="1">
    <dataField name="Sum of Employee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kaila@gmail.com" TargetMode="External"/><Relationship Id="rId18" Type="http://schemas.openxmlformats.org/officeDocument/2006/relationships/hyperlink" Target="mailto:pilin@gmail.com" TargetMode="External"/><Relationship Id="rId26" Type="http://schemas.openxmlformats.org/officeDocument/2006/relationships/hyperlink" Target="mailto:safaa@gmail.com" TargetMode="External"/><Relationship Id="rId39" Type="http://schemas.openxmlformats.org/officeDocument/2006/relationships/hyperlink" Target="mailto:kaila1@gmail.com" TargetMode="External"/><Relationship Id="rId21" Type="http://schemas.openxmlformats.org/officeDocument/2006/relationships/hyperlink" Target="mailto:arwa@gmail.com" TargetMode="External"/><Relationship Id="rId34" Type="http://schemas.openxmlformats.org/officeDocument/2006/relationships/hyperlink" Target="mailto:Bela1@gmail.com" TargetMode="External"/><Relationship Id="rId42" Type="http://schemas.openxmlformats.org/officeDocument/2006/relationships/hyperlink" Target="mailto:lina1@gmail.com" TargetMode="External"/><Relationship Id="rId47" Type="http://schemas.openxmlformats.org/officeDocument/2006/relationships/hyperlink" Target="mailto:arwa1@gmail.com" TargetMode="External"/><Relationship Id="rId50" Type="http://schemas.openxmlformats.org/officeDocument/2006/relationships/hyperlink" Target="mailto:mary1@gmail.com" TargetMode="External"/><Relationship Id="rId7" Type="http://schemas.openxmlformats.org/officeDocument/2006/relationships/hyperlink" Target="mailto:sera@gmail.com" TargetMode="External"/><Relationship Id="rId2" Type="http://schemas.openxmlformats.org/officeDocument/2006/relationships/hyperlink" Target="mailto:Ola@gmail.com" TargetMode="External"/><Relationship Id="rId16" Type="http://schemas.openxmlformats.org/officeDocument/2006/relationships/hyperlink" Target="mailto:lina@gmail.com" TargetMode="External"/><Relationship Id="rId29" Type="http://schemas.openxmlformats.org/officeDocument/2006/relationships/hyperlink" Target="mailto:hazem1@gmail.com" TargetMode="External"/><Relationship Id="rId11" Type="http://schemas.openxmlformats.org/officeDocument/2006/relationships/hyperlink" Target="mailto:laila@gmail.com" TargetMode="External"/><Relationship Id="rId24" Type="http://schemas.openxmlformats.org/officeDocument/2006/relationships/hyperlink" Target="mailto:mary@gmail.com" TargetMode="External"/><Relationship Id="rId32" Type="http://schemas.openxmlformats.org/officeDocument/2006/relationships/hyperlink" Target="mailto:sara1@gmail.com" TargetMode="External"/><Relationship Id="rId37" Type="http://schemas.openxmlformats.org/officeDocument/2006/relationships/hyperlink" Target="mailto:laila1@gmail.com" TargetMode="External"/><Relationship Id="rId40" Type="http://schemas.openxmlformats.org/officeDocument/2006/relationships/hyperlink" Target="mailto:karim1@gmail.com" TargetMode="External"/><Relationship Id="rId45" Type="http://schemas.openxmlformats.org/officeDocument/2006/relationships/hyperlink" Target="mailto:tara1@gmail.com" TargetMode="External"/><Relationship Id="rId5" Type="http://schemas.openxmlformats.org/officeDocument/2006/relationships/hyperlink" Target="mailto:sama@gmail.com" TargetMode="External"/><Relationship Id="rId15" Type="http://schemas.openxmlformats.org/officeDocument/2006/relationships/hyperlink" Target="mailto:habiba@gmail.com" TargetMode="External"/><Relationship Id="rId23" Type="http://schemas.openxmlformats.org/officeDocument/2006/relationships/hyperlink" Target="mailto:waad@gmail.com" TargetMode="External"/><Relationship Id="rId28" Type="http://schemas.openxmlformats.org/officeDocument/2006/relationships/hyperlink" Target="mailto:ola1@gmail.com" TargetMode="External"/><Relationship Id="rId36" Type="http://schemas.openxmlformats.org/officeDocument/2006/relationships/hyperlink" Target="mailto:jana1@gmail.com" TargetMode="External"/><Relationship Id="rId49" Type="http://schemas.openxmlformats.org/officeDocument/2006/relationships/hyperlink" Target="mailto:waad2@gmail.com" TargetMode="External"/><Relationship Id="rId10" Type="http://schemas.openxmlformats.org/officeDocument/2006/relationships/hyperlink" Target="mailto:Jana@gmail.com" TargetMode="External"/><Relationship Id="rId19" Type="http://schemas.openxmlformats.org/officeDocument/2006/relationships/hyperlink" Target="mailto:tara@gmail.com" TargetMode="External"/><Relationship Id="rId31" Type="http://schemas.openxmlformats.org/officeDocument/2006/relationships/hyperlink" Target="mailto:sama1@gmail.com" TargetMode="External"/><Relationship Id="rId44" Type="http://schemas.openxmlformats.org/officeDocument/2006/relationships/hyperlink" Target="mailto:pilin1@gmail.com" TargetMode="External"/><Relationship Id="rId4" Type="http://schemas.openxmlformats.org/officeDocument/2006/relationships/hyperlink" Target="mailto:dalia@gmail.com" TargetMode="External"/><Relationship Id="rId9" Type="http://schemas.openxmlformats.org/officeDocument/2006/relationships/hyperlink" Target="mailto:Engy@gmail.com" TargetMode="External"/><Relationship Id="rId14" Type="http://schemas.openxmlformats.org/officeDocument/2006/relationships/hyperlink" Target="mailto:karim@gmail.com" TargetMode="External"/><Relationship Id="rId22" Type="http://schemas.openxmlformats.org/officeDocument/2006/relationships/hyperlink" Target="mailto:yasin@gmail.com" TargetMode="External"/><Relationship Id="rId27" Type="http://schemas.openxmlformats.org/officeDocument/2006/relationships/hyperlink" Target="mailto:rana1@gmail.com" TargetMode="External"/><Relationship Id="rId30" Type="http://schemas.openxmlformats.org/officeDocument/2006/relationships/hyperlink" Target="mailto:dalia1@gmail.com" TargetMode="External"/><Relationship Id="rId35" Type="http://schemas.openxmlformats.org/officeDocument/2006/relationships/hyperlink" Target="mailto:Engy1@gmail.com" TargetMode="External"/><Relationship Id="rId43" Type="http://schemas.openxmlformats.org/officeDocument/2006/relationships/hyperlink" Target="mailto:aasem1@gmail.com" TargetMode="External"/><Relationship Id="rId48" Type="http://schemas.openxmlformats.org/officeDocument/2006/relationships/hyperlink" Target="mailto:yasin1@gmail.com" TargetMode="External"/><Relationship Id="rId8" Type="http://schemas.openxmlformats.org/officeDocument/2006/relationships/hyperlink" Target="mailto:Bely@gmail.com" TargetMode="External"/><Relationship Id="rId3" Type="http://schemas.openxmlformats.org/officeDocument/2006/relationships/hyperlink" Target="mailto:Hazem@gmail.com" TargetMode="External"/><Relationship Id="rId12" Type="http://schemas.openxmlformats.org/officeDocument/2006/relationships/hyperlink" Target="mailto:lola@gmail.com" TargetMode="External"/><Relationship Id="rId17" Type="http://schemas.openxmlformats.org/officeDocument/2006/relationships/hyperlink" Target="mailto:aasem@gmail.com" TargetMode="External"/><Relationship Id="rId25" Type="http://schemas.openxmlformats.org/officeDocument/2006/relationships/hyperlink" Target="mailto:safaa1@gmail.com" TargetMode="External"/><Relationship Id="rId33" Type="http://schemas.openxmlformats.org/officeDocument/2006/relationships/hyperlink" Target="mailto:sera1@gmail.com" TargetMode="External"/><Relationship Id="rId38" Type="http://schemas.openxmlformats.org/officeDocument/2006/relationships/hyperlink" Target="mailto:lola1@gmail.com" TargetMode="External"/><Relationship Id="rId46" Type="http://schemas.openxmlformats.org/officeDocument/2006/relationships/hyperlink" Target="mailto:aya1@gmail.com" TargetMode="External"/><Relationship Id="rId20" Type="http://schemas.openxmlformats.org/officeDocument/2006/relationships/hyperlink" Target="mailto:aya@gmail.com" TargetMode="External"/><Relationship Id="rId41" Type="http://schemas.openxmlformats.org/officeDocument/2006/relationships/hyperlink" Target="mailto:habiba1@gmail.com" TargetMode="External"/><Relationship Id="rId1" Type="http://schemas.openxmlformats.org/officeDocument/2006/relationships/hyperlink" Target="mailto:Rana@gmail.com" TargetMode="External"/><Relationship Id="rId6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1B81-AB6A-42AE-B14C-3E4B84EB8B94}">
  <dimension ref="A3:B11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7.5546875" bestFit="1" customWidth="1"/>
  </cols>
  <sheetData>
    <row r="3" spans="1:2" x14ac:dyDescent="0.3">
      <c r="A3" s="12" t="s">
        <v>152</v>
      </c>
      <c r="B3" t="s">
        <v>154</v>
      </c>
    </row>
    <row r="4" spans="1:2" x14ac:dyDescent="0.3">
      <c r="A4" s="13" t="s">
        <v>39</v>
      </c>
      <c r="B4">
        <v>175</v>
      </c>
    </row>
    <row r="5" spans="1:2" x14ac:dyDescent="0.3">
      <c r="A5" s="13" t="s">
        <v>38</v>
      </c>
      <c r="B5">
        <v>168</v>
      </c>
    </row>
    <row r="6" spans="1:2" x14ac:dyDescent="0.3">
      <c r="A6" s="13" t="s">
        <v>36</v>
      </c>
      <c r="B6">
        <v>204</v>
      </c>
    </row>
    <row r="7" spans="1:2" x14ac:dyDescent="0.3">
      <c r="A7" s="13" t="s">
        <v>37</v>
      </c>
      <c r="B7">
        <v>161</v>
      </c>
    </row>
    <row r="8" spans="1:2" x14ac:dyDescent="0.3">
      <c r="A8" s="13" t="s">
        <v>40</v>
      </c>
      <c r="B8">
        <v>182</v>
      </c>
    </row>
    <row r="9" spans="1:2" x14ac:dyDescent="0.3">
      <c r="A9" s="13" t="s">
        <v>41</v>
      </c>
      <c r="B9">
        <v>189</v>
      </c>
    </row>
    <row r="10" spans="1:2" x14ac:dyDescent="0.3">
      <c r="A10" s="13" t="s">
        <v>42</v>
      </c>
      <c r="B10">
        <v>196</v>
      </c>
    </row>
    <row r="11" spans="1:2" x14ac:dyDescent="0.3">
      <c r="A11" s="13" t="s">
        <v>153</v>
      </c>
      <c r="B11">
        <v>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841F-3E76-4CC7-8BF1-76D945F83949}">
  <dimension ref="A3:B6"/>
  <sheetViews>
    <sheetView workbookViewId="0">
      <selection activeCell="C8" sqref="C8"/>
    </sheetView>
  </sheetViews>
  <sheetFormatPr defaultRowHeight="14.4" x14ac:dyDescent="0.3"/>
  <cols>
    <col min="1" max="1" width="12.44140625" bestFit="1" customWidth="1"/>
    <col min="2" max="2" width="17.5546875" bestFit="1" customWidth="1"/>
  </cols>
  <sheetData>
    <row r="3" spans="1:2" x14ac:dyDescent="0.3">
      <c r="A3" s="12" t="s">
        <v>152</v>
      </c>
      <c r="B3" t="s">
        <v>154</v>
      </c>
    </row>
    <row r="4" spans="1:2" x14ac:dyDescent="0.3">
      <c r="A4" s="13" t="s">
        <v>155</v>
      </c>
      <c r="B4">
        <v>1184</v>
      </c>
    </row>
    <row r="5" spans="1:2" x14ac:dyDescent="0.3">
      <c r="A5" s="13" t="s">
        <v>156</v>
      </c>
      <c r="B5">
        <v>91</v>
      </c>
    </row>
    <row r="6" spans="1:2" x14ac:dyDescent="0.3">
      <c r="A6" s="13" t="s">
        <v>153</v>
      </c>
      <c r="B6">
        <v>1275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FFF6-0822-4538-94BA-53C7F9F057D4}">
  <sheetPr filterMode="1"/>
  <dimension ref="A1:K52"/>
  <sheetViews>
    <sheetView tabSelected="1" zoomScale="85" zoomScaleNormal="85" workbookViewId="0">
      <selection activeCell="F37" sqref="F37"/>
    </sheetView>
  </sheetViews>
  <sheetFormatPr defaultRowHeight="14.4" x14ac:dyDescent="0.3"/>
  <cols>
    <col min="1" max="1" width="14.33203125" customWidth="1"/>
    <col min="2" max="2" width="15.21875" customWidth="1"/>
    <col min="3" max="3" width="14.33203125" customWidth="1"/>
    <col min="4" max="4" width="31.44140625" style="7" customWidth="1"/>
    <col min="5" max="5" width="14.33203125" style="6" customWidth="1"/>
    <col min="6" max="6" width="14.33203125" style="10" customWidth="1"/>
    <col min="7" max="7" width="19" customWidth="1"/>
    <col min="8" max="8" width="14.33203125" style="7" customWidth="1"/>
    <col min="9" max="9" width="14.33203125" customWidth="1"/>
    <col min="10" max="10" width="8.88671875" style="7"/>
    <col min="11" max="11" width="40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8" t="s">
        <v>5</v>
      </c>
      <c r="G1" s="2" t="s">
        <v>6</v>
      </c>
      <c r="H1" s="2" t="s">
        <v>7</v>
      </c>
      <c r="I1" s="2" t="s">
        <v>8</v>
      </c>
      <c r="J1" s="2" t="s">
        <v>142</v>
      </c>
      <c r="K1" s="2" t="s">
        <v>151</v>
      </c>
    </row>
    <row r="2" spans="1:11" x14ac:dyDescent="0.3">
      <c r="A2" s="3">
        <v>4</v>
      </c>
      <c r="B2" s="3" t="s">
        <v>12</v>
      </c>
      <c r="C2" s="3" t="s">
        <v>39</v>
      </c>
      <c r="D2" s="3" t="s">
        <v>60</v>
      </c>
      <c r="E2" s="5">
        <v>45600</v>
      </c>
      <c r="F2" s="9">
        <f t="shared" ref="F2:F33" ca="1" si="0">RANDBETWEEN(2500, 7000)</f>
        <v>3887</v>
      </c>
      <c r="G2" s="11" t="s">
        <v>115</v>
      </c>
      <c r="H2" s="3">
        <v>1011515896</v>
      </c>
      <c r="I2" s="3" t="s">
        <v>35</v>
      </c>
      <c r="J2" s="3" t="str">
        <f ca="1">IF(F2&gt;5000, "Senior", "Junior")</f>
        <v>Junior</v>
      </c>
      <c r="K2" s="1" t="str">
        <f>VLOOKUP(C2, Rules!A:B, 2, FALSE)</f>
        <v>Organize regular meetings.</v>
      </c>
    </row>
    <row r="3" spans="1:11" x14ac:dyDescent="0.3">
      <c r="A3" s="3">
        <v>11</v>
      </c>
      <c r="B3" s="3" t="s">
        <v>19</v>
      </c>
      <c r="C3" s="3" t="s">
        <v>39</v>
      </c>
      <c r="D3" s="3" t="s">
        <v>61</v>
      </c>
      <c r="E3" s="5">
        <v>45607</v>
      </c>
      <c r="F3" s="9">
        <f t="shared" ca="1" si="0"/>
        <v>6176</v>
      </c>
      <c r="G3" s="11" t="s">
        <v>112</v>
      </c>
      <c r="H3" s="3">
        <v>1254015155</v>
      </c>
      <c r="I3" s="3" t="s">
        <v>34</v>
      </c>
      <c r="J3" s="3" t="str">
        <f t="shared" ref="J3:J51" ca="1" si="1">IF(F3&gt;5000, "Senior", "Junior")</f>
        <v>Senior</v>
      </c>
      <c r="K3" s="1" t="str">
        <f>VLOOKUP(C3, Rules!A:B, 2, FALSE)</f>
        <v>Organize regular meetings.</v>
      </c>
    </row>
    <row r="4" spans="1:11" x14ac:dyDescent="0.3">
      <c r="A4" s="3">
        <v>18</v>
      </c>
      <c r="B4" s="3" t="s">
        <v>26</v>
      </c>
      <c r="C4" s="3" t="s">
        <v>39</v>
      </c>
      <c r="D4" s="3" t="s">
        <v>62</v>
      </c>
      <c r="E4" s="5">
        <v>45614</v>
      </c>
      <c r="F4" s="9">
        <f t="shared" ca="1" si="0"/>
        <v>6813</v>
      </c>
      <c r="G4" s="11" t="s">
        <v>103</v>
      </c>
      <c r="H4" s="3">
        <v>1013652055</v>
      </c>
      <c r="I4" s="3" t="s">
        <v>35</v>
      </c>
      <c r="J4" s="3" t="str">
        <f t="shared" ca="1" si="1"/>
        <v>Senior</v>
      </c>
      <c r="K4" s="1" t="str">
        <f>VLOOKUP(C4, Rules!A:B, 2, FALSE)</f>
        <v>Organize regular meetings.</v>
      </c>
    </row>
    <row r="5" spans="1:11" x14ac:dyDescent="0.3">
      <c r="A5" s="3">
        <v>25</v>
      </c>
      <c r="B5" s="3" t="s">
        <v>33</v>
      </c>
      <c r="C5" s="3" t="s">
        <v>39</v>
      </c>
      <c r="D5" s="3" t="s">
        <v>63</v>
      </c>
      <c r="E5" s="5">
        <v>45621</v>
      </c>
      <c r="F5" s="9">
        <f t="shared" ca="1" si="0"/>
        <v>3803</v>
      </c>
      <c r="G5" s="11" t="s">
        <v>110</v>
      </c>
      <c r="H5" s="3">
        <v>1089755155</v>
      </c>
      <c r="I5" s="3" t="s">
        <v>34</v>
      </c>
      <c r="J5" s="3" t="str">
        <f t="shared" ca="1" si="1"/>
        <v>Junior</v>
      </c>
      <c r="K5" s="1" t="str">
        <f>VLOOKUP(C5, Rules!A:B, 2, FALSE)</f>
        <v>Organize regular meetings.</v>
      </c>
    </row>
    <row r="6" spans="1:11" x14ac:dyDescent="0.3">
      <c r="A6" s="3">
        <v>32</v>
      </c>
      <c r="B6" s="3" t="s">
        <v>15</v>
      </c>
      <c r="C6" s="3" t="s">
        <v>39</v>
      </c>
      <c r="D6" s="3" t="s">
        <v>64</v>
      </c>
      <c r="E6" s="5">
        <v>45628</v>
      </c>
      <c r="F6" s="9">
        <f t="shared" ca="1" si="0"/>
        <v>5535</v>
      </c>
      <c r="G6" s="11" t="s">
        <v>123</v>
      </c>
      <c r="H6" s="3">
        <v>1089755159</v>
      </c>
      <c r="I6" s="3" t="s">
        <v>35</v>
      </c>
      <c r="J6" s="3" t="str">
        <f t="shared" ca="1" si="1"/>
        <v>Senior</v>
      </c>
      <c r="K6" s="1" t="str">
        <f>VLOOKUP(C6, Rules!A:B, 2, FALSE)</f>
        <v>Organize regular meetings.</v>
      </c>
    </row>
    <row r="7" spans="1:11" x14ac:dyDescent="0.3">
      <c r="A7" s="3">
        <v>39</v>
      </c>
      <c r="B7" s="3" t="s">
        <v>22</v>
      </c>
      <c r="C7" s="3" t="s">
        <v>39</v>
      </c>
      <c r="D7" s="3" t="s">
        <v>87</v>
      </c>
      <c r="E7" s="5">
        <v>45635</v>
      </c>
      <c r="F7" s="9">
        <f t="shared" ca="1" si="0"/>
        <v>6448</v>
      </c>
      <c r="G7" s="11" t="s">
        <v>130</v>
      </c>
      <c r="H7" s="3">
        <v>1098560213</v>
      </c>
      <c r="I7" s="3" t="s">
        <v>34</v>
      </c>
      <c r="J7" s="3" t="str">
        <f t="shared" ca="1" si="1"/>
        <v>Senior</v>
      </c>
      <c r="K7" s="1" t="str">
        <f>VLOOKUP(C7, Rules!A:B, 2, FALSE)</f>
        <v>Organize regular meetings.</v>
      </c>
    </row>
    <row r="8" spans="1:11" x14ac:dyDescent="0.3">
      <c r="A8" s="3">
        <v>46</v>
      </c>
      <c r="B8" s="3" t="s">
        <v>29</v>
      </c>
      <c r="C8" s="3" t="s">
        <v>39</v>
      </c>
      <c r="D8" s="3" t="s">
        <v>88</v>
      </c>
      <c r="E8" s="5">
        <v>45642</v>
      </c>
      <c r="F8" s="9">
        <f t="shared" ca="1" si="0"/>
        <v>5094</v>
      </c>
      <c r="G8" s="11" t="s">
        <v>137</v>
      </c>
      <c r="H8" s="3">
        <v>1225566110</v>
      </c>
      <c r="I8" s="3" t="s">
        <v>35</v>
      </c>
      <c r="J8" s="3" t="str">
        <f t="shared" ca="1" si="1"/>
        <v>Senior</v>
      </c>
      <c r="K8" s="1" t="str">
        <f>VLOOKUP(C8, Rules!A:B, 2, FALSE)</f>
        <v>Organize regular meetings.</v>
      </c>
    </row>
    <row r="9" spans="1:11" x14ac:dyDescent="0.3">
      <c r="A9" s="3">
        <v>3</v>
      </c>
      <c r="B9" s="3" t="s">
        <v>11</v>
      </c>
      <c r="C9" s="3" t="s">
        <v>38</v>
      </c>
      <c r="D9" s="3" t="s">
        <v>55</v>
      </c>
      <c r="E9" s="5">
        <v>45599</v>
      </c>
      <c r="F9" s="9">
        <f t="shared" ca="1" si="0"/>
        <v>5516</v>
      </c>
      <c r="G9" s="11" t="s">
        <v>114</v>
      </c>
      <c r="H9" s="3">
        <v>1111515155</v>
      </c>
      <c r="I9" s="3" t="s">
        <v>34</v>
      </c>
      <c r="J9" s="3" t="str">
        <f t="shared" ca="1" si="1"/>
        <v>Senior</v>
      </c>
      <c r="K9" s="1" t="str">
        <f>VLOOKUP(C9, Rules!A:B, 2, FALSE)</f>
        <v xml:space="preserve">	Submit financial reports quarterly.</v>
      </c>
    </row>
    <row r="10" spans="1:11" x14ac:dyDescent="0.3">
      <c r="A10" s="3">
        <v>10</v>
      </c>
      <c r="B10" s="3" t="s">
        <v>18</v>
      </c>
      <c r="C10" s="3" t="s">
        <v>38</v>
      </c>
      <c r="D10" s="3" t="s">
        <v>56</v>
      </c>
      <c r="E10" s="5">
        <v>45606</v>
      </c>
      <c r="F10" s="9">
        <f t="shared" ca="1" si="0"/>
        <v>6868</v>
      </c>
      <c r="G10" s="11" t="s">
        <v>111</v>
      </c>
      <c r="H10" s="3">
        <v>1011654155</v>
      </c>
      <c r="I10" s="3" t="s">
        <v>35</v>
      </c>
      <c r="J10" s="3" t="str">
        <f t="shared" ca="1" si="1"/>
        <v>Senior</v>
      </c>
      <c r="K10" s="1" t="str">
        <f>VLOOKUP(C10, Rules!A:B, 2, FALSE)</f>
        <v xml:space="preserve">	Submit financial reports quarterly.</v>
      </c>
    </row>
    <row r="11" spans="1:11" x14ac:dyDescent="0.3">
      <c r="A11" s="3">
        <v>17</v>
      </c>
      <c r="B11" s="3" t="s">
        <v>25</v>
      </c>
      <c r="C11" s="3" t="s">
        <v>38</v>
      </c>
      <c r="D11" s="3" t="s">
        <v>57</v>
      </c>
      <c r="E11" s="5">
        <v>45613</v>
      </c>
      <c r="F11" s="9">
        <f t="shared" ca="1" si="0"/>
        <v>4169</v>
      </c>
      <c r="G11" s="11" t="s">
        <v>102</v>
      </c>
      <c r="H11" s="3">
        <v>1011598574</v>
      </c>
      <c r="I11" s="3" t="s">
        <v>34</v>
      </c>
      <c r="J11" s="3" t="str">
        <f t="shared" ca="1" si="1"/>
        <v>Junior</v>
      </c>
      <c r="K11" s="1" t="str">
        <f>VLOOKUP(C11, Rules!A:B, 2, FALSE)</f>
        <v xml:space="preserve">	Submit financial reports quarterly.</v>
      </c>
    </row>
    <row r="12" spans="1:11" x14ac:dyDescent="0.3">
      <c r="A12" s="3">
        <v>24</v>
      </c>
      <c r="B12" s="3" t="s">
        <v>32</v>
      </c>
      <c r="C12" s="3" t="s">
        <v>38</v>
      </c>
      <c r="D12" s="3" t="s">
        <v>58</v>
      </c>
      <c r="E12" s="5">
        <v>45620</v>
      </c>
      <c r="F12" s="9">
        <f t="shared" ca="1" si="0"/>
        <v>3079</v>
      </c>
      <c r="G12" s="11" t="s">
        <v>109</v>
      </c>
      <c r="H12" s="3">
        <v>1263205855</v>
      </c>
      <c r="I12" s="3" t="s">
        <v>35</v>
      </c>
      <c r="J12" s="3" t="str">
        <f t="shared" ca="1" si="1"/>
        <v>Junior</v>
      </c>
      <c r="K12" s="1" t="str">
        <f>VLOOKUP(C12, Rules!A:B, 2, FALSE)</f>
        <v xml:space="preserve">	Submit financial reports quarterly.</v>
      </c>
    </row>
    <row r="13" spans="1:11" x14ac:dyDescent="0.3">
      <c r="A13" s="3">
        <v>31</v>
      </c>
      <c r="B13" s="3" t="s">
        <v>14</v>
      </c>
      <c r="C13" s="3" t="s">
        <v>38</v>
      </c>
      <c r="D13" s="3" t="s">
        <v>59</v>
      </c>
      <c r="E13" s="5">
        <v>45627</v>
      </c>
      <c r="F13" s="9">
        <f t="shared" ca="1" si="0"/>
        <v>3030</v>
      </c>
      <c r="G13" s="11" t="s">
        <v>122</v>
      </c>
      <c r="H13" s="3">
        <v>1089755144</v>
      </c>
      <c r="I13" s="3" t="s">
        <v>34</v>
      </c>
      <c r="J13" s="3" t="str">
        <f t="shared" ca="1" si="1"/>
        <v>Junior</v>
      </c>
      <c r="K13" s="1" t="str">
        <f>VLOOKUP(C13, Rules!A:B, 2, FALSE)</f>
        <v xml:space="preserve">	Submit financial reports quarterly.</v>
      </c>
    </row>
    <row r="14" spans="1:11" x14ac:dyDescent="0.3">
      <c r="A14" s="3">
        <v>38</v>
      </c>
      <c r="B14" s="3" t="s">
        <v>21</v>
      </c>
      <c r="C14" s="3" t="s">
        <v>38</v>
      </c>
      <c r="D14" s="3" t="s">
        <v>85</v>
      </c>
      <c r="E14" s="5">
        <v>45634</v>
      </c>
      <c r="F14" s="9">
        <f t="shared" ca="1" si="0"/>
        <v>5680</v>
      </c>
      <c r="G14" s="11" t="s">
        <v>129</v>
      </c>
      <c r="H14" s="3">
        <v>1089032651</v>
      </c>
      <c r="I14" s="3" t="s">
        <v>35</v>
      </c>
      <c r="J14" s="3" t="str">
        <f t="shared" ca="1" si="1"/>
        <v>Senior</v>
      </c>
      <c r="K14" s="1" t="str">
        <f>VLOOKUP(C14, Rules!A:B, 2, FALSE)</f>
        <v xml:space="preserve">	Submit financial reports quarterly.</v>
      </c>
    </row>
    <row r="15" spans="1:11" x14ac:dyDescent="0.3">
      <c r="A15" s="3">
        <v>45</v>
      </c>
      <c r="B15" s="3" t="s">
        <v>28</v>
      </c>
      <c r="C15" s="3" t="s">
        <v>38</v>
      </c>
      <c r="D15" s="3" t="s">
        <v>86</v>
      </c>
      <c r="E15" s="5">
        <v>45641</v>
      </c>
      <c r="F15" s="9">
        <f t="shared" ca="1" si="0"/>
        <v>4674</v>
      </c>
      <c r="G15" s="11" t="s">
        <v>136</v>
      </c>
      <c r="H15" s="3">
        <v>1552233001</v>
      </c>
      <c r="I15" s="3" t="s">
        <v>34</v>
      </c>
      <c r="J15" s="3" t="str">
        <f t="shared" ca="1" si="1"/>
        <v>Junior</v>
      </c>
      <c r="K15" s="1" t="str">
        <f>VLOOKUP(C15, Rules!A:B, 2, FALSE)</f>
        <v xml:space="preserve">	Submit financial reports quarterly.</v>
      </c>
    </row>
    <row r="16" spans="1:11" hidden="1" x14ac:dyDescent="0.3">
      <c r="A16" s="3">
        <v>1</v>
      </c>
      <c r="B16" s="3" t="s">
        <v>9</v>
      </c>
      <c r="C16" s="3" t="s">
        <v>36</v>
      </c>
      <c r="D16" s="3" t="s">
        <v>43</v>
      </c>
      <c r="E16" s="5">
        <v>45597</v>
      </c>
      <c r="F16" s="9">
        <f t="shared" ca="1" si="0"/>
        <v>3162</v>
      </c>
      <c r="G16" s="11" t="s">
        <v>92</v>
      </c>
      <c r="H16" s="3">
        <v>1011515155</v>
      </c>
      <c r="I16" s="3" t="s">
        <v>34</v>
      </c>
      <c r="J16" s="3" t="str">
        <f t="shared" ca="1" si="1"/>
        <v>Junior</v>
      </c>
      <c r="K16" s="1" t="str">
        <f>VLOOKUP(C16, Rules!A:B, 2, FALSE)</f>
        <v xml:space="preserve"> Must Update Employees' data Every Month.</v>
      </c>
    </row>
    <row r="17" spans="1:11" x14ac:dyDescent="0.3">
      <c r="A17" s="3">
        <v>8</v>
      </c>
      <c r="B17" s="3" t="s">
        <v>16</v>
      </c>
      <c r="C17" s="3" t="s">
        <v>36</v>
      </c>
      <c r="D17" s="3" t="s">
        <v>46</v>
      </c>
      <c r="E17" s="5">
        <v>45604</v>
      </c>
      <c r="F17" s="9">
        <f t="shared" ca="1" si="0"/>
        <v>5481</v>
      </c>
      <c r="G17" s="11" t="s">
        <v>96</v>
      </c>
      <c r="H17" s="3">
        <v>1098745620</v>
      </c>
      <c r="I17" s="3" t="s">
        <v>35</v>
      </c>
      <c r="J17" s="3" t="str">
        <f t="shared" ca="1" si="1"/>
        <v>Senior</v>
      </c>
      <c r="K17" s="1" t="str">
        <f>VLOOKUP(C17, Rules!A:B, 2, FALSE)</f>
        <v xml:space="preserve"> Must Update Employees' data Every Month.</v>
      </c>
    </row>
    <row r="18" spans="1:11" x14ac:dyDescent="0.3">
      <c r="A18" s="3">
        <v>15</v>
      </c>
      <c r="B18" s="3" t="s">
        <v>23</v>
      </c>
      <c r="C18" s="3" t="s">
        <v>36</v>
      </c>
      <c r="D18" s="3" t="s">
        <v>47</v>
      </c>
      <c r="E18" s="5">
        <v>45611</v>
      </c>
      <c r="F18" s="9">
        <f t="shared" ca="1" si="0"/>
        <v>6358</v>
      </c>
      <c r="G18" s="11" t="s">
        <v>100</v>
      </c>
      <c r="H18" s="3">
        <v>1025515155</v>
      </c>
      <c r="I18" s="3" t="s">
        <v>34</v>
      </c>
      <c r="J18" s="3" t="str">
        <f t="shared" ca="1" si="1"/>
        <v>Senior</v>
      </c>
      <c r="K18" s="1" t="str">
        <f>VLOOKUP(C18, Rules!A:B, 2, FALSE)</f>
        <v xml:space="preserve"> Must Update Employees' data Every Month.</v>
      </c>
    </row>
    <row r="19" spans="1:11" x14ac:dyDescent="0.3">
      <c r="A19" s="3">
        <v>22</v>
      </c>
      <c r="B19" s="3" t="s">
        <v>30</v>
      </c>
      <c r="C19" s="3" t="s">
        <v>36</v>
      </c>
      <c r="D19" s="3" t="s">
        <v>48</v>
      </c>
      <c r="E19" s="5">
        <v>45618</v>
      </c>
      <c r="F19" s="9">
        <f t="shared" ca="1" si="0"/>
        <v>4202</v>
      </c>
      <c r="G19" s="11" t="s">
        <v>107</v>
      </c>
      <c r="H19" s="3">
        <v>1011010103</v>
      </c>
      <c r="I19" s="3" t="s">
        <v>35</v>
      </c>
      <c r="J19" s="3" t="str">
        <f t="shared" ca="1" si="1"/>
        <v>Junior</v>
      </c>
      <c r="K19" s="1" t="str">
        <f>VLOOKUP(C19, Rules!A:B, 2, FALSE)</f>
        <v xml:space="preserve"> Must Update Employees' data Every Month.</v>
      </c>
    </row>
    <row r="20" spans="1:11" x14ac:dyDescent="0.3">
      <c r="A20" s="3">
        <v>29</v>
      </c>
      <c r="B20" s="3" t="s">
        <v>12</v>
      </c>
      <c r="C20" s="3" t="s">
        <v>36</v>
      </c>
      <c r="D20" s="3" t="s">
        <v>49</v>
      </c>
      <c r="E20" s="5">
        <v>45625</v>
      </c>
      <c r="F20" s="9">
        <f t="shared" ca="1" si="0"/>
        <v>3666</v>
      </c>
      <c r="G20" s="11" t="s">
        <v>120</v>
      </c>
      <c r="H20" s="3">
        <v>1089755700</v>
      </c>
      <c r="I20" s="3" t="s">
        <v>34</v>
      </c>
      <c r="J20" s="3" t="str">
        <f t="shared" ca="1" si="1"/>
        <v>Junior</v>
      </c>
      <c r="K20" s="1" t="str">
        <f>VLOOKUP(C20, Rules!A:B, 2, FALSE)</f>
        <v xml:space="preserve"> Must Update Employees' data Every Month.</v>
      </c>
    </row>
    <row r="21" spans="1:11" x14ac:dyDescent="0.3">
      <c r="A21" s="3">
        <v>36</v>
      </c>
      <c r="B21" s="3" t="s">
        <v>19</v>
      </c>
      <c r="C21" s="3" t="s">
        <v>36</v>
      </c>
      <c r="D21" s="3" t="s">
        <v>81</v>
      </c>
      <c r="E21" s="5">
        <v>45632</v>
      </c>
      <c r="F21" s="9">
        <f t="shared" ca="1" si="0"/>
        <v>5846</v>
      </c>
      <c r="G21" s="11" t="s">
        <v>127</v>
      </c>
      <c r="H21" s="3">
        <v>1089756589</v>
      </c>
      <c r="I21" s="3" t="s">
        <v>35</v>
      </c>
      <c r="J21" s="3" t="str">
        <f t="shared" ca="1" si="1"/>
        <v>Senior</v>
      </c>
      <c r="K21" s="1" t="str">
        <f>VLOOKUP(C21, Rules!A:B, 2, FALSE)</f>
        <v xml:space="preserve"> Must Update Employees' data Every Month.</v>
      </c>
    </row>
    <row r="22" spans="1:11" x14ac:dyDescent="0.3">
      <c r="A22" s="3">
        <v>43</v>
      </c>
      <c r="B22" s="3" t="s">
        <v>26</v>
      </c>
      <c r="C22" s="3" t="s">
        <v>36</v>
      </c>
      <c r="D22" s="3" t="s">
        <v>82</v>
      </c>
      <c r="E22" s="5">
        <v>45639</v>
      </c>
      <c r="F22" s="9">
        <f t="shared" ca="1" si="0"/>
        <v>3769</v>
      </c>
      <c r="G22" s="11" t="s">
        <v>134</v>
      </c>
      <c r="H22" s="3">
        <v>1089755555</v>
      </c>
      <c r="I22" s="3" t="s">
        <v>34</v>
      </c>
      <c r="J22" s="3" t="str">
        <f t="shared" ca="1" si="1"/>
        <v>Junior</v>
      </c>
      <c r="K22" s="1" t="str">
        <f>VLOOKUP(C22, Rules!A:B, 2, FALSE)</f>
        <v xml:space="preserve"> Must Update Employees' data Every Month.</v>
      </c>
    </row>
    <row r="23" spans="1:11" x14ac:dyDescent="0.3">
      <c r="A23" s="3">
        <v>50</v>
      </c>
      <c r="B23" s="3" t="s">
        <v>33</v>
      </c>
      <c r="C23" s="3" t="s">
        <v>36</v>
      </c>
      <c r="D23" s="3" t="s">
        <v>89</v>
      </c>
      <c r="E23" s="5">
        <v>45646</v>
      </c>
      <c r="F23" s="9">
        <f t="shared" ca="1" si="0"/>
        <v>5691</v>
      </c>
      <c r="G23" s="11" t="s">
        <v>141</v>
      </c>
      <c r="H23" s="3">
        <v>1059999560</v>
      </c>
      <c r="I23" s="3" t="s">
        <v>35</v>
      </c>
      <c r="J23" s="3" t="str">
        <f t="shared" ca="1" si="1"/>
        <v>Senior</v>
      </c>
      <c r="K23" s="1" t="str">
        <f>VLOOKUP(C23, Rules!A:B, 2, FALSE)</f>
        <v xml:space="preserve"> Must Update Employees' data Every Month.</v>
      </c>
    </row>
    <row r="24" spans="1:11" x14ac:dyDescent="0.3">
      <c r="A24" s="3">
        <v>2</v>
      </c>
      <c r="B24" s="3" t="s">
        <v>10</v>
      </c>
      <c r="C24" s="3" t="s">
        <v>37</v>
      </c>
      <c r="D24" s="3" t="s">
        <v>50</v>
      </c>
      <c r="E24" s="5">
        <v>45598</v>
      </c>
      <c r="F24" s="9">
        <f t="shared" ca="1" si="0"/>
        <v>5474</v>
      </c>
      <c r="G24" s="11" t="s">
        <v>113</v>
      </c>
      <c r="H24" s="3">
        <v>1011589155</v>
      </c>
      <c r="I24" s="3" t="s">
        <v>35</v>
      </c>
      <c r="J24" s="3" t="str">
        <f t="shared" ca="1" si="1"/>
        <v>Senior</v>
      </c>
      <c r="K24" s="1" t="str">
        <f>VLOOKUP(C24, Rules!A:B, 2, FALSE)</f>
        <v xml:space="preserve">	Ensure weekly data backups.</v>
      </c>
    </row>
    <row r="25" spans="1:11" x14ac:dyDescent="0.3">
      <c r="A25" s="3">
        <v>9</v>
      </c>
      <c r="B25" s="3" t="s">
        <v>17</v>
      </c>
      <c r="C25" s="3" t="s">
        <v>37</v>
      </c>
      <c r="D25" s="3" t="s">
        <v>51</v>
      </c>
      <c r="E25" s="5">
        <v>45605</v>
      </c>
      <c r="F25" s="9">
        <f t="shared" ca="1" si="0"/>
        <v>4128</v>
      </c>
      <c r="G25" s="11" t="s">
        <v>116</v>
      </c>
      <c r="H25" s="3">
        <v>1011516580</v>
      </c>
      <c r="I25" s="3" t="s">
        <v>34</v>
      </c>
      <c r="J25" s="3" t="str">
        <f t="shared" ca="1" si="1"/>
        <v>Junior</v>
      </c>
      <c r="K25" s="1" t="str">
        <f>VLOOKUP(C25, Rules!A:B, 2, FALSE)</f>
        <v xml:space="preserve">	Ensure weekly data backups.</v>
      </c>
    </row>
    <row r="26" spans="1:11" x14ac:dyDescent="0.3">
      <c r="A26" s="3">
        <v>16</v>
      </c>
      <c r="B26" s="3" t="s">
        <v>24</v>
      </c>
      <c r="C26" s="3" t="s">
        <v>37</v>
      </c>
      <c r="D26" s="7" t="s">
        <v>52</v>
      </c>
      <c r="E26" s="5">
        <v>45612</v>
      </c>
      <c r="F26" s="9">
        <f t="shared" ca="1" si="0"/>
        <v>6685</v>
      </c>
      <c r="G26" s="11" t="s">
        <v>101</v>
      </c>
      <c r="H26" s="3">
        <v>1154815155</v>
      </c>
      <c r="I26" s="3" t="s">
        <v>35</v>
      </c>
      <c r="J26" s="3" t="str">
        <f t="shared" ca="1" si="1"/>
        <v>Senior</v>
      </c>
      <c r="K26" s="1" t="str">
        <f>VLOOKUP(C26, Rules!A:B, 2, FALSE)</f>
        <v xml:space="preserve">	Ensure weekly data backups.</v>
      </c>
    </row>
    <row r="27" spans="1:11" x14ac:dyDescent="0.3">
      <c r="A27" s="3">
        <v>23</v>
      </c>
      <c r="B27" s="3" t="s">
        <v>31</v>
      </c>
      <c r="C27" s="3" t="s">
        <v>37</v>
      </c>
      <c r="D27" s="3" t="s">
        <v>53</v>
      </c>
      <c r="E27" s="5">
        <v>45619</v>
      </c>
      <c r="F27" s="9">
        <f t="shared" ca="1" si="0"/>
        <v>6498</v>
      </c>
      <c r="G27" s="11" t="s">
        <v>108</v>
      </c>
      <c r="H27" s="3">
        <v>1185230155</v>
      </c>
      <c r="I27" s="3" t="s">
        <v>34</v>
      </c>
      <c r="J27" s="3" t="str">
        <f t="shared" ca="1" si="1"/>
        <v>Senior</v>
      </c>
      <c r="K27" s="1" t="str">
        <f>VLOOKUP(C27, Rules!A:B, 2, FALSE)</f>
        <v xml:space="preserve">	Ensure weekly data backups.</v>
      </c>
    </row>
    <row r="28" spans="1:11" x14ac:dyDescent="0.3">
      <c r="A28" s="3">
        <v>30</v>
      </c>
      <c r="B28" s="3" t="s">
        <v>13</v>
      </c>
      <c r="C28" s="3" t="s">
        <v>37</v>
      </c>
      <c r="D28" s="3" t="s">
        <v>54</v>
      </c>
      <c r="E28" s="5">
        <v>45626</v>
      </c>
      <c r="F28" s="9">
        <f t="shared" ca="1" si="0"/>
        <v>6564</v>
      </c>
      <c r="G28" s="11" t="s">
        <v>121</v>
      </c>
      <c r="H28" s="3">
        <v>1089755133</v>
      </c>
      <c r="I28" s="3" t="s">
        <v>35</v>
      </c>
      <c r="J28" s="3" t="str">
        <f t="shared" ca="1" si="1"/>
        <v>Senior</v>
      </c>
      <c r="K28" s="1" t="str">
        <f>VLOOKUP(C28, Rules!A:B, 2, FALSE)</f>
        <v xml:space="preserve">	Ensure weekly data backups.</v>
      </c>
    </row>
    <row r="29" spans="1:11" x14ac:dyDescent="0.3">
      <c r="A29" s="3">
        <v>37</v>
      </c>
      <c r="B29" s="3" t="s">
        <v>20</v>
      </c>
      <c r="C29" s="3" t="s">
        <v>37</v>
      </c>
      <c r="D29" s="3" t="s">
        <v>83</v>
      </c>
      <c r="E29" s="5">
        <v>45633</v>
      </c>
      <c r="F29" s="9">
        <f t="shared" ca="1" si="0"/>
        <v>4073</v>
      </c>
      <c r="G29" s="11" t="s">
        <v>128</v>
      </c>
      <c r="H29" s="3">
        <v>1089755999</v>
      </c>
      <c r="I29" s="3" t="s">
        <v>34</v>
      </c>
      <c r="J29" s="3" t="str">
        <f t="shared" ca="1" si="1"/>
        <v>Junior</v>
      </c>
      <c r="K29" s="1" t="str">
        <f>VLOOKUP(C29, Rules!A:B, 2, FALSE)</f>
        <v xml:space="preserve">	Ensure weekly data backups.</v>
      </c>
    </row>
    <row r="30" spans="1:11" x14ac:dyDescent="0.3">
      <c r="A30" s="3">
        <v>44</v>
      </c>
      <c r="B30" s="3" t="s">
        <v>27</v>
      </c>
      <c r="C30" s="3" t="s">
        <v>37</v>
      </c>
      <c r="D30" s="3" t="s">
        <v>84</v>
      </c>
      <c r="E30" s="5">
        <v>45640</v>
      </c>
      <c r="F30" s="9">
        <f t="shared" ca="1" si="0"/>
        <v>6382</v>
      </c>
      <c r="G30" s="11" t="s">
        <v>135</v>
      </c>
      <c r="H30" s="3">
        <v>1089322323</v>
      </c>
      <c r="I30" s="3" t="s">
        <v>35</v>
      </c>
      <c r="J30" s="3" t="str">
        <f t="shared" ca="1" si="1"/>
        <v>Senior</v>
      </c>
      <c r="K30" s="1" t="str">
        <f>VLOOKUP(C30, Rules!A:B, 2, FALSE)</f>
        <v xml:space="preserve">	Ensure weekly data backups.</v>
      </c>
    </row>
    <row r="31" spans="1:11" x14ac:dyDescent="0.3">
      <c r="A31" s="3">
        <v>5</v>
      </c>
      <c r="B31" s="3" t="s">
        <v>13</v>
      </c>
      <c r="C31" s="3" t="s">
        <v>40</v>
      </c>
      <c r="D31" s="3" t="s">
        <v>44</v>
      </c>
      <c r="E31" s="5">
        <v>45601</v>
      </c>
      <c r="F31" s="9">
        <f t="shared" ca="1" si="0"/>
        <v>6440</v>
      </c>
      <c r="G31" s="11" t="s">
        <v>93</v>
      </c>
      <c r="H31" s="3">
        <v>1011325455</v>
      </c>
      <c r="I31" s="3" t="s">
        <v>34</v>
      </c>
      <c r="J31" s="3" t="str">
        <f t="shared" ca="1" si="1"/>
        <v>Senior</v>
      </c>
      <c r="K31" s="1" t="str">
        <f>VLOOKUP(C31, Rules!A:B, 2, FALSE)</f>
        <v>Update advertising campaign strategies.</v>
      </c>
    </row>
    <row r="32" spans="1:11" x14ac:dyDescent="0.3">
      <c r="A32" s="3">
        <v>12</v>
      </c>
      <c r="B32" s="3" t="s">
        <v>20</v>
      </c>
      <c r="C32" s="3" t="s">
        <v>40</v>
      </c>
      <c r="D32" s="3" t="s">
        <v>65</v>
      </c>
      <c r="E32" s="5">
        <v>45608</v>
      </c>
      <c r="F32" s="9">
        <f t="shared" ca="1" si="0"/>
        <v>3284</v>
      </c>
      <c r="G32" s="11" t="s">
        <v>97</v>
      </c>
      <c r="H32" s="3">
        <v>1011754205</v>
      </c>
      <c r="I32" s="3" t="s">
        <v>35</v>
      </c>
      <c r="J32" s="3" t="str">
        <f t="shared" ca="1" si="1"/>
        <v>Junior</v>
      </c>
      <c r="K32" s="1" t="str">
        <f>VLOOKUP(C32, Rules!A:B, 2, FALSE)</f>
        <v>Update advertising campaign strategies.</v>
      </c>
    </row>
    <row r="33" spans="1:11" x14ac:dyDescent="0.3">
      <c r="A33" s="3">
        <v>19</v>
      </c>
      <c r="B33" s="3" t="s">
        <v>27</v>
      </c>
      <c r="C33" s="3" t="s">
        <v>40</v>
      </c>
      <c r="D33" s="3" t="s">
        <v>66</v>
      </c>
      <c r="E33" s="5">
        <v>45615</v>
      </c>
      <c r="F33" s="9">
        <f t="shared" ca="1" si="0"/>
        <v>6116</v>
      </c>
      <c r="G33" s="11" t="s">
        <v>104</v>
      </c>
      <c r="H33" s="3">
        <v>1095123601</v>
      </c>
      <c r="I33" s="3" t="s">
        <v>34</v>
      </c>
      <c r="J33" s="3" t="str">
        <f t="shared" ca="1" si="1"/>
        <v>Senior</v>
      </c>
      <c r="K33" s="1" t="str">
        <f>VLOOKUP(C33, Rules!A:B, 2, FALSE)</f>
        <v>Update advertising campaign strategies.</v>
      </c>
    </row>
    <row r="34" spans="1:11" x14ac:dyDescent="0.3">
      <c r="A34" s="3">
        <v>26</v>
      </c>
      <c r="B34" s="3" t="s">
        <v>9</v>
      </c>
      <c r="C34" s="3" t="s">
        <v>40</v>
      </c>
      <c r="D34" s="3" t="s">
        <v>67</v>
      </c>
      <c r="E34" s="5">
        <v>45622</v>
      </c>
      <c r="F34" s="9">
        <f t="shared" ref="F34:F51" ca="1" si="2">RANDBETWEEN(2500, 7000)</f>
        <v>4184</v>
      </c>
      <c r="G34" s="11" t="s">
        <v>117</v>
      </c>
      <c r="H34" s="3">
        <v>1089755100</v>
      </c>
      <c r="I34" s="3" t="s">
        <v>35</v>
      </c>
      <c r="J34" s="3" t="str">
        <f t="shared" ca="1" si="1"/>
        <v>Junior</v>
      </c>
      <c r="K34" s="1" t="str">
        <f>VLOOKUP(C34, Rules!A:B, 2, FALSE)</f>
        <v>Update advertising campaign strategies.</v>
      </c>
    </row>
    <row r="35" spans="1:11" x14ac:dyDescent="0.3">
      <c r="A35" s="3">
        <v>33</v>
      </c>
      <c r="B35" s="3" t="s">
        <v>16</v>
      </c>
      <c r="C35" s="3" t="s">
        <v>40</v>
      </c>
      <c r="D35" s="3" t="s">
        <v>68</v>
      </c>
      <c r="E35" s="5">
        <v>45629</v>
      </c>
      <c r="F35" s="9">
        <f t="shared" ca="1" si="2"/>
        <v>3594</v>
      </c>
      <c r="G35" s="11" t="s">
        <v>124</v>
      </c>
      <c r="H35" s="3">
        <v>1089755901</v>
      </c>
      <c r="I35" s="3" t="s">
        <v>34</v>
      </c>
      <c r="J35" s="3" t="str">
        <f t="shared" ca="1" si="1"/>
        <v>Junior</v>
      </c>
      <c r="K35" s="1" t="str">
        <f>VLOOKUP(C35, Rules!A:B, 2, FALSE)</f>
        <v>Update advertising campaign strategies.</v>
      </c>
    </row>
    <row r="36" spans="1:11" x14ac:dyDescent="0.3">
      <c r="A36" s="3">
        <v>40</v>
      </c>
      <c r="B36" s="3" t="s">
        <v>23</v>
      </c>
      <c r="C36" s="3" t="s">
        <v>40</v>
      </c>
      <c r="D36" s="3" t="s">
        <v>90</v>
      </c>
      <c r="E36" s="5">
        <v>45636</v>
      </c>
      <c r="F36" s="9">
        <f t="shared" ca="1" si="2"/>
        <v>6355</v>
      </c>
      <c r="G36" s="11" t="s">
        <v>131</v>
      </c>
      <c r="H36" s="3">
        <v>1210365901</v>
      </c>
      <c r="I36" s="3" t="s">
        <v>35</v>
      </c>
      <c r="J36" s="3" t="str">
        <f t="shared" ca="1" si="1"/>
        <v>Senior</v>
      </c>
      <c r="K36" s="1" t="str">
        <f>VLOOKUP(C36, Rules!A:B, 2, FALSE)</f>
        <v>Update advertising campaign strategies.</v>
      </c>
    </row>
    <row r="37" spans="1:11" x14ac:dyDescent="0.3">
      <c r="A37" s="3">
        <v>47</v>
      </c>
      <c r="B37" s="3" t="s">
        <v>30</v>
      </c>
      <c r="C37" s="3" t="s">
        <v>40</v>
      </c>
      <c r="D37" s="3" t="s">
        <v>91</v>
      </c>
      <c r="E37" s="5">
        <v>45643</v>
      </c>
      <c r="F37" s="9">
        <f t="shared" ca="1" si="2"/>
        <v>5456</v>
      </c>
      <c r="G37" s="11" t="s">
        <v>138</v>
      </c>
      <c r="H37" s="3">
        <v>1298562403</v>
      </c>
      <c r="I37" s="3" t="s">
        <v>34</v>
      </c>
      <c r="J37" s="3" t="str">
        <f t="shared" ca="1" si="1"/>
        <v>Senior</v>
      </c>
      <c r="K37" s="1" t="str">
        <f>VLOOKUP(C37, Rules!A:B, 2, FALSE)</f>
        <v>Update advertising campaign strategies.</v>
      </c>
    </row>
    <row r="38" spans="1:11" x14ac:dyDescent="0.3">
      <c r="A38" s="3">
        <v>6</v>
      </c>
      <c r="B38" s="3" t="s">
        <v>14</v>
      </c>
      <c r="C38" s="3" t="s">
        <v>41</v>
      </c>
      <c r="D38" s="3" t="s">
        <v>69</v>
      </c>
      <c r="E38" s="5">
        <v>45602</v>
      </c>
      <c r="F38" s="9">
        <f t="shared" ca="1" si="2"/>
        <v>4959</v>
      </c>
      <c r="G38" s="11" t="s">
        <v>94</v>
      </c>
      <c r="H38" s="3">
        <v>1002015155</v>
      </c>
      <c r="I38" s="3" t="s">
        <v>35</v>
      </c>
      <c r="J38" s="3" t="str">
        <f t="shared" ca="1" si="1"/>
        <v>Junior</v>
      </c>
      <c r="K38" s="1" t="str">
        <f>VLOOKUP(C38, Rules!A:B, 2, FALSE)</f>
        <v xml:space="preserve">	Maintain and update media content.</v>
      </c>
    </row>
    <row r="39" spans="1:11" x14ac:dyDescent="0.3">
      <c r="A39" s="3">
        <v>13</v>
      </c>
      <c r="B39" s="3" t="s">
        <v>21</v>
      </c>
      <c r="C39" s="3" t="s">
        <v>41</v>
      </c>
      <c r="D39" s="3" t="s">
        <v>70</v>
      </c>
      <c r="E39" s="5">
        <v>45609</v>
      </c>
      <c r="F39" s="9">
        <f t="shared" ca="1" si="2"/>
        <v>3623</v>
      </c>
      <c r="G39" s="11" t="s">
        <v>98</v>
      </c>
      <c r="H39" s="3">
        <v>1553515155</v>
      </c>
      <c r="I39" s="3" t="s">
        <v>34</v>
      </c>
      <c r="J39" s="3" t="str">
        <f t="shared" ca="1" si="1"/>
        <v>Junior</v>
      </c>
      <c r="K39" s="1" t="str">
        <f>VLOOKUP(C39, Rules!A:B, 2, FALSE)</f>
        <v xml:space="preserve">	Maintain and update media content.</v>
      </c>
    </row>
    <row r="40" spans="1:11" x14ac:dyDescent="0.3">
      <c r="A40" s="3">
        <v>20</v>
      </c>
      <c r="B40" s="3" t="s">
        <v>28</v>
      </c>
      <c r="C40" s="3" t="s">
        <v>41</v>
      </c>
      <c r="D40" s="3" t="s">
        <v>71</v>
      </c>
      <c r="E40" s="5">
        <v>45616</v>
      </c>
      <c r="F40" s="9">
        <f t="shared" ca="1" si="2"/>
        <v>4523</v>
      </c>
      <c r="G40" s="11" t="s">
        <v>105</v>
      </c>
      <c r="H40" s="3">
        <v>1011652155</v>
      </c>
      <c r="I40" s="3" t="s">
        <v>35</v>
      </c>
      <c r="J40" s="3" t="str">
        <f t="shared" ca="1" si="1"/>
        <v>Junior</v>
      </c>
      <c r="K40" s="1" t="str">
        <f>VLOOKUP(C40, Rules!A:B, 2, FALSE)</f>
        <v xml:space="preserve">	Maintain and update media content.</v>
      </c>
    </row>
    <row r="41" spans="1:11" x14ac:dyDescent="0.3">
      <c r="A41" s="3">
        <v>27</v>
      </c>
      <c r="B41" s="3" t="s">
        <v>10</v>
      </c>
      <c r="C41" s="3" t="s">
        <v>41</v>
      </c>
      <c r="D41" s="3" t="s">
        <v>66</v>
      </c>
      <c r="E41" s="5">
        <v>45623</v>
      </c>
      <c r="F41" s="9">
        <f t="shared" ca="1" si="2"/>
        <v>3635</v>
      </c>
      <c r="G41" s="11" t="s">
        <v>118</v>
      </c>
      <c r="H41" s="3">
        <v>1089755111</v>
      </c>
      <c r="I41" s="3" t="s">
        <v>34</v>
      </c>
      <c r="J41" s="3" t="str">
        <f t="shared" ca="1" si="1"/>
        <v>Junior</v>
      </c>
      <c r="K41" s="1" t="str">
        <f>VLOOKUP(C41, Rules!A:B, 2, FALSE)</f>
        <v xml:space="preserve">	Maintain and update media content.</v>
      </c>
    </row>
    <row r="42" spans="1:11" x14ac:dyDescent="0.3">
      <c r="A42" s="3">
        <v>34</v>
      </c>
      <c r="B42" s="3" t="s">
        <v>17</v>
      </c>
      <c r="C42" s="3" t="s">
        <v>41</v>
      </c>
      <c r="D42" s="3" t="s">
        <v>72</v>
      </c>
      <c r="E42" s="5">
        <v>45630</v>
      </c>
      <c r="F42" s="9">
        <f t="shared" ca="1" si="2"/>
        <v>5251</v>
      </c>
      <c r="G42" s="11" t="s">
        <v>125</v>
      </c>
      <c r="H42" s="3">
        <v>1089702130</v>
      </c>
      <c r="I42" s="3" t="s">
        <v>35</v>
      </c>
      <c r="J42" s="3" t="str">
        <f t="shared" ca="1" si="1"/>
        <v>Senior</v>
      </c>
      <c r="K42" s="1" t="str">
        <f>VLOOKUP(C42, Rules!A:B, 2, FALSE)</f>
        <v xml:space="preserve">	Maintain and update media content.</v>
      </c>
    </row>
    <row r="43" spans="1:11" x14ac:dyDescent="0.3">
      <c r="A43" s="3">
        <v>41</v>
      </c>
      <c r="B43" s="3" t="s">
        <v>24</v>
      </c>
      <c r="C43" s="3" t="s">
        <v>41</v>
      </c>
      <c r="D43" s="3" t="s">
        <v>73</v>
      </c>
      <c r="E43" s="5">
        <v>45637</v>
      </c>
      <c r="F43" s="9">
        <f t="shared" ca="1" si="2"/>
        <v>5115</v>
      </c>
      <c r="G43" s="11" t="s">
        <v>132</v>
      </c>
      <c r="H43" s="3">
        <v>1089985236</v>
      </c>
      <c r="I43" s="3" t="s">
        <v>34</v>
      </c>
      <c r="J43" s="3" t="str">
        <f t="shared" ca="1" si="1"/>
        <v>Senior</v>
      </c>
      <c r="K43" s="1" t="str">
        <f>VLOOKUP(C43, Rules!A:B, 2, FALSE)</f>
        <v xml:space="preserve">	Maintain and update media content.</v>
      </c>
    </row>
    <row r="44" spans="1:11" x14ac:dyDescent="0.3">
      <c r="A44" s="3">
        <v>48</v>
      </c>
      <c r="B44" s="3" t="s">
        <v>31</v>
      </c>
      <c r="C44" s="3" t="s">
        <v>41</v>
      </c>
      <c r="D44" s="3" t="s">
        <v>74</v>
      </c>
      <c r="E44" s="5">
        <v>45644</v>
      </c>
      <c r="F44" s="9">
        <f t="shared" ca="1" si="2"/>
        <v>6731</v>
      </c>
      <c r="G44" s="11" t="s">
        <v>139</v>
      </c>
      <c r="H44" s="3">
        <v>1000066620</v>
      </c>
      <c r="I44" s="3" t="s">
        <v>35</v>
      </c>
      <c r="J44" s="3" t="str">
        <f t="shared" ca="1" si="1"/>
        <v>Senior</v>
      </c>
      <c r="K44" s="1" t="str">
        <f>VLOOKUP(C44, Rules!A:B, 2, FALSE)</f>
        <v xml:space="preserve">	Maintain and update media content.</v>
      </c>
    </row>
    <row r="45" spans="1:11" x14ac:dyDescent="0.3">
      <c r="A45" s="3">
        <v>7</v>
      </c>
      <c r="B45" s="3" t="s">
        <v>15</v>
      </c>
      <c r="C45" s="3" t="s">
        <v>42</v>
      </c>
      <c r="D45" s="3" t="s">
        <v>75</v>
      </c>
      <c r="E45" s="5">
        <v>45603</v>
      </c>
      <c r="F45" s="9">
        <f t="shared" ca="1" si="2"/>
        <v>3266</v>
      </c>
      <c r="G45" s="11" t="s">
        <v>95</v>
      </c>
      <c r="H45" s="3">
        <v>1011980155</v>
      </c>
      <c r="I45" s="3" t="s">
        <v>34</v>
      </c>
      <c r="J45" s="3" t="str">
        <f t="shared" ca="1" si="1"/>
        <v>Junior</v>
      </c>
      <c r="K45" s="1" t="str">
        <f>VLOOKUP(C45, Rules!A:B, 2, FALSE)</f>
        <v xml:space="preserve">	Manage public relations and media outreach.</v>
      </c>
    </row>
    <row r="46" spans="1:11" x14ac:dyDescent="0.3">
      <c r="A46" s="3">
        <v>14</v>
      </c>
      <c r="B46" s="3" t="s">
        <v>22</v>
      </c>
      <c r="C46" s="3" t="s">
        <v>42</v>
      </c>
      <c r="D46" s="7" t="s">
        <v>45</v>
      </c>
      <c r="E46" s="5">
        <v>45610</v>
      </c>
      <c r="F46" s="9">
        <f t="shared" ca="1" si="2"/>
        <v>6086</v>
      </c>
      <c r="G46" s="11" t="s">
        <v>99</v>
      </c>
      <c r="H46" s="3">
        <v>1003691155</v>
      </c>
      <c r="I46" s="3" t="s">
        <v>35</v>
      </c>
      <c r="J46" s="3" t="str">
        <f t="shared" ca="1" si="1"/>
        <v>Senior</v>
      </c>
      <c r="K46" s="1" t="str">
        <f>VLOOKUP(C46, Rules!A:B, 2, FALSE)</f>
        <v xml:space="preserve">	Manage public relations and media outreach.</v>
      </c>
    </row>
    <row r="47" spans="1:11" x14ac:dyDescent="0.3">
      <c r="A47" s="3">
        <v>21</v>
      </c>
      <c r="B47" s="3" t="s">
        <v>29</v>
      </c>
      <c r="C47" s="3" t="s">
        <v>42</v>
      </c>
      <c r="D47" s="3" t="s">
        <v>76</v>
      </c>
      <c r="E47" s="5">
        <v>45617</v>
      </c>
      <c r="F47" s="9">
        <f t="shared" ca="1" si="2"/>
        <v>2984</v>
      </c>
      <c r="G47" s="11" t="s">
        <v>106</v>
      </c>
      <c r="H47" s="3">
        <v>1548915155</v>
      </c>
      <c r="I47" s="3" t="s">
        <v>34</v>
      </c>
      <c r="J47" s="3" t="str">
        <f t="shared" ca="1" si="1"/>
        <v>Junior</v>
      </c>
      <c r="K47" s="1" t="str">
        <f>VLOOKUP(C47, Rules!A:B, 2, FALSE)</f>
        <v xml:space="preserve">	Manage public relations and media outreach.</v>
      </c>
    </row>
    <row r="48" spans="1:11" x14ac:dyDescent="0.3">
      <c r="A48" s="3">
        <v>28</v>
      </c>
      <c r="B48" s="3" t="s">
        <v>11</v>
      </c>
      <c r="C48" s="3" t="s">
        <v>42</v>
      </c>
      <c r="D48" s="3" t="s">
        <v>77</v>
      </c>
      <c r="E48" s="5">
        <v>45624</v>
      </c>
      <c r="F48" s="9">
        <f t="shared" ca="1" si="2"/>
        <v>3039</v>
      </c>
      <c r="G48" s="11" t="s">
        <v>119</v>
      </c>
      <c r="H48" s="3">
        <v>1089755199</v>
      </c>
      <c r="I48" s="3" t="s">
        <v>35</v>
      </c>
      <c r="J48" s="3" t="str">
        <f t="shared" ca="1" si="1"/>
        <v>Junior</v>
      </c>
      <c r="K48" s="1" t="str">
        <f>VLOOKUP(C48, Rules!A:B, 2, FALSE)</f>
        <v xml:space="preserve">	Manage public relations and media outreach.</v>
      </c>
    </row>
    <row r="49" spans="1:11" x14ac:dyDescent="0.3">
      <c r="A49" s="3">
        <v>35</v>
      </c>
      <c r="B49" s="3" t="s">
        <v>18</v>
      </c>
      <c r="C49" s="3" t="s">
        <v>42</v>
      </c>
      <c r="D49" s="3" t="s">
        <v>78</v>
      </c>
      <c r="E49" s="5">
        <v>45631</v>
      </c>
      <c r="F49" s="9">
        <f t="shared" ca="1" si="2"/>
        <v>5187</v>
      </c>
      <c r="G49" s="11" t="s">
        <v>126</v>
      </c>
      <c r="H49" s="3">
        <v>1089755423</v>
      </c>
      <c r="I49" s="3" t="s">
        <v>34</v>
      </c>
      <c r="J49" s="3" t="str">
        <f t="shared" ca="1" si="1"/>
        <v>Senior</v>
      </c>
      <c r="K49" s="1" t="str">
        <f>VLOOKUP(C49, Rules!A:B, 2, FALSE)</f>
        <v xml:space="preserve">	Manage public relations and media outreach.</v>
      </c>
    </row>
    <row r="50" spans="1:11" x14ac:dyDescent="0.3">
      <c r="A50" s="3">
        <v>49</v>
      </c>
      <c r="B50" s="3" t="s">
        <v>32</v>
      </c>
      <c r="C50" s="3" t="s">
        <v>42</v>
      </c>
      <c r="D50" s="3" t="s">
        <v>80</v>
      </c>
      <c r="E50" s="5">
        <v>45676</v>
      </c>
      <c r="F50" s="9">
        <f t="shared" ca="1" si="2"/>
        <v>3841</v>
      </c>
      <c r="G50" s="11" t="s">
        <v>140</v>
      </c>
      <c r="H50" s="3">
        <v>1105620222</v>
      </c>
      <c r="I50" s="3" t="s">
        <v>34</v>
      </c>
      <c r="J50" s="3" t="str">
        <f t="shared" ca="1" si="1"/>
        <v>Junior</v>
      </c>
      <c r="K50" s="1" t="str">
        <f>VLOOKUP(C50, Rules!A:B, 2, FALSE)</f>
        <v xml:space="preserve">	Manage public relations and media outreach.</v>
      </c>
    </row>
    <row r="51" spans="1:11" x14ac:dyDescent="0.3">
      <c r="A51" s="3">
        <v>42</v>
      </c>
      <c r="B51" s="3" t="s">
        <v>25</v>
      </c>
      <c r="C51" s="3" t="s">
        <v>42</v>
      </c>
      <c r="D51" s="3" t="s">
        <v>79</v>
      </c>
      <c r="E51" s="5">
        <v>45728</v>
      </c>
      <c r="F51" s="9">
        <f t="shared" ca="1" si="2"/>
        <v>3769</v>
      </c>
      <c r="G51" s="11" t="s">
        <v>133</v>
      </c>
      <c r="H51" s="3">
        <v>1065329888</v>
      </c>
      <c r="I51" s="3" t="s">
        <v>35</v>
      </c>
      <c r="J51" s="3" t="str">
        <f t="shared" ca="1" si="1"/>
        <v>Junior</v>
      </c>
      <c r="K51" s="1" t="str">
        <f>VLOOKUP(C51, Rules!A:B, 2, FALSE)</f>
        <v xml:space="preserve">	Manage public relations and media outreach.</v>
      </c>
    </row>
    <row r="52" spans="1:11" hidden="1" x14ac:dyDescent="0.3">
      <c r="J52"/>
    </row>
  </sheetData>
  <autoFilter ref="E1:E52" xr:uid="{3AFFFFF6-0822-4538-94BA-53C7F9F057D4}">
    <filterColumn colId="0">
      <customFilters>
        <customFilter operator="greaterThan" val="45597"/>
      </customFilters>
    </filterColumn>
  </autoFilter>
  <sortState xmlns:xlrd2="http://schemas.microsoft.com/office/spreadsheetml/2017/richdata2" ref="A2:I51">
    <sortCondition ref="C2:C51"/>
    <sortCondition ref="E2:E51"/>
  </sortState>
  <dataConsolidate/>
  <conditionalFormatting sqref="E3:E51">
    <cfRule type="expression" dxfId="1" priority="1">
      <formula>E2&gt;=TODAY()-180</formula>
    </cfRule>
  </conditionalFormatting>
  <conditionalFormatting sqref="F3:F51">
    <cfRule type="cellIs" dxfId="0" priority="2" operator="lessThan">
      <formula>3000</formula>
    </cfRule>
  </conditionalFormatting>
  <dataValidations count="6">
    <dataValidation type="list" allowBlank="1" showInputMessage="1" showErrorMessage="1" sqref="C1:C1048576" xr:uid="{1A8F96C2-D68E-4212-92C6-81D3C947A741}">
      <formula1>$C$2:$C$51</formula1>
    </dataValidation>
    <dataValidation type="list" allowBlank="1" showInputMessage="1" showErrorMessage="1" sqref="D1:D1048576" xr:uid="{730D2220-2432-4AF4-A0EF-E6BAE6078519}">
      <formula1>$D$2:$D$51</formula1>
    </dataValidation>
    <dataValidation type="whole" allowBlank="1" showInputMessage="1" showErrorMessage="1" sqref="F1:F1048576" xr:uid="{DF801A84-6BED-4A9D-B7A4-4316ECA5ABC4}">
      <formula1>1</formula1>
      <formula2>7000</formula2>
    </dataValidation>
    <dataValidation type="custom" allowBlank="1" showInputMessage="1" showErrorMessage="1" sqref="G1:G1048576" xr:uid="{20EC820A-6D61-439A-BED6-9D9F69FDCF12}">
      <formula1>AND(ISNUMBER(FIND("@", G2)), ISNUMBER(FIND(".", G2)))</formula1>
    </dataValidation>
    <dataValidation type="list" allowBlank="1" showInputMessage="1" showErrorMessage="1" sqref="I1:I1048576" xr:uid="{5369497F-3806-4A5C-B50A-7B39BA0F9E5D}">
      <formula1>$I$2:$I$51</formula1>
    </dataValidation>
    <dataValidation type="date" operator="lessThanOrEqual" allowBlank="1" showInputMessage="1" showErrorMessage="1" sqref="E1:E1048576" xr:uid="{53BE76BD-C6D7-4C06-AA4B-67110CB8C2A7}">
      <formula1>TODAY()</formula1>
    </dataValidation>
  </dataValidations>
  <hyperlinks>
    <hyperlink ref="G24" r:id="rId1" xr:uid="{E2CF8201-BD6E-41DD-9B34-7BC5FE2843F3}"/>
    <hyperlink ref="G9" r:id="rId2" xr:uid="{D9365C78-3E94-41CC-AAFF-F103209E5014}"/>
    <hyperlink ref="G2" r:id="rId3" xr:uid="{45AA5B8F-BEA9-4E30-9DDF-38A22046F027}"/>
    <hyperlink ref="G31" r:id="rId4" xr:uid="{BF587F36-35F4-49BD-AADE-AB63633D2F78}"/>
    <hyperlink ref="G38" r:id="rId5" xr:uid="{0BD623E8-C36B-4202-B08A-6A00C23E43F1}"/>
    <hyperlink ref="G45" r:id="rId6" xr:uid="{FC0B3696-F79D-4FE9-BC37-B4A1EAC1C078}"/>
    <hyperlink ref="G17" r:id="rId7" xr:uid="{4098B284-2EDB-4E3A-B573-73961871DF2F}"/>
    <hyperlink ref="G25" r:id="rId8" xr:uid="{18A0F0CC-9C6A-40D4-BD25-3E69F5236B7A}"/>
    <hyperlink ref="G10" r:id="rId9" xr:uid="{28707017-EBD2-45E1-B74E-5A879E82F52D}"/>
    <hyperlink ref="G3" r:id="rId10" xr:uid="{D66E6C0A-A7C1-4BCA-ADE6-2AC2D08375FF}"/>
    <hyperlink ref="G32" r:id="rId11" xr:uid="{7257E7CF-7857-4373-8FFB-8164C7EAE02C}"/>
    <hyperlink ref="G39" r:id="rId12" xr:uid="{12C49A06-827F-4ADD-8C23-BE0E818799A0}"/>
    <hyperlink ref="G46" r:id="rId13" xr:uid="{838569BB-B9E0-4935-A642-EF40D49E5120}"/>
    <hyperlink ref="G18" r:id="rId14" xr:uid="{719B8503-03CB-4209-A28F-DDCF1B445C26}"/>
    <hyperlink ref="G26" r:id="rId15" xr:uid="{A87ADD44-3EAD-4DBD-BACB-1C185D7E3D0F}"/>
    <hyperlink ref="G11" r:id="rId16" xr:uid="{5F15B18F-0CEF-44D7-A303-6C9725457736}"/>
    <hyperlink ref="G4" r:id="rId17" xr:uid="{7CE8F88E-6A7F-4F48-8E12-EF9CE637D173}"/>
    <hyperlink ref="G33" r:id="rId18" xr:uid="{01314769-AD58-494D-82B7-23941CFEF3E0}"/>
    <hyperlink ref="G40" r:id="rId19" xr:uid="{85282D6B-1FB0-464D-A9CC-0A782D486B5E}"/>
    <hyperlink ref="G47" r:id="rId20" xr:uid="{97A7D9B2-8E1D-42C4-A7EA-386274D461C5}"/>
    <hyperlink ref="G19" r:id="rId21" xr:uid="{3610573D-5CE1-4394-91E2-7752583EE68F}"/>
    <hyperlink ref="G27" r:id="rId22" xr:uid="{5421E3E0-2CD2-4747-AFCE-49B4364C1CC1}"/>
    <hyperlink ref="G12" r:id="rId23" xr:uid="{17A63136-3A0C-446E-A389-A20B7A614A71}"/>
    <hyperlink ref="G5" r:id="rId24" xr:uid="{289C0C37-3FB5-49FC-9CAF-8867AD255D3A}"/>
    <hyperlink ref="G34" r:id="rId25" xr:uid="{CF681F6B-536E-48A9-96F8-746EC3583755}"/>
    <hyperlink ref="G16" r:id="rId26" xr:uid="{5A24242E-22C9-4008-A9D5-0FC45FE0403E}"/>
    <hyperlink ref="G41" r:id="rId27" xr:uid="{DE75276D-EEDC-4649-9979-50FC6D58EF71}"/>
    <hyperlink ref="G48" r:id="rId28" xr:uid="{79736934-06F6-4E44-9976-B780536213F7}"/>
    <hyperlink ref="G20" r:id="rId29" xr:uid="{760D6A5D-3235-47F9-A28E-B448E2F25910}"/>
    <hyperlink ref="G28" r:id="rId30" xr:uid="{55C23C5E-C651-46EE-BA1A-4800370434AB}"/>
    <hyperlink ref="G13" r:id="rId31" xr:uid="{FA80D960-C48D-49FA-A128-7D94854A2D3F}"/>
    <hyperlink ref="G6" r:id="rId32" xr:uid="{A6BABB90-DE60-44DB-A21C-CB885B64A127}"/>
    <hyperlink ref="G35" r:id="rId33" xr:uid="{EAB1EB80-682E-45EA-98E3-B84E01DD1347}"/>
    <hyperlink ref="G42" r:id="rId34" xr:uid="{17092140-F23F-43C3-8679-7610B7A66289}"/>
    <hyperlink ref="G49" r:id="rId35" xr:uid="{020BEAB8-0678-4F3F-A8D5-D6B333F06CC4}"/>
    <hyperlink ref="G21" r:id="rId36" xr:uid="{B609E45E-6A07-4EC5-9EB1-65F675B86BCB}"/>
    <hyperlink ref="G29" r:id="rId37" xr:uid="{28F80887-E7A9-49AC-B0A4-1B63BD94FB44}"/>
    <hyperlink ref="G14" r:id="rId38" xr:uid="{28B19686-DF4D-45FF-BEE1-F3F1BC662542}"/>
    <hyperlink ref="G7" r:id="rId39" xr:uid="{700D5FF6-883F-45B0-9551-9EF34145E0F1}"/>
    <hyperlink ref="G36" r:id="rId40" xr:uid="{F9326FAB-7A39-4F80-A9AA-D713AA7ADAB6}"/>
    <hyperlink ref="G43" r:id="rId41" xr:uid="{8C291088-76C9-4A95-8198-C0F0F531F8C5}"/>
    <hyperlink ref="G51" r:id="rId42" xr:uid="{27958CF6-A2BE-496B-A6D3-FFC4BCB2199A}"/>
    <hyperlink ref="G22" r:id="rId43" xr:uid="{57D7CE36-ACC8-4C0F-A381-60F99B43F9FA}"/>
    <hyperlink ref="G30" r:id="rId44" xr:uid="{C97A3AD3-F39D-4F4B-8FB0-FAF6AA136603}"/>
    <hyperlink ref="G15" r:id="rId45" xr:uid="{872D0F1F-2148-4FDE-BEDB-2535930884FF}"/>
    <hyperlink ref="G8" r:id="rId46" xr:uid="{80ADADBC-95AD-486E-8E88-DD635BCA6C90}"/>
    <hyperlink ref="G37" r:id="rId47" xr:uid="{0A547936-EF83-4E17-B7A9-25A383B7AD26}"/>
    <hyperlink ref="G44" r:id="rId48" xr:uid="{CB277D9D-598C-4143-B9BE-A0BA46E49658}"/>
    <hyperlink ref="G50" r:id="rId49" xr:uid="{578F4253-25ED-45D9-A814-24CACE285F9B}"/>
    <hyperlink ref="G23" r:id="rId50" xr:uid="{C7D12716-05BE-499A-8A8B-DE194815F0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0950-4CDA-49F8-9011-DE96C7C63618}">
  <dimension ref="A1:B8"/>
  <sheetViews>
    <sheetView workbookViewId="0">
      <selection activeCell="F6" sqref="F6"/>
    </sheetView>
  </sheetViews>
  <sheetFormatPr defaultRowHeight="14.4" x14ac:dyDescent="0.3"/>
  <cols>
    <col min="1" max="1" width="12.44140625" customWidth="1"/>
    <col min="2" max="2" width="38.21875" customWidth="1"/>
  </cols>
  <sheetData>
    <row r="1" spans="1:2" x14ac:dyDescent="0.3">
      <c r="A1" s="1" t="s">
        <v>2</v>
      </c>
      <c r="B1" s="1" t="s">
        <v>143</v>
      </c>
    </row>
    <row r="2" spans="1:2" x14ac:dyDescent="0.3">
      <c r="A2" s="1" t="s">
        <v>36</v>
      </c>
      <c r="B2" s="1" t="s">
        <v>148</v>
      </c>
    </row>
    <row r="3" spans="1:2" x14ac:dyDescent="0.3">
      <c r="A3" s="1" t="s">
        <v>37</v>
      </c>
      <c r="B3" s="1" t="s">
        <v>144</v>
      </c>
    </row>
    <row r="4" spans="1:2" x14ac:dyDescent="0.3">
      <c r="A4" s="1" t="s">
        <v>38</v>
      </c>
      <c r="B4" s="1" t="s">
        <v>145</v>
      </c>
    </row>
    <row r="5" spans="1:2" x14ac:dyDescent="0.3">
      <c r="A5" s="1" t="s">
        <v>39</v>
      </c>
      <c r="B5" s="1" t="s">
        <v>146</v>
      </c>
    </row>
    <row r="6" spans="1:2" x14ac:dyDescent="0.3">
      <c r="A6" s="1" t="s">
        <v>40</v>
      </c>
      <c r="B6" s="1" t="s">
        <v>147</v>
      </c>
    </row>
    <row r="7" spans="1:2" x14ac:dyDescent="0.3">
      <c r="A7" s="1" t="s">
        <v>41</v>
      </c>
      <c r="B7" s="1" t="s">
        <v>149</v>
      </c>
    </row>
    <row r="8" spans="1:2" x14ac:dyDescent="0.3">
      <c r="A8" s="1" t="s">
        <v>42</v>
      </c>
      <c r="B8" s="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No_of_Employees in each departm</vt:lpstr>
      <vt:lpstr>NoOfEmployees per Year</vt:lpstr>
      <vt:lpstr>Employee Records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20912023200629@fci.zu.edu.eg</dc:creator>
  <cp:lastModifiedBy>20912023200629@fci.zu.edu.eg</cp:lastModifiedBy>
  <dcterms:created xsi:type="dcterms:W3CDTF">2025-03-28T05:49:47Z</dcterms:created>
  <dcterms:modified xsi:type="dcterms:W3CDTF">2025-03-28T19:05:43Z</dcterms:modified>
</cp:coreProperties>
</file>