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UTN\Proyecto Final\SAFE\trunk\docs\Entregables\Matriz de Costos\"/>
    </mc:Choice>
  </mc:AlternateContent>
  <bookViews>
    <workbookView xWindow="0" yWindow="0" windowWidth="20490" windowHeight="7905" activeTab="1"/>
  </bookViews>
  <sheets>
    <sheet name="Estimación de Costos" sheetId="1" r:id="rId1"/>
    <sheet name="RRHH" sheetId="2" r:id="rId2"/>
    <sheet name="Infraestructura" sheetId="4" r:id="rId3"/>
    <sheet name="Muebles y Utiles" sheetId="5" r:id="rId4"/>
    <sheet name="Impuestos y Servicios" sheetId="7" r:id="rId5"/>
  </sheets>
  <calcPr calcId="152511"/>
</workbook>
</file>

<file path=xl/calcChain.xml><?xml version="1.0" encoding="utf-8"?>
<calcChain xmlns="http://schemas.openxmlformats.org/spreadsheetml/2006/main">
  <c r="H29" i="1" l="1"/>
  <c r="I29" i="1"/>
  <c r="J29" i="1" s="1"/>
  <c r="K29" i="1" s="1"/>
  <c r="L29" i="1" s="1"/>
  <c r="M29" i="1" s="1"/>
  <c r="G29" i="1"/>
  <c r="F29" i="1"/>
  <c r="E29" i="1"/>
  <c r="M28" i="1"/>
  <c r="F28" i="1"/>
  <c r="G28" i="1"/>
  <c r="H28" i="1"/>
  <c r="I28" i="1"/>
  <c r="J28" i="1"/>
  <c r="K28" i="1"/>
  <c r="L28" i="1"/>
  <c r="E28" i="1"/>
  <c r="D29" i="2"/>
  <c r="E29" i="2"/>
  <c r="F29" i="2"/>
  <c r="G29" i="2"/>
  <c r="H29" i="2"/>
  <c r="I29" i="2"/>
  <c r="J29" i="2"/>
  <c r="K29" i="2"/>
  <c r="C29" i="2"/>
  <c r="F13" i="1" l="1"/>
  <c r="G13" i="1"/>
  <c r="H13" i="1"/>
  <c r="I13" i="1"/>
  <c r="J13" i="1"/>
  <c r="K13" i="1"/>
  <c r="L13" i="1"/>
  <c r="M13" i="1"/>
  <c r="E13" i="1"/>
  <c r="B6" i="7"/>
  <c r="D24" i="5" l="1"/>
  <c r="D23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5" i="5" l="1"/>
  <c r="D18" i="5"/>
  <c r="D26" i="5" l="1"/>
  <c r="C9" i="4" l="1"/>
  <c r="F4" i="1"/>
  <c r="G4" i="1"/>
  <c r="L4" i="1"/>
  <c r="M4" i="1"/>
  <c r="E4" i="1"/>
  <c r="C37" i="2"/>
  <c r="D37" i="2"/>
  <c r="I37" i="2"/>
  <c r="J37" i="2"/>
  <c r="K37" i="2"/>
  <c r="B37" i="2"/>
  <c r="B38" i="2" s="1"/>
  <c r="B14" i="2" l="1"/>
  <c r="C13" i="2"/>
  <c r="D13" i="2" s="1"/>
  <c r="C12" i="2"/>
  <c r="D12" i="2" s="1"/>
  <c r="C11" i="2"/>
  <c r="D11" i="2" s="1"/>
  <c r="G11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H7" i="2"/>
  <c r="H11" i="2"/>
  <c r="E7" i="2"/>
  <c r="C14" i="2"/>
  <c r="F7" i="2"/>
  <c r="F11" i="2"/>
  <c r="E11" i="2"/>
  <c r="I11" i="2" s="1"/>
  <c r="I7" i="2" l="1"/>
  <c r="H30" i="2" s="1"/>
  <c r="I9" i="2"/>
  <c r="I6" i="2"/>
  <c r="I8" i="2"/>
  <c r="I31" i="2" s="1"/>
  <c r="I13" i="2"/>
  <c r="I12" i="2"/>
  <c r="H31" i="2"/>
  <c r="G30" i="2"/>
  <c r="J30" i="2"/>
  <c r="H32" i="2"/>
  <c r="J32" i="2"/>
  <c r="G32" i="2"/>
  <c r="F32" i="2"/>
  <c r="I32" i="2"/>
  <c r="F14" i="2"/>
  <c r="H14" i="2"/>
  <c r="G14" i="2"/>
  <c r="E14" i="2"/>
  <c r="I5" i="2"/>
  <c r="J31" i="2" l="1"/>
  <c r="F36" i="2"/>
  <c r="G36" i="2"/>
  <c r="H36" i="2"/>
  <c r="E36" i="2"/>
  <c r="I30" i="2"/>
  <c r="F30" i="2"/>
  <c r="E30" i="2"/>
  <c r="K30" i="2"/>
  <c r="F31" i="2"/>
  <c r="G31" i="2"/>
  <c r="K31" i="2"/>
  <c r="I14" i="2"/>
  <c r="D28" i="2"/>
  <c r="H28" i="2"/>
  <c r="E28" i="2"/>
  <c r="J28" i="2"/>
  <c r="G28" i="2"/>
  <c r="K28" i="2"/>
  <c r="C28" i="2"/>
  <c r="I28" i="2"/>
  <c r="F28" i="2"/>
  <c r="C33" i="2"/>
  <c r="F33" i="2"/>
  <c r="D33" i="2"/>
  <c r="E33" i="2"/>
  <c r="D34" i="2"/>
  <c r="H34" i="2"/>
  <c r="C34" i="2"/>
  <c r="I34" i="2"/>
  <c r="J34" i="2"/>
  <c r="G34" i="2"/>
  <c r="K34" i="2"/>
  <c r="E34" i="2"/>
  <c r="F34" i="2"/>
  <c r="E37" i="2" l="1"/>
  <c r="H4" i="1"/>
  <c r="H37" i="2"/>
  <c r="K4" i="1"/>
  <c r="G37" i="2"/>
  <c r="J4" i="1"/>
  <c r="F37" i="2"/>
  <c r="I4" i="1"/>
  <c r="K35" i="2"/>
  <c r="G35" i="2"/>
  <c r="H35" i="2"/>
  <c r="F35" i="2"/>
  <c r="D35" i="2"/>
  <c r="C35" i="2"/>
  <c r="E35" i="2"/>
  <c r="I35" i="2"/>
  <c r="J35" i="2"/>
  <c r="K38" i="2" l="1"/>
  <c r="M3" i="1"/>
  <c r="L3" i="1"/>
  <c r="J38" i="2"/>
  <c r="D38" i="2"/>
  <c r="F3" i="1"/>
  <c r="K3" i="1"/>
  <c r="I38" i="2"/>
  <c r="H3" i="1"/>
  <c r="F38" i="2"/>
  <c r="G3" i="1"/>
  <c r="E38" i="2"/>
  <c r="H38" i="2"/>
  <c r="J3" i="1"/>
  <c r="C38" i="2"/>
  <c r="E3" i="1"/>
  <c r="K39" i="2"/>
  <c r="G38" i="2"/>
  <c r="I3" i="1"/>
</calcChain>
</file>

<file path=xl/sharedStrings.xml><?xml version="1.0" encoding="utf-8"?>
<sst xmlns="http://schemas.openxmlformats.org/spreadsheetml/2006/main" count="155" uniqueCount="117">
  <si>
    <t>Estimación de Costos</t>
  </si>
  <si>
    <t>Concepto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</si>
  <si>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</si>
  <si>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</si>
  <si>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</si>
  <si>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</si>
  <si>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</si>
  <si>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</si>
  <si>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</si>
  <si>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</si>
  <si>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</si>
  <si>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</si>
  <si>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</si>
  <si>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</si>
  <si>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</si>
  <si>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</si>
  <si>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</si>
  <si>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</si>
  <si>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</si>
  <si>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</si>
  <si>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</si>
  <si>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</si>
  <si>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</si>
  <si>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</si>
  <si>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</si>
  <si>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</si>
  <si>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</si>
  <si>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</si>
  <si>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</si>
  <si>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</si>
  <si>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</si>
  <si>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</si>
  <si>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</si>
  <si>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</si>
  <si>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</si>
  <si>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</si>
  <si>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</si>
  <si>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</si>
  <si>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</si>
  <si>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</si>
  <si>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</si>
  <si>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</si>
  <si>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</si>
  <si>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</si>
  <si>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</si>
  <si>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</si>
  <si>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</si>
  <si>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</si>
  <si>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</si>
  <si>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</si>
  <si>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</si>
  <si>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</si>
  <si>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</si>
  <si>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</si>
  <si>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</si>
  <si>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</si>
  <si>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</si>
  <si>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</si>
  <si>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</si>
  <si>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</si>
  <si>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</si>
  <si>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</si>
  <si>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</si>
  <si>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</si>
  <si>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</si>
  <si>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</si>
  <si>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</si>
  <si>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</si>
  <si>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</si>
  <si>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</si>
  <si>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</si>
  <si>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</si>
  <si>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</si>
  <si>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</si>
  <si>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</si>
  <si>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</si>
  <si>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</si>
  <si>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</si>
  <si>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</si>
  <si>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</si>
  <si>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</si>
  <si>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</si>
  <si>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</si>
  <si>
    <t>Cantidad</t>
  </si>
  <si>
    <t>Startup</t>
  </si>
  <si>
    <t>Escritorios Con Cajonera</t>
  </si>
  <si>
    <t>Pizarra</t>
  </si>
  <si>
    <t>Cafetera</t>
  </si>
  <si>
    <t>Juego de Tazas, vasos, jarra, platos, cubiertos</t>
  </si>
  <si>
    <t>Heladera bajo mesada</t>
  </si>
  <si>
    <t>Central telefonica</t>
  </si>
  <si>
    <t>Teléfonos (1 en escritorios.+1 mesa reunión)</t>
  </si>
  <si>
    <t>Mesa Sala de reuniones</t>
  </si>
  <si>
    <t>Mesa Comedor</t>
  </si>
  <si>
    <t>Sillas</t>
  </si>
  <si>
    <t>Microondas</t>
  </si>
  <si>
    <t>Internos</t>
  </si>
  <si>
    <t>Armarios</t>
  </si>
  <si>
    <t>Perchero</t>
  </si>
  <si>
    <t>Subtotal Inversiones Muebles y Utiles</t>
  </si>
  <si>
    <t>Impresora láser BN Multifuncion</t>
  </si>
  <si>
    <t>Router WiFi</t>
  </si>
  <si>
    <t>Deposito, Comisión y Contrato de alquiler</t>
  </si>
  <si>
    <t>Celular Samsung Galaxy Grand Prime 4g 8mp 8gb</t>
  </si>
  <si>
    <t>Subtotal Equipamiento</t>
  </si>
  <si>
    <t>Total Inversiones</t>
  </si>
  <si>
    <t>Notebooks con Linux</t>
  </si>
  <si>
    <t>Celular LG-G4  4G</t>
  </si>
  <si>
    <t>Telefonica Celular</t>
  </si>
  <si>
    <t>Alquiler</t>
  </si>
  <si>
    <t>Impuestos y servicios</t>
  </si>
  <si>
    <t>ABL</t>
  </si>
  <si>
    <t>Electricidad</t>
  </si>
  <si>
    <t>Gas</t>
  </si>
  <si>
    <t>Agua</t>
  </si>
  <si>
    <t>Expensas</t>
  </si>
  <si>
    <t>TOTAL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</si>
</sst>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\ #,##0;[Red]&quot;$&quot;\ \-#,##0"/>
    <numFmt numFmtId="165" formatCode="_ &quot;$&quot;\ * #,##0.00_ ;_ &quot;$&quot;\ * \-#,##0.00_ ;_ &quot;$&quot;\ * &quot;-&quot;??_ ;_ @_ "/>
    <numFmt numFmtId="166" formatCode="&quot;$&quot;\ #,##0.00"/>
    <numFmt numFmtId="167" formatCode="&quot;$&quot;\ #,##0"/>
    <numFmt numFmtId="168" formatCode="_-&quot;$&quot;* #,##0_-;\-&quot;$&quot;* #,##0_-;_-&quot;$&quot;* &quot;-&quot;??_-;_-@_-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01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5" xfId="0" applyFont="1" applyFill="1" applyBorder="1" applyAlignment="1">
      <alignment horizontal="right"/>
    </xf>
    <xf numFmtId="1" fontId="10" fillId="3" borderId="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166" fontId="12" fillId="4" borderId="8" xfId="0" applyNumberFormat="1" applyFont="1" applyFill="1" applyBorder="1"/>
    <xf numFmtId="167" fontId="11" fillId="5" borderId="9" xfId="0" applyNumberFormat="1" applyFont="1" applyFill="1" applyBorder="1" applyAlignment="1">
      <alignment horizontal="right"/>
    </xf>
    <xf numFmtId="167" fontId="11" fillId="5" borderId="8" xfId="0" applyNumberFormat="1" applyFont="1" applyFill="1" applyBorder="1" applyAlignment="1">
      <alignment horizontal="right"/>
    </xf>
    <xf numFmtId="167" fontId="11" fillId="5" borderId="10" xfId="0" applyNumberFormat="1" applyFont="1" applyFill="1" applyBorder="1" applyAlignment="1">
      <alignment horizontal="right"/>
    </xf>
    <xf numFmtId="0" fontId="0" fillId="0" borderId="0" xfId="0"/>
    <xf numFmtId="0" fontId="13" fillId="0" borderId="11" xfId="0" applyFont="1" applyFill="1" applyBorder="1" applyAlignment="1">
      <alignment horizontal="left"/>
    </xf>
    <xf numFmtId="10" fontId="13" fillId="0" borderId="12" xfId="0" applyNumberFormat="1" applyFont="1" applyFill="1" applyBorder="1"/>
    <xf numFmtId="0" fontId="13" fillId="0" borderId="13" xfId="0" applyFont="1" applyFill="1" applyBorder="1" applyAlignment="1">
      <alignment horizontal="left"/>
    </xf>
    <xf numFmtId="10" fontId="13" fillId="0" borderId="14" xfId="0" applyNumberFormat="1" applyFont="1" applyFill="1" applyBorder="1"/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1" fillId="0" borderId="8" xfId="1" applyFont="1" applyFill="1" applyBorder="1" applyAlignment="1">
      <alignment horizontal="left"/>
    </xf>
    <xf numFmtId="0" fontId="11" fillId="0" borderId="8" xfId="1" applyFont="1" applyFill="1" applyBorder="1"/>
    <xf numFmtId="0" fontId="10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7" fontId="11" fillId="5" borderId="8" xfId="1" applyNumberFormat="1" applyFont="1" applyFill="1" applyBorder="1" applyAlignment="1"/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7" fontId="11" fillId="5" borderId="8" xfId="1" applyNumberFormat="1" applyFont="1" applyFill="1" applyBorder="1" applyAlignment="1">
      <alignment horizontal="center"/>
    </xf>
    <xf numFmtId="167" fontId="10" fillId="6" borderId="8" xfId="0" applyNumberFormat="1" applyFont="1" applyFill="1" applyBorder="1" applyAlignment="1">
      <alignment horizontal="center"/>
    </xf>
    <xf numFmtId="167" fontId="10" fillId="6" borderId="10" xfId="0" applyNumberFormat="1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167" fontId="10" fillId="6" borderId="22" xfId="0" applyNumberFormat="1" applyFont="1" applyFill="1" applyBorder="1" applyAlignment="1">
      <alignment horizontal="right"/>
    </xf>
    <xf numFmtId="167" fontId="10" fillId="7" borderId="22" xfId="0" applyNumberFormat="1" applyFont="1" applyFill="1" applyBorder="1" applyAlignment="1">
      <alignment horizontal="right"/>
    </xf>
    <xf numFmtId="167" fontId="15" fillId="8" borderId="18" xfId="0" applyNumberFormat="1" applyFont="1" applyFill="1" applyBorder="1" applyAlignment="1"/>
    <xf numFmtId="0" fontId="0" fillId="0" borderId="8" xfId="0" applyFont="1" applyBorder="1" applyAlignment="1"/>
    <xf numFmtId="0" fontId="16" fillId="0" borderId="8" xfId="0" applyFont="1" applyBorder="1" applyAlignment="1">
      <alignment horizontal="center" vertical="center" wrapText="1"/>
    </xf>
    <xf numFmtId="166" fontId="0" fillId="0" borderId="8" xfId="0" applyNumberFormat="1" applyFont="1" applyBorder="1" applyAlignment="1"/>
    <xf numFmtId="0" fontId="14" fillId="0" borderId="8" xfId="0" applyFont="1" applyBorder="1" applyAlignment="1">
      <alignment horizontal="center"/>
    </xf>
    <xf numFmtId="164" fontId="0" fillId="0" borderId="8" xfId="0" applyNumberFormat="1" applyFont="1" applyBorder="1" applyAlignment="1"/>
    <xf numFmtId="166" fontId="10" fillId="6" borderId="8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7" fontId="11" fillId="5" borderId="14" xfId="0" applyNumberFormat="1" applyFont="1" applyFill="1" applyBorder="1" applyAlignment="1">
      <alignment horizontal="right"/>
    </xf>
    <xf numFmtId="167" fontId="11" fillId="5" borderId="25" xfId="0" applyNumberFormat="1" applyFont="1" applyFill="1" applyBorder="1" applyAlignment="1">
      <alignment horizontal="right"/>
    </xf>
    <xf numFmtId="0" fontId="11" fillId="0" borderId="13" xfId="0" applyFont="1" applyFill="1" applyBorder="1"/>
    <xf numFmtId="0" fontId="10" fillId="6" borderId="21" xfId="0" applyFont="1" applyFill="1" applyBorder="1" applyAlignment="1">
      <alignment horizontal="left"/>
    </xf>
    <xf numFmtId="167" fontId="10" fillId="6" borderId="26" xfId="0" applyNumberFormat="1" applyFont="1" applyFill="1" applyBorder="1" applyAlignment="1">
      <alignment horizontal="right"/>
    </xf>
    <xf numFmtId="167" fontId="10" fillId="6" borderId="23" xfId="0" applyNumberFormat="1" applyFont="1" applyFill="1" applyBorder="1" applyAlignment="1">
      <alignment horizontal="right"/>
    </xf>
    <xf numFmtId="167" fontId="10" fillId="6" borderId="17" xfId="0" applyNumberFormat="1" applyFont="1" applyFill="1" applyBorder="1" applyAlignment="1">
      <alignment horizontal="right"/>
    </xf>
    <xf numFmtId="0" fontId="17" fillId="0" borderId="27" xfId="0" applyFont="1" applyBorder="1" applyAlignment="1">
      <alignment vertical="center"/>
    </xf>
    <xf numFmtId="166" fontId="12" fillId="0" borderId="29" xfId="0" applyNumberFormat="1" applyFont="1" applyBorder="1"/>
    <xf numFmtId="0" fontId="12" fillId="0" borderId="29" xfId="0" applyNumberFormat="1" applyFont="1" applyBorder="1"/>
    <xf numFmtId="0" fontId="17" fillId="0" borderId="27" xfId="0" applyFont="1" applyBorder="1"/>
    <xf numFmtId="0" fontId="17" fillId="0" borderId="18" xfId="0" applyFont="1" applyBorder="1" applyAlignment="1">
      <alignment vertical="center"/>
    </xf>
    <xf numFmtId="166" fontId="12" fillId="0" borderId="18" xfId="0" applyNumberFormat="1" applyFont="1" applyBorder="1"/>
    <xf numFmtId="0" fontId="12" fillId="0" borderId="18" xfId="0" applyNumberFormat="1" applyFont="1" applyBorder="1"/>
    <xf numFmtId="0" fontId="17" fillId="0" borderId="30" xfId="0" applyFont="1" applyBorder="1" applyAlignment="1">
      <alignment vertical="center"/>
    </xf>
    <xf numFmtId="0" fontId="10" fillId="3" borderId="11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66" fontId="7" fillId="2" borderId="1" xfId="0" applyNumberFormat="1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44" fontId="0" fillId="0" borderId="8" xfId="3" applyFont="1" applyBorder="1" applyAlignment="1"/>
    <xf numFmtId="168" fontId="7" fillId="2" borderId="1" xfId="3" applyNumberFormat="1" applyFont="1" applyFill="1" applyBorder="1" applyAlignment="1">
      <alignment horizontal="right"/>
    </xf>
    <xf numFmtId="168" fontId="12" fillId="0" borderId="29" xfId="3" applyNumberFormat="1" applyFont="1" applyBorder="1"/>
    <xf numFmtId="168" fontId="12" fillId="0" borderId="28" xfId="3" applyNumberFormat="1" applyFon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3" fillId="0" borderId="4" xfId="0" applyFont="1" applyBorder="1"/>
    <xf numFmtId="0" fontId="6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167" fontId="10" fillId="9" borderId="23" xfId="0" applyNumberFormat="1" applyFont="1" applyFill="1" applyBorder="1" applyAlignment="1">
      <alignment horizontal="right"/>
    </xf>
  </cellXfs>
  <cellStyles count="4">
    <cellStyle name="Moneda" xfId="3" builtinId="4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56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628650</xdr:colOff>
      <xdr:row>56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workbookViewId="0">
      <selection activeCell="I18" sqref="I18"/>
    </sheetView>
  </sheetViews>
  <sheetFormatPr baseColWidth="10" defaultColWidth="17.28515625" defaultRowHeight="15" customHeight="1" x14ac:dyDescent="0.2"/>
  <cols>
    <col min="1" max="1" width="18.140625" customWidth="1"/>
    <col min="2" max="2" width="25" customWidth="1"/>
    <col min="3" max="3" width="37.42578125" customWidth="1"/>
    <col min="4" max="4" width="15.140625" customWidth="1"/>
    <col min="5" max="13" width="12" customWidth="1"/>
    <col min="14" max="14" width="87.140625" customWidth="1"/>
    <col min="15" max="23" width="10" customWidth="1"/>
  </cols>
  <sheetData>
    <row r="1" spans="1:23" ht="23.25" customHeight="1" x14ac:dyDescent="0.2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1"/>
      <c r="P1" s="1"/>
      <c r="Q1" s="1"/>
      <c r="R1" s="1"/>
      <c r="S1" s="1"/>
      <c r="T1" s="1"/>
      <c r="U1" s="1"/>
      <c r="V1" s="1"/>
      <c r="W1" s="1"/>
    </row>
    <row r="2" spans="1:23" ht="28.5" customHeight="1" x14ac:dyDescent="0.2">
      <c r="A2" s="88" t="s">
        <v>1</v>
      </c>
      <c r="B2" s="89"/>
      <c r="C2" s="89"/>
      <c r="D2" s="78"/>
      <c r="E2" s="75" t="s">
        <v>69</v>
      </c>
      <c r="F2" s="76" t="s">
        <v>2</v>
      </c>
      <c r="G2" s="76" t="s">
        <v>3</v>
      </c>
      <c r="H2" s="75" t="s">
        <v>4</v>
      </c>
      <c r="I2" s="76" t="s">
        <v>5</v>
      </c>
      <c r="J2" s="76" t="s">
        <v>6</v>
      </c>
      <c r="K2" s="75" t="s">
        <v>7</v>
      </c>
      <c r="L2" s="76" t="s">
        <v>8</v>
      </c>
      <c r="M2" s="76" t="s">
        <v>9</v>
      </c>
      <c r="N2" s="73" t="s">
        <v>10</v>
      </c>
      <c r="O2" s="2"/>
      <c r="P2" s="2"/>
      <c r="Q2" s="2"/>
      <c r="R2" s="2"/>
      <c r="S2" s="3"/>
      <c r="T2" s="2"/>
      <c r="U2" s="4"/>
      <c r="V2" s="4"/>
      <c r="W2" s="4"/>
    </row>
    <row r="3" spans="1:23" ht="12.75" customHeight="1" x14ac:dyDescent="0.2">
      <c r="A3" s="91" t="s">
        <v>11</v>
      </c>
      <c r="B3" s="83" t="s">
        <v>12</v>
      </c>
      <c r="C3" s="5" t="s">
        <v>13</v>
      </c>
      <c r="D3" s="5"/>
      <c r="E3" s="80">
        <f>RRHH!C35</f>
        <v>193628.4</v>
      </c>
      <c r="F3" s="80">
        <f>RRHH!D35</f>
        <v>193628.4</v>
      </c>
      <c r="G3" s="80">
        <f>RRHH!E35</f>
        <v>242035.5</v>
      </c>
      <c r="H3" s="80">
        <f>RRHH!F35</f>
        <v>360148.82399999996</v>
      </c>
      <c r="I3" s="80">
        <f>RRHH!G35</f>
        <v>303996.58799999999</v>
      </c>
      <c r="J3" s="80">
        <f>RRHH!H35</f>
        <v>303996.58799999999</v>
      </c>
      <c r="K3" s="80">
        <f>RRHH!I35</f>
        <v>303996.58799999999</v>
      </c>
      <c r="L3" s="80">
        <f>RRHH!J35</f>
        <v>303996.58799999999</v>
      </c>
      <c r="M3" s="80">
        <f>RRHH!K35</f>
        <v>273016.04399999999</v>
      </c>
      <c r="N3" s="6"/>
      <c r="O3" s="8"/>
      <c r="P3" s="8"/>
      <c r="Q3" s="8"/>
      <c r="R3" s="8"/>
      <c r="S3" s="8"/>
      <c r="T3" s="8"/>
      <c r="U3" s="8"/>
      <c r="V3" s="9"/>
    </row>
    <row r="4" spans="1:23" ht="12.75" customHeight="1" x14ac:dyDescent="0.2">
      <c r="A4" s="92"/>
      <c r="B4" s="90"/>
      <c r="C4" s="5" t="s">
        <v>14</v>
      </c>
      <c r="D4" s="5"/>
      <c r="E4" s="80">
        <f>RRHH!B36</f>
        <v>0</v>
      </c>
      <c r="F4" s="80">
        <f>RRHH!C36</f>
        <v>0</v>
      </c>
      <c r="G4" s="80">
        <f>RRHH!D36</f>
        <v>0</v>
      </c>
      <c r="H4" s="80">
        <f>RRHH!E36</f>
        <v>40000</v>
      </c>
      <c r="I4" s="80">
        <f>RRHH!F36</f>
        <v>40000</v>
      </c>
      <c r="J4" s="80">
        <f>RRHH!G36</f>
        <v>40000</v>
      </c>
      <c r="K4" s="80">
        <f>RRHH!H36</f>
        <v>40000</v>
      </c>
      <c r="L4" s="80">
        <f>RRHH!I36</f>
        <v>0</v>
      </c>
      <c r="M4" s="80">
        <f>RRHH!J36</f>
        <v>0</v>
      </c>
      <c r="N4" s="6"/>
      <c r="O4" s="8"/>
      <c r="P4" s="8"/>
      <c r="Q4" s="8"/>
      <c r="R4" s="8"/>
      <c r="S4" s="8"/>
      <c r="T4" s="8"/>
      <c r="U4" s="8"/>
      <c r="V4" s="9"/>
    </row>
    <row r="5" spans="1:23" ht="12.75" customHeight="1" x14ac:dyDescent="0.2">
      <c r="A5" s="92"/>
      <c r="B5" s="83" t="s">
        <v>15</v>
      </c>
      <c r="C5" s="5" t="s">
        <v>13</v>
      </c>
      <c r="D5" s="5"/>
      <c r="E5" s="7"/>
      <c r="F5" s="7"/>
      <c r="G5" s="7"/>
      <c r="H5" s="7"/>
      <c r="I5" s="7"/>
      <c r="J5" s="7"/>
      <c r="K5" s="7"/>
      <c r="L5" s="7"/>
      <c r="M5" s="7"/>
      <c r="N5" s="6"/>
      <c r="O5" s="8"/>
      <c r="P5" s="8"/>
      <c r="Q5" s="8"/>
      <c r="R5" s="8"/>
      <c r="S5" s="8"/>
      <c r="T5" s="8"/>
      <c r="U5" s="8"/>
      <c r="V5" s="9"/>
    </row>
    <row r="6" spans="1:23" ht="12.75" customHeight="1" x14ac:dyDescent="0.2">
      <c r="A6" s="92"/>
      <c r="B6" s="90"/>
      <c r="C6" s="5" t="s">
        <v>14</v>
      </c>
      <c r="D6" s="5"/>
      <c r="E6" s="7"/>
      <c r="F6" s="7"/>
      <c r="G6" s="7"/>
      <c r="H6" s="7"/>
      <c r="I6" s="7"/>
      <c r="J6" s="7"/>
      <c r="K6" s="7"/>
      <c r="L6" s="7"/>
      <c r="M6" s="7"/>
      <c r="N6" s="6"/>
      <c r="O6" s="8"/>
      <c r="P6" s="8"/>
      <c r="Q6" s="8"/>
      <c r="R6" s="8"/>
      <c r="S6" s="8"/>
      <c r="T6" s="8"/>
      <c r="U6" s="8"/>
      <c r="V6" s="9"/>
    </row>
    <row r="7" spans="1:23" ht="12.75" customHeight="1" x14ac:dyDescent="0.2">
      <c r="A7" s="92"/>
      <c r="B7" s="83" t="s">
        <v>16</v>
      </c>
      <c r="C7" s="5" t="s">
        <v>17</v>
      </c>
      <c r="D7" s="5"/>
      <c r="E7" s="7"/>
      <c r="F7" s="7"/>
      <c r="G7" s="7"/>
      <c r="H7" s="7"/>
      <c r="I7" s="7"/>
      <c r="J7" s="7"/>
      <c r="K7" s="7"/>
      <c r="L7" s="7"/>
      <c r="M7" s="7"/>
      <c r="N7" s="6"/>
      <c r="O7" s="8"/>
      <c r="P7" s="8"/>
      <c r="Q7" s="8"/>
      <c r="R7" s="8"/>
      <c r="S7" s="8"/>
      <c r="T7" s="8"/>
      <c r="U7" s="8"/>
      <c r="V7" s="9"/>
    </row>
    <row r="8" spans="1:23" ht="12.75" customHeight="1" x14ac:dyDescent="0.2">
      <c r="A8" s="92"/>
      <c r="B8" s="90"/>
      <c r="C8" s="5" t="s">
        <v>18</v>
      </c>
      <c r="D8" s="5"/>
      <c r="E8" s="7"/>
      <c r="F8" s="7"/>
      <c r="G8" s="7"/>
      <c r="H8" s="7"/>
      <c r="I8" s="7"/>
      <c r="J8" s="7"/>
      <c r="K8" s="7"/>
      <c r="L8" s="7"/>
      <c r="M8" s="7"/>
      <c r="N8" s="6"/>
      <c r="O8" s="8"/>
      <c r="P8" s="8"/>
      <c r="Q8" s="8"/>
      <c r="R8" s="8"/>
      <c r="S8" s="8"/>
      <c r="T8" s="8"/>
      <c r="U8" s="8"/>
      <c r="V8" s="9"/>
    </row>
    <row r="9" spans="1:23" ht="12.75" customHeight="1" x14ac:dyDescent="0.2">
      <c r="A9" s="92"/>
      <c r="B9" s="83" t="s">
        <v>19</v>
      </c>
      <c r="C9" s="5" t="s">
        <v>20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9"/>
      <c r="P9" s="9"/>
      <c r="Q9" s="9"/>
      <c r="R9" s="9"/>
      <c r="S9" s="9"/>
      <c r="T9" s="9"/>
      <c r="U9" s="8"/>
      <c r="V9" s="9"/>
    </row>
    <row r="10" spans="1:23" ht="12.75" customHeight="1" x14ac:dyDescent="0.2">
      <c r="A10" s="92"/>
      <c r="B10" s="90"/>
      <c r="C10" s="5" t="s">
        <v>21</v>
      </c>
      <c r="D10" s="5"/>
      <c r="E10" s="77">
        <v>20000</v>
      </c>
      <c r="F10" s="77">
        <v>20000</v>
      </c>
      <c r="G10" s="77">
        <v>20000</v>
      </c>
      <c r="H10" s="77">
        <v>20000</v>
      </c>
      <c r="I10" s="77">
        <v>20000</v>
      </c>
      <c r="J10" s="77">
        <v>20000</v>
      </c>
      <c r="K10" s="77">
        <v>20000</v>
      </c>
      <c r="L10" s="77">
        <v>20000</v>
      </c>
      <c r="M10" s="77">
        <v>20000</v>
      </c>
      <c r="N10" s="6"/>
      <c r="O10" s="9"/>
      <c r="P10" s="9"/>
      <c r="Q10" s="9"/>
      <c r="R10" s="9"/>
      <c r="S10" s="9"/>
      <c r="T10" s="9"/>
      <c r="U10" s="8"/>
      <c r="V10" s="9"/>
    </row>
    <row r="11" spans="1:23" ht="13.5" customHeight="1" x14ac:dyDescent="0.2">
      <c r="A11" s="92"/>
      <c r="B11" s="10" t="s">
        <v>22</v>
      </c>
      <c r="C11" s="5" t="s">
        <v>23</v>
      </c>
      <c r="D11" s="5" t="s">
        <v>108</v>
      </c>
      <c r="E11" s="77">
        <v>1500</v>
      </c>
      <c r="F11" s="77">
        <v>1500</v>
      </c>
      <c r="G11" s="77">
        <v>1500</v>
      </c>
      <c r="H11" s="77">
        <v>1500</v>
      </c>
      <c r="I11" s="77">
        <v>1500</v>
      </c>
      <c r="J11" s="77">
        <v>1500</v>
      </c>
      <c r="K11" s="77">
        <v>1500</v>
      </c>
      <c r="L11" s="77">
        <v>1500</v>
      </c>
      <c r="M11" s="77">
        <v>1500</v>
      </c>
      <c r="N11" s="6"/>
      <c r="O11" s="9"/>
      <c r="P11" s="9"/>
      <c r="Q11" s="9"/>
      <c r="R11" s="9"/>
      <c r="S11" s="9"/>
      <c r="T11" s="9"/>
      <c r="U11" s="9"/>
      <c r="V11" s="9"/>
    </row>
    <row r="12" spans="1:23" ht="13.5" customHeight="1" x14ac:dyDescent="0.2">
      <c r="A12" s="92"/>
      <c r="B12" s="83" t="s">
        <v>24</v>
      </c>
      <c r="C12" s="5" t="s">
        <v>109</v>
      </c>
      <c r="D12" s="5"/>
      <c r="E12" s="77">
        <v>50000</v>
      </c>
      <c r="F12" s="77">
        <v>50000</v>
      </c>
      <c r="G12" s="77">
        <v>50000</v>
      </c>
      <c r="H12" s="77">
        <v>50000</v>
      </c>
      <c r="I12" s="77">
        <v>50000</v>
      </c>
      <c r="J12" s="77">
        <v>50000</v>
      </c>
      <c r="K12" s="77">
        <v>50000</v>
      </c>
      <c r="L12" s="77">
        <v>50000</v>
      </c>
      <c r="M12" s="77">
        <v>50000</v>
      </c>
      <c r="N12" s="6"/>
      <c r="O12" s="12"/>
      <c r="P12" s="12"/>
      <c r="Q12" s="12"/>
      <c r="R12" s="12"/>
      <c r="S12" s="12"/>
      <c r="T12" s="12"/>
      <c r="U12" s="12"/>
      <c r="V12" s="12"/>
    </row>
    <row r="13" spans="1:23" ht="13.5" customHeight="1" x14ac:dyDescent="0.2">
      <c r="A13" s="92"/>
      <c r="B13" s="84"/>
      <c r="C13" s="5" t="s">
        <v>110</v>
      </c>
      <c r="D13" s="5"/>
      <c r="E13" s="77">
        <f>'Impuestos y Servicios'!$B$6</f>
        <v>36500</v>
      </c>
      <c r="F13" s="77">
        <f>'Impuestos y Servicios'!$B$6</f>
        <v>36500</v>
      </c>
      <c r="G13" s="77">
        <f>'Impuestos y Servicios'!$B$6</f>
        <v>36500</v>
      </c>
      <c r="H13" s="77">
        <f>'Impuestos y Servicios'!$B$6</f>
        <v>36500</v>
      </c>
      <c r="I13" s="77">
        <f>'Impuestos y Servicios'!$B$6</f>
        <v>36500</v>
      </c>
      <c r="J13" s="77">
        <f>'Impuestos y Servicios'!$B$6</f>
        <v>36500</v>
      </c>
      <c r="K13" s="77">
        <f>'Impuestos y Servicios'!$B$6</f>
        <v>36500</v>
      </c>
      <c r="L13" s="77">
        <f>'Impuestos y Servicios'!$B$6</f>
        <v>36500</v>
      </c>
      <c r="M13" s="77">
        <f>'Impuestos y Servicios'!$B$6</f>
        <v>36500</v>
      </c>
      <c r="N13" s="6"/>
      <c r="O13" s="12"/>
      <c r="P13" s="12"/>
      <c r="Q13" s="12"/>
      <c r="R13" s="12"/>
      <c r="S13" s="12"/>
      <c r="T13" s="12"/>
      <c r="U13" s="12"/>
      <c r="V13" s="12"/>
    </row>
    <row r="14" spans="1:23" ht="12.75" customHeight="1" x14ac:dyDescent="0.2">
      <c r="A14" s="91" t="s">
        <v>25</v>
      </c>
      <c r="B14" s="83" t="s">
        <v>25</v>
      </c>
      <c r="C14" s="5" t="s">
        <v>26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  <c r="P14" s="8"/>
      <c r="Q14" s="8"/>
      <c r="R14" s="8"/>
      <c r="S14" s="8"/>
      <c r="T14" s="8"/>
      <c r="U14" s="9"/>
      <c r="V14" s="9"/>
    </row>
    <row r="15" spans="1:23" ht="12.75" customHeight="1" x14ac:dyDescent="0.2">
      <c r="A15" s="92"/>
      <c r="B15" s="90"/>
      <c r="C15" s="5" t="s">
        <v>27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  <c r="P15" s="8"/>
      <c r="Q15" s="8"/>
      <c r="R15" s="8"/>
      <c r="S15" s="8"/>
      <c r="T15" s="8"/>
      <c r="U15" s="9"/>
      <c r="V15" s="9"/>
    </row>
    <row r="16" spans="1:23" ht="12.75" customHeight="1" x14ac:dyDescent="0.2">
      <c r="A16" s="92"/>
      <c r="B16" s="83" t="s">
        <v>28</v>
      </c>
      <c r="C16" s="5" t="s">
        <v>26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  <c r="P16" s="8"/>
      <c r="Q16" s="8"/>
      <c r="R16" s="8"/>
      <c r="S16" s="8"/>
      <c r="T16" s="8"/>
      <c r="U16" s="9"/>
      <c r="V16" s="9"/>
    </row>
    <row r="17" spans="1:22" ht="12.75" customHeight="1" x14ac:dyDescent="0.2">
      <c r="A17" s="92"/>
      <c r="B17" s="90"/>
      <c r="C17" s="5" t="s">
        <v>27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  <c r="P17" s="8"/>
      <c r="Q17" s="8"/>
      <c r="R17" s="8"/>
      <c r="S17" s="8"/>
      <c r="T17" s="8"/>
      <c r="U17" s="9"/>
      <c r="V17" s="9"/>
    </row>
    <row r="18" spans="1:22" ht="12.75" customHeight="1" x14ac:dyDescent="0.2">
      <c r="A18" s="92"/>
      <c r="B18" s="83" t="s">
        <v>29</v>
      </c>
      <c r="C18" s="5" t="s">
        <v>30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8"/>
      <c r="Q18" s="8"/>
      <c r="R18" s="8"/>
      <c r="S18" s="8"/>
      <c r="T18" s="8"/>
      <c r="U18" s="9"/>
      <c r="V18" s="9"/>
    </row>
    <row r="19" spans="1:22" ht="12.75" customHeight="1" x14ac:dyDescent="0.2">
      <c r="A19" s="92"/>
      <c r="B19" s="90"/>
      <c r="C19" s="5" t="s">
        <v>31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8"/>
      <c r="P19" s="8"/>
      <c r="Q19" s="8"/>
      <c r="R19" s="8"/>
      <c r="S19" s="8"/>
      <c r="T19" s="8"/>
      <c r="U19" s="9"/>
      <c r="V19" s="9"/>
    </row>
    <row r="20" spans="1:22" ht="12.75" customHeight="1" x14ac:dyDescent="0.2">
      <c r="A20" s="92"/>
      <c r="B20" s="83" t="s">
        <v>32</v>
      </c>
      <c r="C20" s="5" t="s">
        <v>26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8"/>
      <c r="P20" s="8"/>
      <c r="Q20" s="8"/>
      <c r="R20" s="8"/>
      <c r="S20" s="8"/>
      <c r="T20" s="8"/>
      <c r="U20" s="9"/>
      <c r="V20" s="9"/>
    </row>
    <row r="21" spans="1:22" ht="12.75" customHeight="1" x14ac:dyDescent="0.2">
      <c r="A21" s="92"/>
      <c r="B21" s="90"/>
      <c r="C21" s="5" t="s">
        <v>27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  <c r="P21" s="8"/>
      <c r="Q21" s="8"/>
      <c r="R21" s="8"/>
      <c r="S21" s="8"/>
      <c r="T21" s="8"/>
      <c r="U21" s="9"/>
      <c r="V21" s="9"/>
    </row>
    <row r="22" spans="1:22" ht="12.75" customHeight="1" x14ac:dyDescent="0.2">
      <c r="A22" s="92"/>
      <c r="B22" s="83" t="s">
        <v>33</v>
      </c>
      <c r="C22" s="5" t="s">
        <v>26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92"/>
      <c r="B23" s="90"/>
      <c r="C23" s="5" t="s">
        <v>27</v>
      </c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9"/>
      <c r="P23" s="9"/>
      <c r="Q23" s="9"/>
      <c r="R23" s="9"/>
      <c r="S23" s="9"/>
      <c r="T23" s="9"/>
      <c r="U23" s="9"/>
      <c r="V23" s="9"/>
    </row>
    <row r="24" spans="1:22" ht="13.5" customHeight="1" x14ac:dyDescent="0.2">
      <c r="A24" s="92"/>
      <c r="B24" s="83" t="s">
        <v>34</v>
      </c>
      <c r="C24" s="5" t="s">
        <v>30</v>
      </c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9"/>
      <c r="P24" s="9"/>
      <c r="Q24" s="9"/>
      <c r="R24" s="9"/>
      <c r="S24" s="9"/>
      <c r="T24" s="9"/>
      <c r="U24" s="9"/>
      <c r="V24" s="9"/>
    </row>
    <row r="25" spans="1:22" ht="13.5" customHeight="1" x14ac:dyDescent="0.2">
      <c r="A25" s="90"/>
      <c r="B25" s="90"/>
      <c r="C25" s="5" t="s">
        <v>31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10" t="s">
        <v>35</v>
      </c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22" ht="12.75" customHeight="1" x14ac:dyDescent="0.2">
      <c r="A27" s="9"/>
      <c r="B27" s="9"/>
      <c r="C27" s="9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9"/>
    </row>
    <row r="28" spans="1:22" ht="12.75" customHeight="1" thickBot="1" x14ac:dyDescent="0.25">
      <c r="A28" s="9"/>
      <c r="B28" s="9"/>
      <c r="C28" s="57" t="s">
        <v>116</v>
      </c>
      <c r="D28" s="57"/>
      <c r="E28" s="57">
        <f>SUM(E3:E26)</f>
        <v>301628.40000000002</v>
      </c>
      <c r="F28" s="57">
        <f t="shared" ref="F28:L28" si="0">SUM(F3:F26)</f>
        <v>301628.40000000002</v>
      </c>
      <c r="G28" s="57">
        <f t="shared" si="0"/>
        <v>350035.5</v>
      </c>
      <c r="H28" s="57">
        <f t="shared" si="0"/>
        <v>508148.82399999996</v>
      </c>
      <c r="I28" s="57">
        <f t="shared" si="0"/>
        <v>451996.58799999999</v>
      </c>
      <c r="J28" s="57">
        <f t="shared" si="0"/>
        <v>451996.58799999999</v>
      </c>
      <c r="K28" s="57">
        <f t="shared" si="0"/>
        <v>451996.58799999999</v>
      </c>
      <c r="L28" s="57">
        <f t="shared" si="0"/>
        <v>411996.58799999999</v>
      </c>
      <c r="M28" s="57">
        <f>SUM(M3:M26)</f>
        <v>381016.04399999999</v>
      </c>
      <c r="N28" s="9"/>
    </row>
    <row r="29" spans="1:22" ht="12.75" customHeight="1" thickBot="1" x14ac:dyDescent="0.25">
      <c r="A29" s="9"/>
      <c r="B29" s="9"/>
      <c r="C29" s="57" t="s">
        <v>36</v>
      </c>
      <c r="D29" s="57"/>
      <c r="E29" s="57">
        <f>E28</f>
        <v>301628.40000000002</v>
      </c>
      <c r="F29" s="57">
        <f>E29+F28</f>
        <v>603256.80000000005</v>
      </c>
      <c r="G29" s="57">
        <f>F29+G28</f>
        <v>953292.3</v>
      </c>
      <c r="H29" s="57">
        <f t="shared" ref="H29:M29" si="1">G29+H28</f>
        <v>1461441.1240000001</v>
      </c>
      <c r="I29" s="57">
        <f t="shared" si="1"/>
        <v>1913437.7120000001</v>
      </c>
      <c r="J29" s="57">
        <f t="shared" si="1"/>
        <v>2365434.2999999998</v>
      </c>
      <c r="K29" s="57">
        <f t="shared" si="1"/>
        <v>2817430.8879999998</v>
      </c>
      <c r="L29" s="57">
        <f t="shared" si="1"/>
        <v>3229427.4759999998</v>
      </c>
      <c r="M29" s="100">
        <f t="shared" si="1"/>
        <v>3610443.5199999996</v>
      </c>
      <c r="N29" s="9"/>
    </row>
    <row r="30" spans="1:22" ht="12.75" customHeight="1" x14ac:dyDescent="0.2">
      <c r="A30" s="9"/>
      <c r="B30" s="9"/>
      <c r="C30" s="9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9"/>
    </row>
    <row r="31" spans="1:22" ht="12.75" customHeight="1" x14ac:dyDescent="0.2">
      <c r="A31" s="12"/>
      <c r="B31" s="12"/>
      <c r="C31" s="12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2"/>
    </row>
    <row r="32" spans="1:22" ht="12.75" customHeight="1" x14ac:dyDescent="0.2">
      <c r="A32" s="12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1:14" ht="12.75" customHeight="1" x14ac:dyDescent="0.2">
      <c r="A33" s="12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2"/>
    </row>
    <row r="34" spans="1:14" ht="12.75" customHeight="1" x14ac:dyDescent="0.2">
      <c r="A34" s="12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2.75" customHeight="1" x14ac:dyDescent="0.2">
      <c r="A35" s="12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12.75" customHeight="1" x14ac:dyDescent="0.2">
      <c r="A36" s="12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1:14" ht="12.75" customHeight="1" x14ac:dyDescent="0.2">
      <c r="A37" s="12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2"/>
    </row>
    <row r="38" spans="1:14" ht="12.75" customHeight="1" x14ac:dyDescent="0.2">
      <c r="A38" s="12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spans="1:14" ht="12.75" customHeight="1" x14ac:dyDescent="0.2">
      <c r="A39" s="12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1:14" ht="12.75" customHeight="1" x14ac:dyDescent="0.2">
      <c r="A40" s="12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spans="1:14" ht="12.75" customHeight="1" x14ac:dyDescent="0.2">
      <c r="A41" s="12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2"/>
    </row>
    <row r="42" spans="1:14" ht="12.75" customHeight="1" x14ac:dyDescent="0.2">
      <c r="A42" s="12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14" ht="12.75" customHeight="1" x14ac:dyDescent="0.2">
      <c r="A43" s="12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4" ht="12.75" customHeight="1" x14ac:dyDescent="0.2">
      <c r="A44" s="12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ht="12.75" customHeight="1" x14ac:dyDescent="0.2">
      <c r="A45" s="12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2"/>
    </row>
    <row r="46" spans="1:14" ht="12.75" customHeight="1" x14ac:dyDescent="0.2">
      <c r="A46" s="12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spans="1:14" ht="12.75" customHeight="1" x14ac:dyDescent="0.2">
      <c r="A47" s="12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ht="12.75" customHeight="1" x14ac:dyDescent="0.2">
      <c r="A48" s="12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ht="12.75" customHeight="1" x14ac:dyDescent="0.2">
      <c r="A49" s="12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 spans="1:14" ht="12.75" customHeight="1" x14ac:dyDescent="0.2">
      <c r="A50" s="12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ht="12.75" customHeight="1" x14ac:dyDescent="0.2">
      <c r="A51" s="12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2.75" customHeight="1" x14ac:dyDescent="0.2">
      <c r="A52" s="12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2.75" customHeight="1" x14ac:dyDescent="0.2">
      <c r="A53" s="12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ht="12.75" customHeight="1" x14ac:dyDescent="0.2">
      <c r="A54" s="12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2.75" customHeight="1" x14ac:dyDescent="0.2">
      <c r="A55" s="12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spans="1:14" ht="12.75" customHeight="1" x14ac:dyDescent="0.2">
      <c r="A56" s="12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 spans="1:14" ht="12.75" customHeight="1" x14ac:dyDescent="0.2">
      <c r="A57" s="12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 spans="1:14" ht="12.75" customHeight="1" x14ac:dyDescent="0.2">
      <c r="A58" s="12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 spans="1:14" ht="12.75" customHeight="1" x14ac:dyDescent="0.2">
      <c r="A59" s="12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 spans="1:14" ht="12.75" customHeight="1" x14ac:dyDescent="0.2">
      <c r="A60" s="12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 spans="1:14" ht="12.75" customHeight="1" x14ac:dyDescent="0.2">
      <c r="A61" s="12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 spans="1:14" ht="12.75" customHeight="1" x14ac:dyDescent="0.2">
      <c r="A62" s="12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 spans="1:14" ht="12.75" customHeight="1" x14ac:dyDescent="0.2">
      <c r="A63" s="12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 spans="1:14" ht="12.75" customHeight="1" x14ac:dyDescent="0.2">
      <c r="A64" s="12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 spans="1:14" ht="12.75" customHeight="1" x14ac:dyDescent="0.2">
      <c r="A65" s="12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1:14" ht="12.75" customHeight="1" x14ac:dyDescent="0.2">
      <c r="A66" s="12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 spans="1:14" ht="12.75" customHeight="1" x14ac:dyDescent="0.2">
      <c r="A67" s="12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 spans="1:14" ht="12.75" customHeight="1" x14ac:dyDescent="0.2">
      <c r="A68" s="12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 spans="1:14" ht="12.75" customHeight="1" x14ac:dyDescent="0.2">
      <c r="A69" s="12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 spans="1:14" ht="12.75" customHeight="1" x14ac:dyDescent="0.2">
      <c r="A70" s="12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 spans="1:14" ht="12.75" customHeight="1" x14ac:dyDescent="0.2">
      <c r="A71" s="12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4" ht="12.75" customHeight="1" x14ac:dyDescent="0.2">
      <c r="A72" s="12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2.75" customHeight="1" x14ac:dyDescent="0.2">
      <c r="A73" s="12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 spans="1:14" ht="12.75" customHeight="1" x14ac:dyDescent="0.2">
      <c r="A74" s="12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 spans="1:14" ht="12.75" customHeight="1" x14ac:dyDescent="0.2">
      <c r="A75" s="12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ht="12.75" customHeight="1" x14ac:dyDescent="0.2">
      <c r="A76" s="12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ht="12.75" customHeight="1" x14ac:dyDescent="0.2">
      <c r="A77" s="12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 spans="1:14" ht="12.75" customHeight="1" x14ac:dyDescent="0.2">
      <c r="A78" s="12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ht="12.75" customHeight="1" x14ac:dyDescent="0.2">
      <c r="A79" s="12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ht="12.75" customHeight="1" x14ac:dyDescent="0.2">
      <c r="A80" s="12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ht="12.75" customHeight="1" x14ac:dyDescent="0.2">
      <c r="A81" s="12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ht="12.75" customHeight="1" x14ac:dyDescent="0.2">
      <c r="A82" s="12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ht="12.75" customHeight="1" x14ac:dyDescent="0.2">
      <c r="A83" s="12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 spans="1:14" ht="12.75" customHeight="1" x14ac:dyDescent="0.2">
      <c r="A84" s="12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ht="12.75" customHeight="1" x14ac:dyDescent="0.2">
      <c r="A85" s="12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1:14" ht="12.75" customHeight="1" x14ac:dyDescent="0.2">
      <c r="A86" s="12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 spans="1:14" ht="12.75" customHeight="1" x14ac:dyDescent="0.2">
      <c r="A87" s="12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 spans="1:14" ht="12.75" customHeight="1" x14ac:dyDescent="0.2">
      <c r="A88" s="12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ht="12.75" customHeight="1" x14ac:dyDescent="0.2">
      <c r="A89" s="12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spans="1:14" ht="12.75" customHeight="1" x14ac:dyDescent="0.2">
      <c r="A90" s="12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 spans="1:14" ht="12.75" customHeight="1" x14ac:dyDescent="0.2">
      <c r="A91" s="12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 spans="1:14" ht="12.75" customHeight="1" x14ac:dyDescent="0.2">
      <c r="A92" s="12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 spans="1:14" ht="12.75" customHeight="1" x14ac:dyDescent="0.2">
      <c r="A93" s="12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 spans="1:14" ht="12.75" customHeight="1" x14ac:dyDescent="0.2">
      <c r="A94" s="12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 spans="1:14" ht="12.75" customHeight="1" x14ac:dyDescent="0.2">
      <c r="A95" s="12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 spans="1:14" ht="12.75" customHeight="1" x14ac:dyDescent="0.2">
      <c r="A96" s="12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 spans="1:14" ht="12.75" customHeight="1" x14ac:dyDescent="0.2">
      <c r="A97" s="12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4" ht="12.75" customHeight="1" x14ac:dyDescent="0.2">
      <c r="A98" s="12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 spans="1:14" ht="12.75" customHeight="1" x14ac:dyDescent="0.2">
      <c r="A99" s="12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 spans="1:14" ht="12.75" customHeight="1" x14ac:dyDescent="0.2">
      <c r="A100" s="12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ht="12.75" customHeight="1" x14ac:dyDescent="0.2">
      <c r="A101" s="12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 spans="1:14" ht="12.75" customHeight="1" x14ac:dyDescent="0.2">
      <c r="A102" s="12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 spans="1:14" ht="12.75" customHeight="1" x14ac:dyDescent="0.2">
      <c r="A103" s="12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ht="12.75" customHeight="1" x14ac:dyDescent="0.2">
      <c r="A104" s="12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ht="12.75" customHeight="1" x14ac:dyDescent="0.2">
      <c r="A105" s="12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ht="12.75" customHeight="1" x14ac:dyDescent="0.2">
      <c r="A106" s="12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ht="12.75" customHeight="1" x14ac:dyDescent="0.2">
      <c r="A107" s="12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ht="12.75" customHeight="1" x14ac:dyDescent="0.2">
      <c r="A108" s="12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ht="12.75" customHeight="1" x14ac:dyDescent="0.2">
      <c r="A109" s="12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ht="12.75" customHeight="1" x14ac:dyDescent="0.2">
      <c r="A110" s="12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ht="12.75" customHeight="1" x14ac:dyDescent="0.2">
      <c r="A111" s="12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 spans="1:14" ht="12.75" customHeight="1" x14ac:dyDescent="0.2">
      <c r="A112" s="12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 spans="1:14" ht="12.75" customHeight="1" x14ac:dyDescent="0.2">
      <c r="A113" s="12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 spans="1:14" ht="12.75" customHeight="1" x14ac:dyDescent="0.2">
      <c r="A114" s="12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 spans="1:14" ht="12.75" customHeight="1" x14ac:dyDescent="0.2">
      <c r="A115" s="12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 spans="1:14" ht="12.75" customHeight="1" x14ac:dyDescent="0.2">
      <c r="A116" s="12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 spans="1:14" ht="12.75" customHeight="1" x14ac:dyDescent="0.2">
      <c r="A117" s="12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 spans="1:14" ht="12.75" customHeight="1" x14ac:dyDescent="0.2">
      <c r="A118" s="12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 spans="1:14" ht="12.75" customHeight="1" x14ac:dyDescent="0.2">
      <c r="A119" s="12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 spans="1:14" ht="12.75" customHeight="1" x14ac:dyDescent="0.2">
      <c r="A120" s="12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 spans="1:14" ht="12.75" customHeight="1" x14ac:dyDescent="0.2">
      <c r="A121" s="12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 spans="1:14" ht="12.75" customHeight="1" x14ac:dyDescent="0.2">
      <c r="A122" s="12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 spans="1:14" ht="12.75" customHeight="1" x14ac:dyDescent="0.2">
      <c r="A123" s="12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 spans="1:14" ht="12.75" customHeight="1" x14ac:dyDescent="0.2">
      <c r="A124" s="12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 spans="1:14" ht="12.75" customHeight="1" x14ac:dyDescent="0.2">
      <c r="A125" s="12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4" ht="12.75" customHeight="1" x14ac:dyDescent="0.2">
      <c r="A126" s="12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 spans="1:14" ht="12.75" customHeight="1" x14ac:dyDescent="0.2">
      <c r="A127" s="12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 spans="1:14" ht="12.75" customHeight="1" x14ac:dyDescent="0.2">
      <c r="A128" s="12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ht="12.75" customHeight="1" x14ac:dyDescent="0.2">
      <c r="A129" s="12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 spans="1:14" ht="12.75" customHeight="1" x14ac:dyDescent="0.2">
      <c r="A130" s="12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 spans="1:14" ht="12.75" customHeight="1" x14ac:dyDescent="0.2">
      <c r="A131" s="12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ht="12.75" customHeight="1" x14ac:dyDescent="0.2">
      <c r="A132" s="12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ht="12.75" customHeight="1" x14ac:dyDescent="0.2">
      <c r="A133" s="12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 spans="1:14" ht="12.75" customHeight="1" x14ac:dyDescent="0.2">
      <c r="A134" s="12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2.75" customHeight="1" x14ac:dyDescent="0.2">
      <c r="A135" s="12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ht="12.75" customHeight="1" x14ac:dyDescent="0.2">
      <c r="A136" s="12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2.75" customHeight="1" x14ac:dyDescent="0.2">
      <c r="A137" s="12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ht="12.75" customHeight="1" x14ac:dyDescent="0.2">
      <c r="A138" s="12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ht="12.75" customHeight="1" x14ac:dyDescent="0.2">
      <c r="A139" s="12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 spans="1:14" ht="12.75" customHeight="1" x14ac:dyDescent="0.2">
      <c r="A140" s="12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 spans="1:14" ht="12.75" customHeight="1" x14ac:dyDescent="0.2">
      <c r="A141" s="12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 spans="1:14" ht="12.75" customHeight="1" x14ac:dyDescent="0.2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 spans="1:14" ht="12.75" customHeight="1" x14ac:dyDescent="0.2">
      <c r="A143" s="12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 spans="1:14" ht="12.75" customHeight="1" x14ac:dyDescent="0.2">
      <c r="A144" s="12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 spans="1:14" ht="12.75" customHeight="1" x14ac:dyDescent="0.2">
      <c r="A145" s="12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 spans="1:14" ht="12.75" customHeight="1" x14ac:dyDescent="0.2">
      <c r="A146" s="12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 spans="1:14" ht="12.75" customHeight="1" x14ac:dyDescent="0.2">
      <c r="A147" s="12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4" ht="12.75" customHeight="1" x14ac:dyDescent="0.2">
      <c r="A148" s="12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 spans="1:14" ht="12.75" customHeight="1" x14ac:dyDescent="0.2">
      <c r="A149" s="12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 spans="1:14" ht="12.75" customHeight="1" x14ac:dyDescent="0.2">
      <c r="A150" s="12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 spans="1:14" ht="12.75" customHeight="1" x14ac:dyDescent="0.2">
      <c r="A151" s="12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4" ht="12.75" customHeight="1" x14ac:dyDescent="0.2">
      <c r="A152" s="12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 spans="1:14" ht="12.75" customHeight="1" x14ac:dyDescent="0.2">
      <c r="A153" s="12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 spans="1:14" ht="12.75" customHeight="1" x14ac:dyDescent="0.2">
      <c r="A154" s="12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 spans="1:14" ht="12.75" customHeight="1" x14ac:dyDescent="0.2">
      <c r="A155" s="12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 spans="1:14" ht="12.75" customHeight="1" x14ac:dyDescent="0.2">
      <c r="A156" s="12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ht="12.75" customHeight="1" x14ac:dyDescent="0.2">
      <c r="A157" s="12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 spans="1:14" ht="12.75" customHeight="1" x14ac:dyDescent="0.2">
      <c r="A158" s="12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 spans="1:14" ht="12.75" customHeight="1" x14ac:dyDescent="0.2">
      <c r="A159" s="12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ht="12.75" customHeight="1" x14ac:dyDescent="0.2">
      <c r="A160" s="12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ht="12.75" customHeight="1" x14ac:dyDescent="0.2">
      <c r="A161" s="12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 spans="1:14" ht="12.75" customHeight="1" x14ac:dyDescent="0.2">
      <c r="A162" s="12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ht="12.75" customHeight="1" x14ac:dyDescent="0.2">
      <c r="A163" s="12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ht="12.75" customHeight="1" x14ac:dyDescent="0.2">
      <c r="A164" s="12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ht="12.75" customHeight="1" x14ac:dyDescent="0.2">
      <c r="A165" s="12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ht="12.75" customHeight="1" x14ac:dyDescent="0.2">
      <c r="A166" s="12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ht="12.75" customHeight="1" x14ac:dyDescent="0.2">
      <c r="A167" s="12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 spans="1:14" ht="12.75" customHeight="1" x14ac:dyDescent="0.2">
      <c r="A168" s="12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2.75" customHeight="1" x14ac:dyDescent="0.2">
      <c r="A169" s="12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 spans="1:14" ht="12.75" customHeight="1" x14ac:dyDescent="0.2">
      <c r="A170" s="12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 spans="1:14" ht="12.75" customHeight="1" x14ac:dyDescent="0.2">
      <c r="A171" s="12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 spans="1:14" ht="12.75" customHeight="1" x14ac:dyDescent="0.2">
      <c r="A172" s="12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 spans="1:14" ht="12.75" customHeight="1" x14ac:dyDescent="0.2">
      <c r="A173" s="12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 spans="1:14" ht="12.75" customHeight="1" x14ac:dyDescent="0.2">
      <c r="A174" s="12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 spans="1:14" ht="12.75" customHeight="1" x14ac:dyDescent="0.2">
      <c r="A175" s="12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 spans="1:14" ht="12.75" customHeight="1" x14ac:dyDescent="0.2">
      <c r="A176" s="12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 spans="1:14" ht="12.75" customHeight="1" x14ac:dyDescent="0.2">
      <c r="A177" s="12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 spans="1:14" ht="12.75" customHeight="1" x14ac:dyDescent="0.2">
      <c r="A178" s="12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 spans="1:14" ht="12.75" customHeight="1" x14ac:dyDescent="0.2">
      <c r="A179" s="12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4" ht="12.75" customHeight="1" x14ac:dyDescent="0.2">
      <c r="A180" s="12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 spans="1:14" ht="12.75" customHeight="1" x14ac:dyDescent="0.2">
      <c r="A181" s="12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 spans="1:14" ht="12.75" customHeight="1" x14ac:dyDescent="0.2">
      <c r="A182" s="12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 spans="1:14" ht="12.75" customHeight="1" x14ac:dyDescent="0.2">
      <c r="A183" s="12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 spans="1:14" ht="12.75" customHeight="1" x14ac:dyDescent="0.2">
      <c r="A184" s="12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 spans="1:14" ht="12.75" customHeight="1" x14ac:dyDescent="0.2">
      <c r="A185" s="12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 spans="1:14" ht="12.75" customHeight="1" x14ac:dyDescent="0.2">
      <c r="A186" s="12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 spans="1:14" ht="12.75" customHeight="1" x14ac:dyDescent="0.2">
      <c r="A187" s="12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 spans="1:14" ht="12.75" customHeight="1" x14ac:dyDescent="0.2">
      <c r="A188" s="12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 spans="1:14" ht="12.75" customHeight="1" x14ac:dyDescent="0.2">
      <c r="A189" s="12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 spans="1:14" ht="12.75" customHeight="1" x14ac:dyDescent="0.2">
      <c r="A190" s="12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 spans="1:14" ht="12.75" customHeight="1" x14ac:dyDescent="0.2">
      <c r="A191" s="12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 spans="1:14" ht="12.75" customHeight="1" x14ac:dyDescent="0.2">
      <c r="A192" s="12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4" ht="12.75" customHeight="1" x14ac:dyDescent="0.2">
      <c r="A193" s="12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 spans="1:14" ht="12.75" customHeight="1" x14ac:dyDescent="0.2">
      <c r="A194" s="12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 spans="1:14" ht="12.75" customHeight="1" x14ac:dyDescent="0.2">
      <c r="A195" s="12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 spans="1:14" ht="12.75" customHeight="1" x14ac:dyDescent="0.2">
      <c r="A196" s="12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 spans="1:14" ht="12.75" customHeight="1" x14ac:dyDescent="0.2">
      <c r="A197" s="12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 spans="1:14" ht="12.75" customHeight="1" x14ac:dyDescent="0.2">
      <c r="A198" s="12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 spans="1:14" ht="12.75" customHeight="1" x14ac:dyDescent="0.2">
      <c r="A199" s="12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 spans="1:14" ht="12.75" customHeight="1" x14ac:dyDescent="0.2">
      <c r="A200" s="12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 spans="1:14" ht="12.75" customHeight="1" x14ac:dyDescent="0.2">
      <c r="A201" s="12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 spans="1:14" ht="12.75" customHeight="1" x14ac:dyDescent="0.2">
      <c r="A202" s="12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 spans="1:14" ht="12.75" customHeight="1" x14ac:dyDescent="0.2">
      <c r="A203" s="12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 spans="1:14" ht="12.75" customHeight="1" x14ac:dyDescent="0.2">
      <c r="A204" s="12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 spans="1:14" ht="12.75" customHeight="1" x14ac:dyDescent="0.2">
      <c r="A205" s="12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4" ht="12.75" customHeight="1" x14ac:dyDescent="0.2">
      <c r="A206" s="12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 spans="1:14" ht="12.75" customHeight="1" x14ac:dyDescent="0.2">
      <c r="A207" s="12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 spans="1:14" ht="12.75" customHeight="1" x14ac:dyDescent="0.2">
      <c r="A208" s="12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 spans="1:14" ht="12.75" customHeight="1" x14ac:dyDescent="0.2">
      <c r="A209" s="12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 spans="1:14" ht="12.75" customHeight="1" x14ac:dyDescent="0.2">
      <c r="A210" s="12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 spans="1:14" ht="12.75" customHeight="1" x14ac:dyDescent="0.2">
      <c r="A211" s="12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 spans="1:14" ht="12.75" customHeight="1" x14ac:dyDescent="0.2">
      <c r="A212" s="12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 spans="1:14" ht="12.75" customHeight="1" x14ac:dyDescent="0.2">
      <c r="A213" s="12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 spans="1:14" ht="12.75" customHeight="1" x14ac:dyDescent="0.2">
      <c r="A214" s="12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 spans="1:14" ht="12.75" customHeight="1" x14ac:dyDescent="0.2">
      <c r="A215" s="12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 spans="1:14" ht="12.75" customHeight="1" x14ac:dyDescent="0.2">
      <c r="A216" s="12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 spans="1:14" ht="12.75" customHeight="1" x14ac:dyDescent="0.2">
      <c r="A217" s="12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 spans="1:14" ht="12.75" customHeight="1" x14ac:dyDescent="0.2">
      <c r="A218" s="12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 spans="1:14" ht="12.75" customHeight="1" x14ac:dyDescent="0.2">
      <c r="A219" s="12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 spans="1:14" ht="12.75" customHeight="1" x14ac:dyDescent="0.2">
      <c r="A220" s="12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 spans="1:14" ht="12.75" customHeight="1" x14ac:dyDescent="0.2">
      <c r="A221" s="12"/>
      <c r="B221" s="12"/>
      <c r="C221" s="12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ht="12.75" customHeight="1" x14ac:dyDescent="0.2">
      <c r="A222" s="12"/>
      <c r="B222" s="12"/>
      <c r="C222" s="12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ht="12.75" customHeight="1" x14ac:dyDescent="0.2">
      <c r="A223" s="12"/>
      <c r="B223" s="12"/>
      <c r="C223" s="12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ht="12.75" customHeight="1" x14ac:dyDescent="0.2">
      <c r="A224" s="12"/>
      <c r="B224" s="12"/>
      <c r="C224" s="12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ht="12.75" customHeight="1" x14ac:dyDescent="0.2">
      <c r="A225" s="12"/>
      <c r="B225" s="12"/>
      <c r="C225" s="12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ht="12.75" customHeight="1" x14ac:dyDescent="0.2">
      <c r="A226" s="12"/>
      <c r="B226" s="12"/>
      <c r="C226" s="12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ht="12.75" customHeight="1" x14ac:dyDescent="0.2">
      <c r="A227" s="12"/>
      <c r="B227" s="12"/>
      <c r="C227" s="12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ht="12.75" customHeight="1" x14ac:dyDescent="0.2">
      <c r="A228" s="12"/>
      <c r="B228" s="12"/>
      <c r="C228" s="12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ht="12.75" customHeight="1" x14ac:dyDescent="0.2">
      <c r="A229" s="12"/>
      <c r="B229" s="12"/>
      <c r="C229" s="12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ht="12.75" customHeight="1" x14ac:dyDescent="0.2">
      <c r="A230" s="12"/>
      <c r="B230" s="12"/>
      <c r="C230" s="12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ht="12.75" customHeight="1" x14ac:dyDescent="0.2">
      <c r="A231" s="12"/>
      <c r="B231" s="12"/>
      <c r="C231" s="12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 spans="1:14" ht="12.75" customHeight="1" x14ac:dyDescent="0.2">
      <c r="A232" s="12"/>
      <c r="B232" s="12"/>
      <c r="C232" s="12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 spans="1:14" ht="12.75" customHeight="1" x14ac:dyDescent="0.2">
      <c r="A233" s="12"/>
      <c r="B233" s="12"/>
      <c r="C233" s="12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4" ht="12.75" customHeight="1" x14ac:dyDescent="0.2">
      <c r="A234" s="12"/>
      <c r="B234" s="12"/>
      <c r="C234" s="12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 spans="1:14" ht="12.75" customHeight="1" x14ac:dyDescent="0.2">
      <c r="A235" s="12"/>
      <c r="B235" s="12"/>
      <c r="C235" s="12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 spans="1:14" ht="12.75" customHeight="1" x14ac:dyDescent="0.2">
      <c r="A236" s="12"/>
      <c r="B236" s="12"/>
      <c r="C236" s="12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 spans="1:14" ht="12.75" customHeight="1" x14ac:dyDescent="0.2">
      <c r="A237" s="12"/>
      <c r="B237" s="12"/>
      <c r="C237" s="12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ht="12.75" customHeight="1" x14ac:dyDescent="0.2">
      <c r="A238" s="12"/>
      <c r="B238" s="12"/>
      <c r="C238" s="12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ht="12.75" customHeight="1" x14ac:dyDescent="0.2">
      <c r="A239" s="12"/>
      <c r="B239" s="12"/>
      <c r="C239" s="12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ht="12.75" customHeight="1" x14ac:dyDescent="0.2">
      <c r="A240" s="12"/>
      <c r="B240" s="12"/>
      <c r="C240" s="12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ht="12.75" customHeight="1" x14ac:dyDescent="0.2">
      <c r="A241" s="12"/>
      <c r="B241" s="12"/>
      <c r="C241" s="12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ht="12.75" customHeight="1" x14ac:dyDescent="0.2">
      <c r="A242" s="12"/>
      <c r="B242" s="12"/>
      <c r="C242" s="12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ht="12.75" customHeight="1" x14ac:dyDescent="0.2">
      <c r="A243" s="12"/>
      <c r="B243" s="12"/>
      <c r="C243" s="12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ht="12.75" customHeight="1" x14ac:dyDescent="0.2">
      <c r="A244" s="12"/>
      <c r="B244" s="12"/>
      <c r="C244" s="12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ht="12.75" customHeight="1" x14ac:dyDescent="0.2">
      <c r="A245" s="12"/>
      <c r="B245" s="12"/>
      <c r="C245" s="12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ht="12.75" customHeight="1" x14ac:dyDescent="0.2">
      <c r="A246" s="12"/>
      <c r="B246" s="12"/>
      <c r="C246" s="12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ht="12.75" customHeight="1" x14ac:dyDescent="0.2">
      <c r="A247" s="12"/>
      <c r="B247" s="12"/>
      <c r="C247" s="12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 spans="1:14" ht="12.75" customHeight="1" x14ac:dyDescent="0.2">
      <c r="A248" s="12"/>
      <c r="B248" s="12"/>
      <c r="C248" s="12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 spans="1:14" ht="12.75" customHeight="1" x14ac:dyDescent="0.2">
      <c r="A249" s="12"/>
      <c r="B249" s="12"/>
      <c r="C249" s="12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 spans="1:14" ht="12.75" customHeight="1" x14ac:dyDescent="0.2">
      <c r="A250" s="12"/>
      <c r="B250" s="12"/>
      <c r="C250" s="12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 spans="1:14" ht="12.75" customHeight="1" x14ac:dyDescent="0.2">
      <c r="A251" s="12"/>
      <c r="B251" s="12"/>
      <c r="C251" s="12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spans="1:14" ht="12.75" customHeight="1" x14ac:dyDescent="0.2">
      <c r="A252" s="12"/>
      <c r="B252" s="12"/>
      <c r="C252" s="12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 spans="1:14" ht="12.75" customHeight="1" x14ac:dyDescent="0.2">
      <c r="A253" s="12"/>
      <c r="B253" s="12"/>
      <c r="C253" s="12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ht="12.75" customHeight="1" x14ac:dyDescent="0.2">
      <c r="A254" s="12"/>
      <c r="B254" s="12"/>
      <c r="C254" s="12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ht="12.75" customHeight="1" x14ac:dyDescent="0.2">
      <c r="A255" s="12"/>
      <c r="B255" s="12"/>
      <c r="C255" s="12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ht="12.75" customHeight="1" x14ac:dyDescent="0.2">
      <c r="A256" s="12"/>
      <c r="B256" s="12"/>
      <c r="C256" s="12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ht="12.75" customHeight="1" x14ac:dyDescent="0.2">
      <c r="A257" s="12"/>
      <c r="B257" s="12"/>
      <c r="C257" s="12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ht="12.75" customHeight="1" x14ac:dyDescent="0.2">
      <c r="A258" s="12"/>
      <c r="B258" s="12"/>
      <c r="C258" s="12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ht="12.75" customHeight="1" x14ac:dyDescent="0.2">
      <c r="A259" s="12"/>
      <c r="B259" s="12"/>
      <c r="C259" s="12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ht="12.75" customHeight="1" x14ac:dyDescent="0.2">
      <c r="A260" s="12"/>
      <c r="B260" s="12"/>
      <c r="C260" s="12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ht="12.75" customHeight="1" x14ac:dyDescent="0.2">
      <c r="A261" s="12"/>
      <c r="B261" s="12"/>
      <c r="C261" s="12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ht="12.75" customHeight="1" x14ac:dyDescent="0.2">
      <c r="A262" s="12"/>
      <c r="B262" s="12"/>
      <c r="C262" s="12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ht="12.75" customHeight="1" x14ac:dyDescent="0.2">
      <c r="A263" s="12"/>
      <c r="B263" s="12"/>
      <c r="C263" s="12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 spans="1:14" ht="12.75" customHeight="1" x14ac:dyDescent="0.2">
      <c r="A264" s="12"/>
      <c r="B264" s="12"/>
      <c r="C264" s="12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 spans="1:14" ht="12.75" customHeight="1" x14ac:dyDescent="0.2">
      <c r="A265" s="12"/>
      <c r="B265" s="12"/>
      <c r="C265" s="12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 spans="1:14" ht="12.75" customHeight="1" x14ac:dyDescent="0.2">
      <c r="A266" s="12"/>
      <c r="B266" s="12"/>
      <c r="C266" s="12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 spans="1:14" ht="12.75" customHeight="1" x14ac:dyDescent="0.2">
      <c r="A267" s="12"/>
      <c r="B267" s="12"/>
      <c r="C267" s="12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 spans="1:14" ht="12.75" customHeight="1" x14ac:dyDescent="0.2">
      <c r="A268" s="12"/>
      <c r="B268" s="12"/>
      <c r="C268" s="12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 spans="1:14" ht="12.75" customHeight="1" x14ac:dyDescent="0.2">
      <c r="A269" s="12"/>
      <c r="B269" s="12"/>
      <c r="C269" s="12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ht="12.75" customHeight="1" x14ac:dyDescent="0.2">
      <c r="A270" s="12"/>
      <c r="B270" s="12"/>
      <c r="C270" s="12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ht="12.75" customHeight="1" x14ac:dyDescent="0.2">
      <c r="A271" s="12"/>
      <c r="B271" s="12"/>
      <c r="C271" s="12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ht="12.75" customHeight="1" x14ac:dyDescent="0.2">
      <c r="A272" s="12"/>
      <c r="B272" s="12"/>
      <c r="C272" s="12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ht="12.75" customHeight="1" x14ac:dyDescent="0.2">
      <c r="A273" s="12"/>
      <c r="B273" s="12"/>
      <c r="C273" s="12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ht="12.75" customHeight="1" x14ac:dyDescent="0.2">
      <c r="A274" s="12"/>
      <c r="B274" s="12"/>
      <c r="C274" s="12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ht="12.75" customHeight="1" x14ac:dyDescent="0.2">
      <c r="A275" s="12"/>
      <c r="B275" s="12"/>
      <c r="C275" s="12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ht="12.75" customHeight="1" x14ac:dyDescent="0.2">
      <c r="A276" s="12"/>
      <c r="B276" s="12"/>
      <c r="C276" s="12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ht="12.75" customHeight="1" x14ac:dyDescent="0.2">
      <c r="A277" s="12"/>
      <c r="B277" s="12"/>
      <c r="C277" s="12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ht="12.75" customHeight="1" x14ac:dyDescent="0.2">
      <c r="A278" s="12"/>
      <c r="B278" s="12"/>
      <c r="C278" s="12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ht="12.75" customHeight="1" x14ac:dyDescent="0.2">
      <c r="A279" s="12"/>
      <c r="B279" s="12"/>
      <c r="C279" s="12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 spans="1:14" ht="12.75" customHeight="1" x14ac:dyDescent="0.2">
      <c r="A280" s="12"/>
      <c r="B280" s="12"/>
      <c r="C280" s="12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 spans="1:14" ht="12.75" customHeight="1" x14ac:dyDescent="0.2">
      <c r="A281" s="12"/>
      <c r="B281" s="12"/>
      <c r="C281" s="12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 spans="1:14" ht="12.75" customHeight="1" x14ac:dyDescent="0.2">
      <c r="A282" s="12"/>
      <c r="B282" s="12"/>
      <c r="C282" s="12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 spans="1:14" ht="12.75" customHeight="1" x14ac:dyDescent="0.2">
      <c r="A283" s="12"/>
      <c r="B283" s="12"/>
      <c r="C283" s="12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 spans="1:14" ht="12.75" customHeight="1" x14ac:dyDescent="0.2">
      <c r="A284" s="12"/>
      <c r="B284" s="12"/>
      <c r="C284" s="12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 spans="1:14" ht="12.75" customHeight="1" x14ac:dyDescent="0.2">
      <c r="A285" s="12"/>
      <c r="B285" s="12"/>
      <c r="C285" s="12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 spans="1:14" ht="12.75" customHeight="1" x14ac:dyDescent="0.2">
      <c r="A286" s="12"/>
      <c r="B286" s="12"/>
      <c r="C286" s="12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 spans="1:14" ht="12.75" customHeight="1" x14ac:dyDescent="0.2">
      <c r="A287" s="12"/>
      <c r="B287" s="12"/>
      <c r="C287" s="12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 spans="1:14" ht="12.75" customHeight="1" x14ac:dyDescent="0.2">
      <c r="A288" s="12"/>
      <c r="B288" s="12"/>
      <c r="C288" s="12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 spans="1:14" ht="12.75" customHeight="1" x14ac:dyDescent="0.2">
      <c r="A289" s="12"/>
      <c r="B289" s="12"/>
      <c r="C289" s="12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 spans="1:14" ht="12.75" customHeight="1" x14ac:dyDescent="0.2">
      <c r="A290" s="12"/>
      <c r="B290" s="12"/>
      <c r="C290" s="12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 spans="1:14" ht="12.75" customHeight="1" x14ac:dyDescent="0.2">
      <c r="A291" s="12"/>
      <c r="B291" s="12"/>
      <c r="C291" s="12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 spans="1:14" ht="12.75" customHeight="1" x14ac:dyDescent="0.2">
      <c r="A292" s="12"/>
      <c r="B292" s="12"/>
      <c r="C292" s="12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 spans="1:14" ht="12.75" customHeight="1" x14ac:dyDescent="0.2">
      <c r="A293" s="12"/>
      <c r="B293" s="12"/>
      <c r="C293" s="12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 spans="1:14" ht="12.75" customHeight="1" x14ac:dyDescent="0.2">
      <c r="A294" s="12"/>
      <c r="B294" s="12"/>
      <c r="C294" s="12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 spans="1:14" ht="12.75" customHeight="1" x14ac:dyDescent="0.2">
      <c r="A295" s="12"/>
      <c r="B295" s="12"/>
      <c r="C295" s="12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 spans="1:14" ht="12.75" customHeight="1" x14ac:dyDescent="0.2">
      <c r="A296" s="12"/>
      <c r="B296" s="12"/>
      <c r="C296" s="12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 spans="1:14" ht="12.75" customHeight="1" x14ac:dyDescent="0.2">
      <c r="A297" s="12"/>
      <c r="B297" s="12"/>
      <c r="C297" s="12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 spans="1:14" ht="12.75" customHeight="1" x14ac:dyDescent="0.2">
      <c r="A298" s="12"/>
      <c r="B298" s="12"/>
      <c r="C298" s="12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 spans="1:14" ht="12.75" customHeight="1" x14ac:dyDescent="0.2">
      <c r="A299" s="12"/>
      <c r="B299" s="12"/>
      <c r="C299" s="12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 spans="1:14" ht="12.75" customHeight="1" x14ac:dyDescent="0.2">
      <c r="A300" s="12"/>
      <c r="B300" s="12"/>
      <c r="C300" s="12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 spans="1:14" ht="12.75" customHeight="1" x14ac:dyDescent="0.2">
      <c r="A301" s="12"/>
      <c r="B301" s="12"/>
      <c r="C301" s="12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 spans="1:14" ht="12.75" customHeight="1" x14ac:dyDescent="0.2">
      <c r="A302" s="12"/>
      <c r="B302" s="12"/>
      <c r="C302" s="12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 spans="1:14" ht="12.75" customHeight="1" x14ac:dyDescent="0.2">
      <c r="A303" s="12"/>
      <c r="B303" s="12"/>
      <c r="C303" s="12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 spans="1:14" ht="12.75" customHeight="1" x14ac:dyDescent="0.2">
      <c r="A304" s="12"/>
      <c r="B304" s="12"/>
      <c r="C304" s="12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 spans="1:14" ht="12.75" customHeight="1" x14ac:dyDescent="0.2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 spans="1:14" ht="12.75" customHeight="1" x14ac:dyDescent="0.2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 spans="1:14" ht="12.75" customHeight="1" x14ac:dyDescent="0.2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 spans="1:14" ht="12.75" customHeight="1" x14ac:dyDescent="0.2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 spans="1:14" ht="12.75" customHeight="1" x14ac:dyDescent="0.2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 spans="1:14" ht="12.75" customHeight="1" x14ac:dyDescent="0.2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 spans="1:14" ht="12.75" customHeight="1" x14ac:dyDescent="0.2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 spans="1:14" ht="12.75" customHeight="1" x14ac:dyDescent="0.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 spans="1:14" ht="12.75" customHeight="1" x14ac:dyDescent="0.2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 spans="1:14" ht="12.75" customHeight="1" x14ac:dyDescent="0.2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 spans="1:14" ht="12.75" customHeight="1" x14ac:dyDescent="0.2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 spans="1:14" ht="12.75" customHeight="1" x14ac:dyDescent="0.2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 spans="1:14" ht="12.75" customHeight="1" x14ac:dyDescent="0.2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 spans="1:14" ht="12.75" customHeight="1" x14ac:dyDescent="0.2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 spans="1:14" ht="12.75" customHeight="1" x14ac:dyDescent="0.2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 spans="1:14" ht="12.75" customHeight="1" x14ac:dyDescent="0.2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 spans="1:14" ht="12.75" customHeight="1" x14ac:dyDescent="0.2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 spans="1:14" ht="12.75" customHeight="1" x14ac:dyDescent="0.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 spans="1:14" ht="12.75" customHeight="1" x14ac:dyDescent="0.2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 spans="1:14" ht="12.75" customHeight="1" x14ac:dyDescent="0.2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 spans="1:14" ht="12.75" customHeight="1" x14ac:dyDescent="0.2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 spans="1:14" ht="12.75" customHeight="1" x14ac:dyDescent="0.2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 spans="1:14" ht="12.75" customHeight="1" x14ac:dyDescent="0.2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 spans="1:14" ht="12.75" customHeight="1" x14ac:dyDescent="0.2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 spans="1:14" ht="12.75" customHeight="1" x14ac:dyDescent="0.2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 spans="1:14" ht="12.75" customHeight="1" x14ac:dyDescent="0.2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 spans="1:14" ht="12.75" customHeight="1" x14ac:dyDescent="0.2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 spans="1:14" ht="12.75" customHeight="1" x14ac:dyDescent="0.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 spans="1:14" ht="12.75" customHeight="1" x14ac:dyDescent="0.2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 spans="1:14" ht="12.75" customHeight="1" x14ac:dyDescent="0.2">
      <c r="A334" s="12"/>
      <c r="B334" s="12"/>
      <c r="C334" s="12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 spans="1:14" ht="12.75" customHeight="1" x14ac:dyDescent="0.2">
      <c r="A335" s="12"/>
      <c r="B335" s="12"/>
      <c r="C335" s="12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 spans="1:14" ht="12.75" customHeight="1" x14ac:dyDescent="0.2">
      <c r="A336" s="12"/>
      <c r="B336" s="12"/>
      <c r="C336" s="12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 spans="1:14" ht="12.75" customHeight="1" x14ac:dyDescent="0.2">
      <c r="A337" s="12"/>
      <c r="B337" s="12"/>
      <c r="C337" s="12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 spans="1:14" ht="12.75" customHeight="1" x14ac:dyDescent="0.2">
      <c r="A338" s="12"/>
      <c r="B338" s="12"/>
      <c r="C338" s="12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 spans="1:14" ht="12.75" customHeight="1" x14ac:dyDescent="0.2">
      <c r="A339" s="12"/>
      <c r="B339" s="12"/>
      <c r="C339" s="12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 spans="1:14" ht="12.75" customHeight="1" x14ac:dyDescent="0.2">
      <c r="A340" s="12"/>
      <c r="B340" s="12"/>
      <c r="C340" s="12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 spans="1:14" ht="12.75" customHeight="1" x14ac:dyDescent="0.2">
      <c r="A341" s="12"/>
      <c r="B341" s="12"/>
      <c r="C341" s="12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 spans="1:14" ht="12.75" customHeight="1" x14ac:dyDescent="0.2">
      <c r="A342" s="12"/>
      <c r="B342" s="12"/>
      <c r="C342" s="12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 spans="1:14" ht="12.75" customHeight="1" x14ac:dyDescent="0.2">
      <c r="A343" s="12"/>
      <c r="B343" s="12"/>
      <c r="C343" s="12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 spans="1:14" ht="12.75" customHeight="1" x14ac:dyDescent="0.2">
      <c r="A344" s="12"/>
      <c r="B344" s="12"/>
      <c r="C344" s="12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 spans="1:14" ht="12.75" customHeight="1" x14ac:dyDescent="0.2">
      <c r="A345" s="12"/>
      <c r="B345" s="12"/>
      <c r="C345" s="12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 spans="1:14" ht="12.75" customHeight="1" x14ac:dyDescent="0.2">
      <c r="A346" s="12"/>
      <c r="B346" s="12"/>
      <c r="C346" s="12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 spans="1:14" ht="12.75" customHeight="1" x14ac:dyDescent="0.2">
      <c r="A347" s="12"/>
      <c r="B347" s="12"/>
      <c r="C347" s="12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 spans="1:14" ht="12.75" customHeight="1" x14ac:dyDescent="0.2">
      <c r="A348" s="12"/>
      <c r="B348" s="12"/>
      <c r="C348" s="12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 spans="1:14" ht="12.75" customHeight="1" x14ac:dyDescent="0.2">
      <c r="A349" s="12"/>
      <c r="B349" s="12"/>
      <c r="C349" s="12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 spans="1:14" ht="12.75" customHeight="1" x14ac:dyDescent="0.2">
      <c r="A350" s="12"/>
      <c r="B350" s="12"/>
      <c r="C350" s="12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 spans="1:14" ht="12.75" customHeight="1" x14ac:dyDescent="0.2">
      <c r="A351" s="12"/>
      <c r="B351" s="12"/>
      <c r="C351" s="12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 spans="1:14" ht="12.75" customHeight="1" x14ac:dyDescent="0.2">
      <c r="A352" s="12"/>
      <c r="B352" s="12"/>
      <c r="C352" s="12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 spans="1:14" ht="12.75" customHeight="1" x14ac:dyDescent="0.2">
      <c r="A353" s="12"/>
      <c r="B353" s="12"/>
      <c r="C353" s="12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 spans="1:14" ht="12.75" customHeight="1" x14ac:dyDescent="0.2">
      <c r="A354" s="12"/>
      <c r="B354" s="12"/>
      <c r="C354" s="12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spans="1:14" ht="12.75" customHeight="1" x14ac:dyDescent="0.2">
      <c r="A355" s="12"/>
      <c r="B355" s="12"/>
      <c r="C355" s="12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 spans="1:14" ht="12.75" customHeight="1" x14ac:dyDescent="0.2">
      <c r="A356" s="12"/>
      <c r="B356" s="12"/>
      <c r="C356" s="12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 spans="1:14" ht="12.75" customHeight="1" x14ac:dyDescent="0.2">
      <c r="A357" s="12"/>
      <c r="B357" s="12"/>
      <c r="C357" s="12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 spans="1:14" ht="12.75" customHeight="1" x14ac:dyDescent="0.2">
      <c r="A358" s="12"/>
      <c r="B358" s="12"/>
      <c r="C358" s="12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 spans="1:14" ht="12.75" customHeight="1" x14ac:dyDescent="0.2">
      <c r="A359" s="12"/>
      <c r="B359" s="12"/>
      <c r="C359" s="12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 spans="1:14" ht="12.75" customHeight="1" x14ac:dyDescent="0.2">
      <c r="A360" s="12"/>
      <c r="B360" s="12"/>
      <c r="C360" s="12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 spans="1:14" ht="12.75" customHeight="1" x14ac:dyDescent="0.2">
      <c r="A361" s="12"/>
      <c r="B361" s="12"/>
      <c r="C361" s="12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 spans="1:14" ht="12.75" customHeight="1" x14ac:dyDescent="0.2">
      <c r="A362" s="12"/>
      <c r="B362" s="12"/>
      <c r="C362" s="12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 spans="1:14" ht="12.75" customHeight="1" x14ac:dyDescent="0.2">
      <c r="A363" s="12"/>
      <c r="B363" s="12"/>
      <c r="C363" s="12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 spans="1:14" ht="12.75" customHeight="1" x14ac:dyDescent="0.2">
      <c r="A364" s="12"/>
      <c r="B364" s="12"/>
      <c r="C364" s="12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 spans="1:14" ht="12.75" customHeight="1" x14ac:dyDescent="0.2">
      <c r="A365" s="12"/>
      <c r="B365" s="12"/>
      <c r="C365" s="12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 spans="1:14" ht="12.75" customHeight="1" x14ac:dyDescent="0.2">
      <c r="A366" s="12"/>
      <c r="B366" s="12"/>
      <c r="C366" s="12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 spans="1:14" ht="12.75" customHeight="1" x14ac:dyDescent="0.2">
      <c r="A367" s="12"/>
      <c r="B367" s="12"/>
      <c r="C367" s="12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 spans="1:14" ht="12.75" customHeight="1" x14ac:dyDescent="0.2">
      <c r="A368" s="12"/>
      <c r="B368" s="12"/>
      <c r="C368" s="12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 spans="1:14" ht="12.75" customHeight="1" x14ac:dyDescent="0.2">
      <c r="A369" s="12"/>
      <c r="B369" s="12"/>
      <c r="C369" s="12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 spans="1:14" ht="12.75" customHeight="1" x14ac:dyDescent="0.2">
      <c r="A370" s="12"/>
      <c r="B370" s="12"/>
      <c r="C370" s="12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 spans="1:14" ht="12.75" customHeight="1" x14ac:dyDescent="0.2">
      <c r="A371" s="12"/>
      <c r="B371" s="12"/>
      <c r="C371" s="12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 spans="1:14" ht="12.75" customHeight="1" x14ac:dyDescent="0.2">
      <c r="A372" s="12"/>
      <c r="B372" s="12"/>
      <c r="C372" s="12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 spans="1:14" ht="12.75" customHeight="1" x14ac:dyDescent="0.2">
      <c r="A373" s="12"/>
      <c r="B373" s="12"/>
      <c r="C373" s="12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 spans="1:14" ht="12.75" customHeight="1" x14ac:dyDescent="0.2">
      <c r="A374" s="12"/>
      <c r="B374" s="12"/>
      <c r="C374" s="12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 spans="1:14" ht="12.75" customHeight="1" x14ac:dyDescent="0.2">
      <c r="A375" s="12"/>
      <c r="B375" s="12"/>
      <c r="C375" s="12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 spans="1:14" ht="12.75" customHeight="1" x14ac:dyDescent="0.2">
      <c r="A376" s="12"/>
      <c r="B376" s="12"/>
      <c r="C376" s="12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 spans="1:14" ht="12.75" customHeight="1" x14ac:dyDescent="0.2">
      <c r="A377" s="12"/>
      <c r="B377" s="12"/>
      <c r="C377" s="12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 spans="1:14" ht="12.75" customHeight="1" x14ac:dyDescent="0.2">
      <c r="A378" s="12"/>
      <c r="B378" s="12"/>
      <c r="C378" s="12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 spans="1:14" ht="12.75" customHeight="1" x14ac:dyDescent="0.2">
      <c r="A379" s="12"/>
      <c r="B379" s="12"/>
      <c r="C379" s="12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 spans="1:14" ht="12.75" customHeight="1" x14ac:dyDescent="0.2">
      <c r="A380" s="12"/>
      <c r="B380" s="12"/>
      <c r="C380" s="12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 spans="1:14" ht="12.75" customHeight="1" x14ac:dyDescent="0.2">
      <c r="A381" s="12"/>
      <c r="B381" s="12"/>
      <c r="C381" s="12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 spans="1:14" ht="12.75" customHeight="1" x14ac:dyDescent="0.2">
      <c r="A382" s="12"/>
      <c r="B382" s="12"/>
      <c r="C382" s="12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 spans="1:14" ht="12.75" customHeight="1" x14ac:dyDescent="0.2">
      <c r="A383" s="12"/>
      <c r="B383" s="12"/>
      <c r="C383" s="12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 spans="1:14" ht="12.75" customHeight="1" x14ac:dyDescent="0.2">
      <c r="A384" s="12"/>
      <c r="B384" s="12"/>
      <c r="C384" s="12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 spans="1:14" ht="12.75" customHeight="1" x14ac:dyDescent="0.2">
      <c r="A385" s="12"/>
      <c r="B385" s="12"/>
      <c r="C385" s="12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 spans="1:14" ht="12.75" customHeight="1" x14ac:dyDescent="0.2">
      <c r="A386" s="12"/>
      <c r="B386" s="12"/>
      <c r="C386" s="12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 spans="1:14" ht="12.75" customHeight="1" x14ac:dyDescent="0.2">
      <c r="A387" s="12"/>
      <c r="B387" s="12"/>
      <c r="C387" s="12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 spans="1:14" ht="12.75" customHeight="1" x14ac:dyDescent="0.2">
      <c r="A388" s="12"/>
      <c r="B388" s="12"/>
      <c r="C388" s="12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 spans="1:14" ht="12.75" customHeight="1" x14ac:dyDescent="0.2">
      <c r="A389" s="12"/>
      <c r="B389" s="12"/>
      <c r="C389" s="12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 spans="1:14" ht="12.75" customHeight="1" x14ac:dyDescent="0.2">
      <c r="A390" s="12"/>
      <c r="B390" s="12"/>
      <c r="C390" s="12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 spans="1:14" ht="12.75" customHeight="1" x14ac:dyDescent="0.2">
      <c r="A391" s="12"/>
      <c r="B391" s="12"/>
      <c r="C391" s="12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 spans="1:14" ht="12.75" customHeight="1" x14ac:dyDescent="0.2">
      <c r="A392" s="12"/>
      <c r="B392" s="12"/>
      <c r="C392" s="12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 spans="1:14" ht="12.75" customHeight="1" x14ac:dyDescent="0.2">
      <c r="A393" s="12"/>
      <c r="B393" s="12"/>
      <c r="C393" s="12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 spans="1:14" ht="12.75" customHeight="1" x14ac:dyDescent="0.2">
      <c r="A394" s="12"/>
      <c r="B394" s="12"/>
      <c r="C394" s="12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 spans="1:14" ht="12.75" customHeight="1" x14ac:dyDescent="0.2">
      <c r="A395" s="12"/>
      <c r="B395" s="12"/>
      <c r="C395" s="12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 spans="1:14" ht="12.75" customHeight="1" x14ac:dyDescent="0.2">
      <c r="A396" s="12"/>
      <c r="B396" s="12"/>
      <c r="C396" s="12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 spans="1:14" ht="12.75" customHeight="1" x14ac:dyDescent="0.2">
      <c r="A397" s="12"/>
      <c r="B397" s="12"/>
      <c r="C397" s="12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 spans="1:14" ht="12.75" customHeight="1" x14ac:dyDescent="0.2">
      <c r="A398" s="12"/>
      <c r="B398" s="12"/>
      <c r="C398" s="12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 spans="1:14" ht="12.75" customHeight="1" x14ac:dyDescent="0.2">
      <c r="A399" s="12"/>
      <c r="B399" s="12"/>
      <c r="C399" s="12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 spans="1:14" ht="12.75" customHeight="1" x14ac:dyDescent="0.2">
      <c r="A400" s="12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 spans="1:14" ht="12.75" customHeight="1" x14ac:dyDescent="0.2">
      <c r="A401" s="12"/>
      <c r="B401" s="12"/>
      <c r="C401" s="12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 spans="1:14" ht="12.75" customHeight="1" x14ac:dyDescent="0.2">
      <c r="A402" s="12"/>
      <c r="B402" s="12"/>
      <c r="C402" s="12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 spans="1:14" ht="12.75" customHeight="1" x14ac:dyDescent="0.2">
      <c r="A403" s="12"/>
      <c r="B403" s="12"/>
      <c r="C403" s="12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 spans="1:14" ht="12.75" customHeight="1" x14ac:dyDescent="0.2">
      <c r="A404" s="12"/>
      <c r="B404" s="12"/>
      <c r="C404" s="12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 spans="1:14" ht="12.75" customHeight="1" x14ac:dyDescent="0.2">
      <c r="A405" s="12"/>
      <c r="B405" s="12"/>
      <c r="C405" s="12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 spans="1:14" ht="12.75" customHeight="1" x14ac:dyDescent="0.2">
      <c r="A406" s="12"/>
      <c r="B406" s="12"/>
      <c r="C406" s="12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 spans="1:14" ht="12.75" customHeight="1" x14ac:dyDescent="0.2">
      <c r="A407" s="12"/>
      <c r="B407" s="12"/>
      <c r="C407" s="12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 spans="1:14" ht="12.75" customHeight="1" x14ac:dyDescent="0.2">
      <c r="A408" s="12"/>
      <c r="B408" s="12"/>
      <c r="C408" s="12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 spans="1:14" ht="12.75" customHeight="1" x14ac:dyDescent="0.2">
      <c r="A409" s="12"/>
      <c r="B409" s="12"/>
      <c r="C409" s="12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 spans="1:14" ht="12.75" customHeight="1" x14ac:dyDescent="0.2">
      <c r="A410" s="12"/>
      <c r="B410" s="12"/>
      <c r="C410" s="12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 spans="1:14" ht="12.75" customHeight="1" x14ac:dyDescent="0.2">
      <c r="A411" s="12"/>
      <c r="B411" s="12"/>
      <c r="C411" s="12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 spans="1:14" ht="12.75" customHeight="1" x14ac:dyDescent="0.2">
      <c r="A412" s="12"/>
      <c r="B412" s="12"/>
      <c r="C412" s="12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 spans="1:14" ht="12.75" customHeight="1" x14ac:dyDescent="0.2">
      <c r="A413" s="12"/>
      <c r="B413" s="12"/>
      <c r="C413" s="12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 spans="1:14" ht="12.75" customHeight="1" x14ac:dyDescent="0.2">
      <c r="A414" s="12"/>
      <c r="B414" s="12"/>
      <c r="C414" s="12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 spans="1:14" ht="12.75" customHeight="1" x14ac:dyDescent="0.2">
      <c r="A415" s="12"/>
      <c r="B415" s="12"/>
      <c r="C415" s="12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 spans="1:14" ht="12.75" customHeight="1" x14ac:dyDescent="0.2">
      <c r="A416" s="12"/>
      <c r="B416" s="12"/>
      <c r="C416" s="12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 spans="1:14" ht="12.75" customHeight="1" x14ac:dyDescent="0.2">
      <c r="A417" s="12"/>
      <c r="B417" s="12"/>
      <c r="C417" s="12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 spans="1:14" ht="12.75" customHeight="1" x14ac:dyDescent="0.2">
      <c r="A418" s="12"/>
      <c r="B418" s="12"/>
      <c r="C418" s="12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 spans="1:14" ht="12.75" customHeight="1" x14ac:dyDescent="0.2">
      <c r="A419" s="12"/>
      <c r="B419" s="12"/>
      <c r="C419" s="12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 spans="1:14" ht="12.75" customHeight="1" x14ac:dyDescent="0.2">
      <c r="A420" s="12"/>
      <c r="B420" s="12"/>
      <c r="C420" s="12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 spans="1:14" ht="12.75" customHeight="1" x14ac:dyDescent="0.2">
      <c r="A421" s="12"/>
      <c r="B421" s="12"/>
      <c r="C421" s="12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 spans="1:14" ht="12.75" customHeight="1" x14ac:dyDescent="0.2">
      <c r="A422" s="12"/>
      <c r="B422" s="12"/>
      <c r="C422" s="12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 spans="1:14" ht="12.75" customHeight="1" x14ac:dyDescent="0.2">
      <c r="A423" s="12"/>
      <c r="B423" s="12"/>
      <c r="C423" s="12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 spans="1:14" ht="12.75" customHeight="1" x14ac:dyDescent="0.2">
      <c r="A424" s="12"/>
      <c r="B424" s="12"/>
      <c r="C424" s="12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 spans="1:14" ht="12.75" customHeight="1" x14ac:dyDescent="0.2">
      <c r="A425" s="12"/>
      <c r="B425" s="12"/>
      <c r="C425" s="12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 spans="1:14" ht="12.75" customHeight="1" x14ac:dyDescent="0.2">
      <c r="A426" s="12"/>
      <c r="B426" s="12"/>
      <c r="C426" s="12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 spans="1:14" ht="12.75" customHeight="1" x14ac:dyDescent="0.2">
      <c r="A427" s="12"/>
      <c r="B427" s="12"/>
      <c r="C427" s="12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 spans="1:14" ht="12.75" customHeight="1" x14ac:dyDescent="0.2">
      <c r="A428" s="12"/>
      <c r="B428" s="12"/>
      <c r="C428" s="12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 spans="1:14" ht="12.75" customHeight="1" x14ac:dyDescent="0.2">
      <c r="A429" s="12"/>
      <c r="B429" s="12"/>
      <c r="C429" s="12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 spans="1:14" ht="12.75" customHeight="1" x14ac:dyDescent="0.2">
      <c r="A430" s="12"/>
      <c r="B430" s="12"/>
      <c r="C430" s="12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 spans="1:14" ht="12.75" customHeight="1" x14ac:dyDescent="0.2">
      <c r="A431" s="12"/>
      <c r="B431" s="12"/>
      <c r="C431" s="12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 spans="1:14" ht="12.75" customHeight="1" x14ac:dyDescent="0.2">
      <c r="A432" s="12"/>
      <c r="B432" s="12"/>
      <c r="C432" s="12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 spans="1:14" ht="12.75" customHeight="1" x14ac:dyDescent="0.2">
      <c r="A433" s="12"/>
      <c r="B433" s="12"/>
      <c r="C433" s="12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 spans="1:14" ht="12.75" customHeight="1" x14ac:dyDescent="0.2">
      <c r="A434" s="12"/>
      <c r="B434" s="12"/>
      <c r="C434" s="12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 spans="1:14" ht="12.75" customHeight="1" x14ac:dyDescent="0.2">
      <c r="A435" s="12"/>
      <c r="B435" s="12"/>
      <c r="C435" s="12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 spans="1:14" ht="12.75" customHeight="1" x14ac:dyDescent="0.2">
      <c r="A436" s="12"/>
      <c r="B436" s="12"/>
      <c r="C436" s="12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 spans="1:14" ht="12.75" customHeight="1" x14ac:dyDescent="0.2">
      <c r="A437" s="12"/>
      <c r="B437" s="12"/>
      <c r="C437" s="12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 spans="1:14" ht="12.75" customHeight="1" x14ac:dyDescent="0.2">
      <c r="A438" s="12"/>
      <c r="B438" s="12"/>
      <c r="C438" s="12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 spans="1:14" ht="12.75" customHeight="1" x14ac:dyDescent="0.2">
      <c r="A439" s="12"/>
      <c r="B439" s="12"/>
      <c r="C439" s="12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 spans="1:14" ht="12.75" customHeight="1" x14ac:dyDescent="0.2">
      <c r="A440" s="12"/>
      <c r="B440" s="12"/>
      <c r="C440" s="12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 spans="1:14" ht="12.75" customHeight="1" x14ac:dyDescent="0.2">
      <c r="A441" s="12"/>
      <c r="B441" s="12"/>
      <c r="C441" s="12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 spans="1:14" ht="12.75" customHeight="1" x14ac:dyDescent="0.2">
      <c r="A442" s="12"/>
      <c r="B442" s="12"/>
      <c r="C442" s="12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 spans="1:14" ht="12.75" customHeight="1" x14ac:dyDescent="0.2">
      <c r="A443" s="12"/>
      <c r="B443" s="12"/>
      <c r="C443" s="12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 spans="1:14" ht="12.75" customHeight="1" x14ac:dyDescent="0.2">
      <c r="A444" s="12"/>
      <c r="B444" s="12"/>
      <c r="C444" s="12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 spans="1:14" ht="12.75" customHeight="1" x14ac:dyDescent="0.2">
      <c r="A445" s="12"/>
      <c r="B445" s="12"/>
      <c r="C445" s="12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 spans="1:14" ht="12.75" customHeight="1" x14ac:dyDescent="0.2">
      <c r="A446" s="12"/>
      <c r="B446" s="12"/>
      <c r="C446" s="12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 spans="1:14" ht="12.75" customHeight="1" x14ac:dyDescent="0.2">
      <c r="A447" s="12"/>
      <c r="B447" s="12"/>
      <c r="C447" s="12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 spans="1:14" ht="12.75" customHeight="1" x14ac:dyDescent="0.2">
      <c r="A448" s="12"/>
      <c r="B448" s="12"/>
      <c r="C448" s="12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 spans="1:14" ht="12.75" customHeight="1" x14ac:dyDescent="0.2">
      <c r="A449" s="12"/>
      <c r="B449" s="12"/>
      <c r="C449" s="12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 spans="1:14" ht="12.75" customHeight="1" x14ac:dyDescent="0.2">
      <c r="A450" s="12"/>
      <c r="B450" s="12"/>
      <c r="C450" s="12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 spans="1:14" ht="12.75" customHeight="1" x14ac:dyDescent="0.2">
      <c r="A451" s="12"/>
      <c r="B451" s="12"/>
      <c r="C451" s="12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 spans="1:14" ht="12.75" customHeight="1" x14ac:dyDescent="0.2">
      <c r="A452" s="12"/>
      <c r="B452" s="12"/>
      <c r="C452" s="12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 spans="1:14" ht="12.75" customHeight="1" x14ac:dyDescent="0.2">
      <c r="A453" s="12"/>
      <c r="B453" s="12"/>
      <c r="C453" s="12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 spans="1:14" ht="12.75" customHeight="1" x14ac:dyDescent="0.2">
      <c r="A454" s="12"/>
      <c r="B454" s="12"/>
      <c r="C454" s="12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 spans="1:14" ht="12.75" customHeight="1" x14ac:dyDescent="0.2">
      <c r="A455" s="12"/>
      <c r="B455" s="12"/>
      <c r="C455" s="12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 spans="1:14" ht="12.75" customHeight="1" x14ac:dyDescent="0.2">
      <c r="A456" s="12"/>
      <c r="B456" s="12"/>
      <c r="C456" s="12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 spans="1:14" ht="12.75" customHeight="1" x14ac:dyDescent="0.2">
      <c r="A457" s="12"/>
      <c r="B457" s="12"/>
      <c r="C457" s="12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 spans="1:14" ht="12.75" customHeight="1" x14ac:dyDescent="0.2">
      <c r="A458" s="12"/>
      <c r="B458" s="12"/>
      <c r="C458" s="12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 spans="1:14" ht="12.75" customHeight="1" x14ac:dyDescent="0.2">
      <c r="A459" s="12"/>
      <c r="B459" s="12"/>
      <c r="C459" s="12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 spans="1:14" ht="12.75" customHeight="1" x14ac:dyDescent="0.2">
      <c r="A460" s="12"/>
      <c r="B460" s="12"/>
      <c r="C460" s="12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 spans="1:14" ht="12.75" customHeight="1" x14ac:dyDescent="0.2">
      <c r="A461" s="12"/>
      <c r="B461" s="12"/>
      <c r="C461" s="12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 spans="1:14" ht="12.75" customHeight="1" x14ac:dyDescent="0.2">
      <c r="A462" s="12"/>
      <c r="B462" s="12"/>
      <c r="C462" s="12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 spans="1:14" ht="12.75" customHeight="1" x14ac:dyDescent="0.2">
      <c r="A463" s="12"/>
      <c r="B463" s="12"/>
      <c r="C463" s="12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 spans="1:14" ht="12.75" customHeight="1" x14ac:dyDescent="0.2">
      <c r="A464" s="12"/>
      <c r="B464" s="12"/>
      <c r="C464" s="12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 spans="1:14" ht="12.75" customHeight="1" x14ac:dyDescent="0.2">
      <c r="A465" s="12"/>
      <c r="B465" s="12"/>
      <c r="C465" s="12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 spans="1:14" ht="12.75" customHeight="1" x14ac:dyDescent="0.2">
      <c r="A466" s="12"/>
      <c r="B466" s="12"/>
      <c r="C466" s="12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 spans="1:14" ht="12.75" customHeight="1" x14ac:dyDescent="0.2">
      <c r="A467" s="12"/>
      <c r="B467" s="12"/>
      <c r="C467" s="12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 spans="1:14" ht="12.75" customHeight="1" x14ac:dyDescent="0.2">
      <c r="A468" s="12"/>
      <c r="B468" s="12"/>
      <c r="C468" s="12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 spans="1:14" ht="12.75" customHeight="1" x14ac:dyDescent="0.2">
      <c r="A469" s="12"/>
      <c r="B469" s="12"/>
      <c r="C469" s="12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 spans="1:14" ht="12.75" customHeight="1" x14ac:dyDescent="0.2">
      <c r="A470" s="12"/>
      <c r="B470" s="12"/>
      <c r="C470" s="12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 spans="1:14" ht="12.75" customHeight="1" x14ac:dyDescent="0.2">
      <c r="A471" s="12"/>
      <c r="B471" s="12"/>
      <c r="C471" s="12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 spans="1:14" ht="12.75" customHeight="1" x14ac:dyDescent="0.2">
      <c r="A472" s="12"/>
      <c r="B472" s="12"/>
      <c r="C472" s="12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 spans="1:14" ht="12.75" customHeight="1" x14ac:dyDescent="0.2">
      <c r="A473" s="12"/>
      <c r="B473" s="12"/>
      <c r="C473" s="12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 spans="1:14" ht="12.75" customHeight="1" x14ac:dyDescent="0.2">
      <c r="A474" s="12"/>
      <c r="B474" s="12"/>
      <c r="C474" s="12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 spans="1:14" ht="12.75" customHeight="1" x14ac:dyDescent="0.2">
      <c r="A475" s="12"/>
      <c r="B475" s="12"/>
      <c r="C475" s="12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 spans="1:14" ht="12.75" customHeight="1" x14ac:dyDescent="0.2">
      <c r="A476" s="12"/>
      <c r="B476" s="12"/>
      <c r="C476" s="12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 spans="1:14" ht="12.75" customHeight="1" x14ac:dyDescent="0.2">
      <c r="A477" s="12"/>
      <c r="B477" s="12"/>
      <c r="C477" s="12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 spans="1:14" ht="12.75" customHeight="1" x14ac:dyDescent="0.2">
      <c r="A478" s="12"/>
      <c r="B478" s="12"/>
      <c r="C478" s="12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 spans="1:14" ht="12.75" customHeight="1" x14ac:dyDescent="0.2">
      <c r="A479" s="12"/>
      <c r="B479" s="12"/>
      <c r="C479" s="12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 spans="1:14" ht="12.75" customHeight="1" x14ac:dyDescent="0.2">
      <c r="A480" s="12"/>
      <c r="B480" s="12"/>
      <c r="C480" s="12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 spans="1:14" ht="12.75" customHeight="1" x14ac:dyDescent="0.2">
      <c r="A481" s="12"/>
      <c r="B481" s="12"/>
      <c r="C481" s="12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 spans="1:14" ht="12.75" customHeight="1" x14ac:dyDescent="0.2">
      <c r="A482" s="12"/>
      <c r="B482" s="12"/>
      <c r="C482" s="12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 spans="1:14" ht="12.75" customHeight="1" x14ac:dyDescent="0.2">
      <c r="A483" s="12"/>
      <c r="B483" s="12"/>
      <c r="C483" s="12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 spans="1:14" ht="12.75" customHeight="1" x14ac:dyDescent="0.2">
      <c r="A484" s="12"/>
      <c r="B484" s="12"/>
      <c r="C484" s="12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 spans="1:14" ht="12.75" customHeight="1" x14ac:dyDescent="0.2">
      <c r="A485" s="12"/>
      <c r="B485" s="12"/>
      <c r="C485" s="12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 spans="1:14" ht="12.75" customHeight="1" x14ac:dyDescent="0.2">
      <c r="A486" s="12"/>
      <c r="B486" s="12"/>
      <c r="C486" s="12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 spans="1:14" ht="12.75" customHeight="1" x14ac:dyDescent="0.2">
      <c r="A487" s="12"/>
      <c r="B487" s="12"/>
      <c r="C487" s="12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 spans="1:14" ht="12.75" customHeight="1" x14ac:dyDescent="0.2">
      <c r="A488" s="12"/>
      <c r="B488" s="12"/>
      <c r="C488" s="12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 spans="1:14" ht="12.75" customHeight="1" x14ac:dyDescent="0.2">
      <c r="A489" s="12"/>
      <c r="B489" s="12"/>
      <c r="C489" s="12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 spans="1:14" ht="12.75" customHeight="1" x14ac:dyDescent="0.2">
      <c r="A490" s="12"/>
      <c r="B490" s="12"/>
      <c r="C490" s="12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 spans="1:14" ht="12.75" customHeight="1" x14ac:dyDescent="0.2">
      <c r="A491" s="12"/>
      <c r="B491" s="12"/>
      <c r="C491" s="12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 spans="1:14" ht="12.75" customHeight="1" x14ac:dyDescent="0.2">
      <c r="A492" s="12"/>
      <c r="B492" s="12"/>
      <c r="C492" s="12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 spans="1:14" ht="12.75" customHeight="1" x14ac:dyDescent="0.2">
      <c r="A493" s="12"/>
      <c r="B493" s="12"/>
      <c r="C493" s="12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 spans="1:14" ht="12.75" customHeight="1" x14ac:dyDescent="0.2">
      <c r="A494" s="12"/>
      <c r="B494" s="12"/>
      <c r="C494" s="12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 spans="1:14" ht="12.75" customHeight="1" x14ac:dyDescent="0.2">
      <c r="A495" s="12"/>
      <c r="B495" s="12"/>
      <c r="C495" s="12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 spans="1:14" ht="12.75" customHeight="1" x14ac:dyDescent="0.2">
      <c r="A496" s="12"/>
      <c r="B496" s="12"/>
      <c r="C496" s="12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 spans="1:14" ht="12.75" customHeight="1" x14ac:dyDescent="0.2">
      <c r="A497" s="12"/>
      <c r="B497" s="12"/>
      <c r="C497" s="12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 spans="1:14" ht="12.75" customHeight="1" x14ac:dyDescent="0.2">
      <c r="A498" s="12"/>
      <c r="B498" s="12"/>
      <c r="C498" s="12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 spans="1:14" ht="12.75" customHeight="1" x14ac:dyDescent="0.2">
      <c r="A499" s="12"/>
      <c r="B499" s="12"/>
      <c r="C499" s="12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 spans="1:14" ht="12.75" customHeight="1" x14ac:dyDescent="0.2">
      <c r="A500" s="12"/>
      <c r="B500" s="12"/>
      <c r="C500" s="12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 spans="1:14" ht="12.75" customHeight="1" x14ac:dyDescent="0.2">
      <c r="A501" s="12"/>
      <c r="B501" s="12"/>
      <c r="C501" s="12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spans="1:14" ht="12.75" customHeight="1" x14ac:dyDescent="0.2">
      <c r="A502" s="12"/>
      <c r="B502" s="12"/>
      <c r="C502" s="12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 spans="1:14" ht="12.75" customHeight="1" x14ac:dyDescent="0.2">
      <c r="A503" s="12"/>
      <c r="B503" s="12"/>
      <c r="C503" s="12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 spans="1:14" ht="12.75" customHeight="1" x14ac:dyDescent="0.2">
      <c r="A504" s="12"/>
      <c r="B504" s="12"/>
      <c r="C504" s="12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 spans="1:14" ht="12.75" customHeight="1" x14ac:dyDescent="0.2">
      <c r="A505" s="12"/>
      <c r="B505" s="12"/>
      <c r="C505" s="12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 spans="1:14" ht="12.75" customHeight="1" x14ac:dyDescent="0.2">
      <c r="A506" s="12"/>
      <c r="B506" s="12"/>
      <c r="C506" s="12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 spans="1:14" ht="12.75" customHeight="1" x14ac:dyDescent="0.2">
      <c r="A507" s="12"/>
      <c r="B507" s="12"/>
      <c r="C507" s="12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 spans="1:14" ht="12.75" customHeight="1" x14ac:dyDescent="0.2">
      <c r="A508" s="12"/>
      <c r="B508" s="12"/>
      <c r="C508" s="12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 spans="1:14" ht="12.75" customHeight="1" x14ac:dyDescent="0.2">
      <c r="A509" s="12"/>
      <c r="B509" s="12"/>
      <c r="C509" s="12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 spans="1:14" ht="12.75" customHeight="1" x14ac:dyDescent="0.2">
      <c r="A510" s="12"/>
      <c r="B510" s="12"/>
      <c r="C510" s="12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 spans="1:14" ht="12.75" customHeight="1" x14ac:dyDescent="0.2">
      <c r="A511" s="12"/>
      <c r="B511" s="12"/>
      <c r="C511" s="12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 spans="1:14" ht="12.75" customHeight="1" x14ac:dyDescent="0.2">
      <c r="A512" s="12"/>
      <c r="B512" s="12"/>
      <c r="C512" s="12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 spans="1:14" ht="12.75" customHeight="1" x14ac:dyDescent="0.2">
      <c r="A513" s="12"/>
      <c r="B513" s="12"/>
      <c r="C513" s="12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 spans="1:14" ht="12.75" customHeight="1" x14ac:dyDescent="0.2">
      <c r="A514" s="12"/>
      <c r="B514" s="12"/>
      <c r="C514" s="12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 spans="1:14" ht="12.75" customHeight="1" x14ac:dyDescent="0.2">
      <c r="A515" s="12"/>
      <c r="B515" s="12"/>
      <c r="C515" s="12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 spans="1:14" ht="12.75" customHeight="1" x14ac:dyDescent="0.2">
      <c r="A516" s="12"/>
      <c r="B516" s="12"/>
      <c r="C516" s="12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 spans="1:14" ht="12.75" customHeight="1" x14ac:dyDescent="0.2">
      <c r="A517" s="12"/>
      <c r="B517" s="12"/>
      <c r="C517" s="12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 spans="1:14" ht="12.75" customHeight="1" x14ac:dyDescent="0.2">
      <c r="A518" s="12"/>
      <c r="B518" s="12"/>
      <c r="C518" s="12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 spans="1:14" ht="12.75" customHeight="1" x14ac:dyDescent="0.2">
      <c r="A519" s="12"/>
      <c r="B519" s="12"/>
      <c r="C519" s="12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 spans="1:14" ht="12.75" customHeight="1" x14ac:dyDescent="0.2">
      <c r="A520" s="12"/>
      <c r="B520" s="12"/>
      <c r="C520" s="12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 spans="1:14" ht="12.75" customHeight="1" x14ac:dyDescent="0.2">
      <c r="A521" s="12"/>
      <c r="B521" s="12"/>
      <c r="C521" s="12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 spans="1:14" ht="12.75" customHeight="1" x14ac:dyDescent="0.2">
      <c r="A522" s="12"/>
      <c r="B522" s="12"/>
      <c r="C522" s="12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 spans="1:14" ht="12.75" customHeight="1" x14ac:dyDescent="0.2">
      <c r="A523" s="12"/>
      <c r="B523" s="12"/>
      <c r="C523" s="12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 spans="1:14" ht="12.75" customHeight="1" x14ac:dyDescent="0.2">
      <c r="A524" s="12"/>
      <c r="B524" s="12"/>
      <c r="C524" s="12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 spans="1:14" ht="12.75" customHeight="1" x14ac:dyDescent="0.2">
      <c r="A525" s="12"/>
      <c r="B525" s="12"/>
      <c r="C525" s="12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 spans="1:14" ht="12.75" customHeight="1" x14ac:dyDescent="0.2">
      <c r="A526" s="12"/>
      <c r="B526" s="12"/>
      <c r="C526" s="12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 spans="1:14" ht="12.75" customHeight="1" x14ac:dyDescent="0.2">
      <c r="A527" s="12"/>
      <c r="B527" s="12"/>
      <c r="C527" s="12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 spans="1:14" ht="12.75" customHeight="1" x14ac:dyDescent="0.2">
      <c r="A528" s="12"/>
      <c r="B528" s="12"/>
      <c r="C528" s="12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 spans="1:14" ht="12.75" customHeight="1" x14ac:dyDescent="0.2">
      <c r="A529" s="12"/>
      <c r="B529" s="12"/>
      <c r="C529" s="12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 spans="1:14" ht="12.75" customHeight="1" x14ac:dyDescent="0.2">
      <c r="A530" s="12"/>
      <c r="B530" s="12"/>
      <c r="C530" s="12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 spans="1:14" ht="12.75" customHeight="1" x14ac:dyDescent="0.2">
      <c r="A531" s="12"/>
      <c r="B531" s="12"/>
      <c r="C531" s="12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 spans="1:14" ht="12.75" customHeight="1" x14ac:dyDescent="0.2">
      <c r="A532" s="12"/>
      <c r="B532" s="12"/>
      <c r="C532" s="12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 spans="1:14" ht="12.75" customHeight="1" x14ac:dyDescent="0.2">
      <c r="A533" s="12"/>
      <c r="B533" s="12"/>
      <c r="C533" s="12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 spans="1:14" ht="12.75" customHeight="1" x14ac:dyDescent="0.2">
      <c r="A534" s="12"/>
      <c r="B534" s="12"/>
      <c r="C534" s="12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 spans="1:14" ht="12.75" customHeight="1" x14ac:dyDescent="0.2">
      <c r="A535" s="12"/>
      <c r="B535" s="12"/>
      <c r="C535" s="12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 spans="1:14" ht="12.75" customHeight="1" x14ac:dyDescent="0.2">
      <c r="A536" s="12"/>
      <c r="B536" s="12"/>
      <c r="C536" s="12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 spans="1:14" ht="12.75" customHeight="1" x14ac:dyDescent="0.2">
      <c r="A537" s="12"/>
      <c r="B537" s="12"/>
      <c r="C537" s="12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 spans="1:14" ht="12.75" customHeight="1" x14ac:dyDescent="0.2">
      <c r="A538" s="12"/>
      <c r="B538" s="12"/>
      <c r="C538" s="12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 spans="1:14" ht="12.75" customHeight="1" x14ac:dyDescent="0.2">
      <c r="A539" s="12"/>
      <c r="B539" s="12"/>
      <c r="C539" s="12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 spans="1:14" ht="12.75" customHeight="1" x14ac:dyDescent="0.2">
      <c r="A540" s="12"/>
      <c r="B540" s="12"/>
      <c r="C540" s="12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 spans="1:14" ht="12.75" customHeight="1" x14ac:dyDescent="0.2">
      <c r="A541" s="12"/>
      <c r="B541" s="12"/>
      <c r="C541" s="12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 spans="1:14" ht="12.75" customHeight="1" x14ac:dyDescent="0.2">
      <c r="A542" s="12"/>
      <c r="B542" s="12"/>
      <c r="C542" s="12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 spans="1:14" ht="12.75" customHeight="1" x14ac:dyDescent="0.2">
      <c r="A543" s="12"/>
      <c r="B543" s="12"/>
      <c r="C543" s="12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 spans="1:14" ht="12.75" customHeight="1" x14ac:dyDescent="0.2">
      <c r="A544" s="12"/>
      <c r="B544" s="12"/>
      <c r="C544" s="12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 spans="1:14" ht="12.75" customHeight="1" x14ac:dyDescent="0.2">
      <c r="A545" s="12"/>
      <c r="B545" s="12"/>
      <c r="C545" s="12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 spans="1:14" ht="12.75" customHeight="1" x14ac:dyDescent="0.2">
      <c r="A546" s="12"/>
      <c r="B546" s="12"/>
      <c r="C546" s="12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 spans="1:14" ht="12.75" customHeight="1" x14ac:dyDescent="0.2">
      <c r="A547" s="12"/>
      <c r="B547" s="12"/>
      <c r="C547" s="12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 spans="1:14" ht="12.75" customHeight="1" x14ac:dyDescent="0.2">
      <c r="A548" s="12"/>
      <c r="B548" s="12"/>
      <c r="C548" s="12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 spans="1:14" ht="12.75" customHeight="1" x14ac:dyDescent="0.2">
      <c r="A549" s="12"/>
      <c r="B549" s="12"/>
      <c r="C549" s="12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 spans="1:14" ht="12.75" customHeight="1" x14ac:dyDescent="0.2">
      <c r="A550" s="12"/>
      <c r="B550" s="12"/>
      <c r="C550" s="12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 spans="1:14" ht="12.75" customHeight="1" x14ac:dyDescent="0.2">
      <c r="A551" s="12"/>
      <c r="B551" s="12"/>
      <c r="C551" s="12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 spans="1:14" ht="12.75" customHeight="1" x14ac:dyDescent="0.2">
      <c r="A552" s="12"/>
      <c r="B552" s="12"/>
      <c r="C552" s="12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 spans="1:14" ht="12.75" customHeight="1" x14ac:dyDescent="0.2">
      <c r="A553" s="12"/>
      <c r="B553" s="12"/>
      <c r="C553" s="12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 spans="1:14" ht="12.75" customHeight="1" x14ac:dyDescent="0.2">
      <c r="A554" s="12"/>
      <c r="B554" s="12"/>
      <c r="C554" s="12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 spans="1:14" ht="12.75" customHeight="1" x14ac:dyDescent="0.2">
      <c r="A555" s="12"/>
      <c r="B555" s="12"/>
      <c r="C555" s="12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 spans="1:14" ht="12.75" customHeight="1" x14ac:dyDescent="0.2">
      <c r="A556" s="12"/>
      <c r="B556" s="12"/>
      <c r="C556" s="12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 spans="1:14" ht="12.75" customHeight="1" x14ac:dyDescent="0.2">
      <c r="A557" s="12"/>
      <c r="B557" s="12"/>
      <c r="C557" s="12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 spans="1:14" ht="12.75" customHeight="1" x14ac:dyDescent="0.2">
      <c r="A558" s="12"/>
      <c r="B558" s="12"/>
      <c r="C558" s="12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 spans="1:14" ht="12.75" customHeight="1" x14ac:dyDescent="0.2">
      <c r="A559" s="12"/>
      <c r="B559" s="12"/>
      <c r="C559" s="12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 spans="1:14" ht="12.75" customHeight="1" x14ac:dyDescent="0.2">
      <c r="A560" s="12"/>
      <c r="B560" s="12"/>
      <c r="C560" s="12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 spans="1:14" ht="12.75" customHeight="1" x14ac:dyDescent="0.2">
      <c r="A561" s="12"/>
      <c r="B561" s="12"/>
      <c r="C561" s="12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 spans="1:14" ht="12.75" customHeight="1" x14ac:dyDescent="0.2">
      <c r="A562" s="12"/>
      <c r="B562" s="12"/>
      <c r="C562" s="12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 spans="1:14" ht="12.75" customHeight="1" x14ac:dyDescent="0.2">
      <c r="A563" s="12"/>
      <c r="B563" s="12"/>
      <c r="C563" s="12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 spans="1:14" ht="12.75" customHeight="1" x14ac:dyDescent="0.2">
      <c r="A564" s="12"/>
      <c r="B564" s="12"/>
      <c r="C564" s="12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 spans="1:14" ht="12.75" customHeight="1" x14ac:dyDescent="0.2">
      <c r="A565" s="12"/>
      <c r="B565" s="12"/>
      <c r="C565" s="12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 spans="1:14" ht="12.75" customHeight="1" x14ac:dyDescent="0.2">
      <c r="A566" s="12"/>
      <c r="B566" s="12"/>
      <c r="C566" s="12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 spans="1:14" ht="12.75" customHeight="1" x14ac:dyDescent="0.2">
      <c r="A567" s="12"/>
      <c r="B567" s="12"/>
      <c r="C567" s="12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 spans="1:14" ht="12.75" customHeight="1" x14ac:dyDescent="0.2">
      <c r="A568" s="12"/>
      <c r="B568" s="12"/>
      <c r="C568" s="12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 spans="1:14" ht="12.75" customHeight="1" x14ac:dyDescent="0.2">
      <c r="A569" s="12"/>
      <c r="B569" s="12"/>
      <c r="C569" s="12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 spans="1:14" ht="12.75" customHeight="1" x14ac:dyDescent="0.2">
      <c r="A570" s="12"/>
      <c r="B570" s="12"/>
      <c r="C570" s="12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 spans="1:14" ht="12.75" customHeight="1" x14ac:dyDescent="0.2">
      <c r="A571" s="12"/>
      <c r="B571" s="12"/>
      <c r="C571" s="12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 spans="1:14" ht="12.75" customHeight="1" x14ac:dyDescent="0.2">
      <c r="A572" s="12"/>
      <c r="B572" s="12"/>
      <c r="C572" s="12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 spans="1:14" ht="12.75" customHeight="1" x14ac:dyDescent="0.2">
      <c r="A573" s="12"/>
      <c r="B573" s="12"/>
      <c r="C573" s="12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 spans="1:14" ht="12.75" customHeight="1" x14ac:dyDescent="0.2">
      <c r="A574" s="12"/>
      <c r="B574" s="12"/>
      <c r="C574" s="12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 spans="1:14" ht="12.75" customHeight="1" x14ac:dyDescent="0.2">
      <c r="A575" s="12"/>
      <c r="B575" s="12"/>
      <c r="C575" s="12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 spans="1:14" ht="12.75" customHeight="1" x14ac:dyDescent="0.2">
      <c r="A576" s="12"/>
      <c r="B576" s="12"/>
      <c r="C576" s="12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 spans="1:14" ht="12.75" customHeight="1" x14ac:dyDescent="0.2">
      <c r="A577" s="12"/>
      <c r="B577" s="12"/>
      <c r="C577" s="12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 spans="1:14" ht="12.75" customHeight="1" x14ac:dyDescent="0.2">
      <c r="A578" s="12"/>
      <c r="B578" s="12"/>
      <c r="C578" s="12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 spans="1:14" ht="12.75" customHeight="1" x14ac:dyDescent="0.2">
      <c r="A579" s="12"/>
      <c r="B579" s="12"/>
      <c r="C579" s="12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 spans="1:14" ht="12.75" customHeight="1" x14ac:dyDescent="0.2">
      <c r="A580" s="12"/>
      <c r="B580" s="12"/>
      <c r="C580" s="12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 spans="1:14" ht="12.75" customHeight="1" x14ac:dyDescent="0.2">
      <c r="A581" s="12"/>
      <c r="B581" s="12"/>
      <c r="C581" s="12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 spans="1:14" ht="12.75" customHeight="1" x14ac:dyDescent="0.2">
      <c r="A582" s="12"/>
      <c r="B582" s="12"/>
      <c r="C582" s="12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 spans="1:14" ht="12.75" customHeight="1" x14ac:dyDescent="0.2">
      <c r="A583" s="12"/>
      <c r="B583" s="12"/>
      <c r="C583" s="12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 spans="1:14" ht="12.75" customHeight="1" x14ac:dyDescent="0.2">
      <c r="A584" s="12"/>
      <c r="B584" s="12"/>
      <c r="C584" s="12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 spans="1:14" ht="12.75" customHeight="1" x14ac:dyDescent="0.2">
      <c r="A585" s="12"/>
      <c r="B585" s="12"/>
      <c r="C585" s="12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 spans="1:14" ht="12.75" customHeight="1" x14ac:dyDescent="0.2">
      <c r="A586" s="12"/>
      <c r="B586" s="12"/>
      <c r="C586" s="12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 spans="1:14" ht="12.75" customHeight="1" x14ac:dyDescent="0.2">
      <c r="A587" s="12"/>
      <c r="B587" s="12"/>
      <c r="C587" s="12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 spans="1:14" ht="12.75" customHeight="1" x14ac:dyDescent="0.2">
      <c r="A588" s="12"/>
      <c r="B588" s="12"/>
      <c r="C588" s="12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 spans="1:14" ht="12.75" customHeight="1" x14ac:dyDescent="0.2">
      <c r="A589" s="12"/>
      <c r="B589" s="12"/>
      <c r="C589" s="12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 spans="1:14" ht="12.75" customHeight="1" x14ac:dyDescent="0.2">
      <c r="A590" s="12"/>
      <c r="B590" s="12"/>
      <c r="C590" s="12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 spans="1:14" ht="12.75" customHeight="1" x14ac:dyDescent="0.2">
      <c r="A591" s="12"/>
      <c r="B591" s="12"/>
      <c r="C591" s="12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 spans="1:14" ht="12.75" customHeight="1" x14ac:dyDescent="0.2">
      <c r="A592" s="12"/>
      <c r="B592" s="12"/>
      <c r="C592" s="12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 spans="1:14" ht="12.75" customHeight="1" x14ac:dyDescent="0.2">
      <c r="A593" s="12"/>
      <c r="B593" s="12"/>
      <c r="C593" s="12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 spans="1:14" ht="12.75" customHeight="1" x14ac:dyDescent="0.2">
      <c r="A594" s="12"/>
      <c r="B594" s="12"/>
      <c r="C594" s="12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 spans="1:14" ht="12.75" customHeight="1" x14ac:dyDescent="0.2">
      <c r="A595" s="12"/>
      <c r="B595" s="12"/>
      <c r="C595" s="12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 spans="1:14" ht="12.75" customHeight="1" x14ac:dyDescent="0.2">
      <c r="A596" s="12"/>
      <c r="B596" s="12"/>
      <c r="C596" s="12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 spans="1:14" ht="12.75" customHeight="1" x14ac:dyDescent="0.2">
      <c r="A597" s="12"/>
      <c r="B597" s="12"/>
      <c r="C597" s="12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 spans="1:14" ht="12.75" customHeight="1" x14ac:dyDescent="0.2">
      <c r="A598" s="12"/>
      <c r="B598" s="12"/>
      <c r="C598" s="12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 spans="1:14" ht="12.75" customHeight="1" x14ac:dyDescent="0.2">
      <c r="A599" s="12"/>
      <c r="B599" s="12"/>
      <c r="C599" s="12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 spans="1:14" ht="12.75" customHeight="1" x14ac:dyDescent="0.2">
      <c r="A600" s="12"/>
      <c r="B600" s="12"/>
      <c r="C600" s="12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 spans="1:14" ht="12.75" customHeight="1" x14ac:dyDescent="0.2">
      <c r="A601" s="12"/>
      <c r="B601" s="12"/>
      <c r="C601" s="12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 spans="1:14" ht="12.75" customHeight="1" x14ac:dyDescent="0.2">
      <c r="A602" s="12"/>
      <c r="B602" s="12"/>
      <c r="C602" s="12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 spans="1:14" ht="12.75" customHeight="1" x14ac:dyDescent="0.2">
      <c r="A603" s="12"/>
      <c r="B603" s="12"/>
      <c r="C603" s="12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 spans="1:14" ht="12.75" customHeight="1" x14ac:dyDescent="0.2">
      <c r="A604" s="12"/>
      <c r="B604" s="12"/>
      <c r="C604" s="12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 spans="1:14" ht="12.75" customHeight="1" x14ac:dyDescent="0.2">
      <c r="A605" s="12"/>
      <c r="B605" s="12"/>
      <c r="C605" s="12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 spans="1:14" ht="12.75" customHeight="1" x14ac:dyDescent="0.2">
      <c r="A606" s="12"/>
      <c r="B606" s="12"/>
      <c r="C606" s="12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 spans="1:14" ht="12.75" customHeight="1" x14ac:dyDescent="0.2">
      <c r="A607" s="12"/>
      <c r="B607" s="12"/>
      <c r="C607" s="12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 spans="1:14" ht="12.75" customHeight="1" x14ac:dyDescent="0.2">
      <c r="A608" s="12"/>
      <c r="B608" s="12"/>
      <c r="C608" s="12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 spans="1:14" ht="12.75" customHeight="1" x14ac:dyDescent="0.2">
      <c r="A609" s="12"/>
      <c r="B609" s="12"/>
      <c r="C609" s="12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 spans="1:14" ht="12.75" customHeight="1" x14ac:dyDescent="0.2">
      <c r="A610" s="12"/>
      <c r="B610" s="12"/>
      <c r="C610" s="12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 spans="1:14" ht="12.75" customHeight="1" x14ac:dyDescent="0.2">
      <c r="A611" s="12"/>
      <c r="B611" s="12"/>
      <c r="C611" s="12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 spans="1:14" ht="12.75" customHeight="1" x14ac:dyDescent="0.2">
      <c r="A612" s="12"/>
      <c r="B612" s="12"/>
      <c r="C612" s="12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 spans="1:14" ht="12.75" customHeight="1" x14ac:dyDescent="0.2">
      <c r="A613" s="12"/>
      <c r="B613" s="12"/>
      <c r="C613" s="12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 spans="1:14" ht="12.75" customHeight="1" x14ac:dyDescent="0.2">
      <c r="A614" s="12"/>
      <c r="B614" s="12"/>
      <c r="C614" s="12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 spans="1:14" ht="12.75" customHeight="1" x14ac:dyDescent="0.2">
      <c r="A615" s="12"/>
      <c r="B615" s="12"/>
      <c r="C615" s="12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 spans="1:14" ht="12.75" customHeight="1" x14ac:dyDescent="0.2">
      <c r="A616" s="12"/>
      <c r="B616" s="12"/>
      <c r="C616" s="12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 spans="1:14" ht="12.75" customHeight="1" x14ac:dyDescent="0.2">
      <c r="A617" s="12"/>
      <c r="B617" s="12"/>
      <c r="C617" s="12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 spans="1:14" ht="12.75" customHeight="1" x14ac:dyDescent="0.2">
      <c r="A618" s="12"/>
      <c r="B618" s="12"/>
      <c r="C618" s="12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 spans="1:14" ht="12.75" customHeight="1" x14ac:dyDescent="0.2">
      <c r="A619" s="12"/>
      <c r="B619" s="12"/>
      <c r="C619" s="12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 spans="1:14" ht="12.75" customHeight="1" x14ac:dyDescent="0.2">
      <c r="A620" s="12"/>
      <c r="B620" s="12"/>
      <c r="C620" s="12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 spans="1:14" ht="12.75" customHeight="1" x14ac:dyDescent="0.2">
      <c r="A621" s="12"/>
      <c r="B621" s="12"/>
      <c r="C621" s="12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 spans="1:14" ht="12.75" customHeight="1" x14ac:dyDescent="0.2">
      <c r="A622" s="12"/>
      <c r="B622" s="12"/>
      <c r="C622" s="12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 spans="1:14" ht="12.75" customHeight="1" x14ac:dyDescent="0.2">
      <c r="A623" s="12"/>
      <c r="B623" s="12"/>
      <c r="C623" s="12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 spans="1:14" ht="12.75" customHeight="1" x14ac:dyDescent="0.2">
      <c r="A624" s="12"/>
      <c r="B624" s="12"/>
      <c r="C624" s="12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 spans="1:14" ht="12.75" customHeight="1" x14ac:dyDescent="0.2">
      <c r="A625" s="12"/>
      <c r="B625" s="12"/>
      <c r="C625" s="12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 spans="1:14" ht="12.75" customHeight="1" x14ac:dyDescent="0.2">
      <c r="A626" s="12"/>
      <c r="B626" s="12"/>
      <c r="C626" s="12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 spans="1:14" ht="12.75" customHeight="1" x14ac:dyDescent="0.2">
      <c r="A627" s="12"/>
      <c r="B627" s="12"/>
      <c r="C627" s="12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 spans="1:14" ht="12.75" customHeight="1" x14ac:dyDescent="0.2">
      <c r="A628" s="12"/>
      <c r="B628" s="12"/>
      <c r="C628" s="12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 spans="1:14" ht="12.75" customHeight="1" x14ac:dyDescent="0.2">
      <c r="A629" s="12"/>
      <c r="B629" s="12"/>
      <c r="C629" s="12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 spans="1:14" ht="12.75" customHeight="1" x14ac:dyDescent="0.2">
      <c r="A630" s="12"/>
      <c r="B630" s="12"/>
      <c r="C630" s="12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 spans="1:14" ht="12.75" customHeight="1" x14ac:dyDescent="0.2">
      <c r="A631" s="12"/>
      <c r="B631" s="12"/>
      <c r="C631" s="12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 spans="1:14" ht="12.75" customHeight="1" x14ac:dyDescent="0.2">
      <c r="A632" s="12"/>
      <c r="B632" s="12"/>
      <c r="C632" s="12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 spans="1:14" ht="12.75" customHeight="1" x14ac:dyDescent="0.2">
      <c r="A633" s="12"/>
      <c r="B633" s="12"/>
      <c r="C633" s="12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 spans="1:14" ht="12.75" customHeight="1" x14ac:dyDescent="0.2">
      <c r="A634" s="12"/>
      <c r="B634" s="12"/>
      <c r="C634" s="12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 spans="1:14" ht="12.75" customHeight="1" x14ac:dyDescent="0.2">
      <c r="A635" s="12"/>
      <c r="B635" s="12"/>
      <c r="C635" s="12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 spans="1:14" ht="12.75" customHeight="1" x14ac:dyDescent="0.2">
      <c r="A636" s="12"/>
      <c r="B636" s="12"/>
      <c r="C636" s="12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 spans="1:14" ht="12.75" customHeight="1" x14ac:dyDescent="0.2">
      <c r="A637" s="12"/>
      <c r="B637" s="12"/>
      <c r="C637" s="12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 spans="1:14" ht="12.75" customHeight="1" x14ac:dyDescent="0.2">
      <c r="A638" s="12"/>
      <c r="B638" s="12"/>
      <c r="C638" s="12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 spans="1:14" ht="12.75" customHeight="1" x14ac:dyDescent="0.2">
      <c r="A639" s="12"/>
      <c r="B639" s="12"/>
      <c r="C639" s="12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 spans="1:14" ht="12.75" customHeight="1" x14ac:dyDescent="0.2">
      <c r="A640" s="12"/>
      <c r="B640" s="12"/>
      <c r="C640" s="12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 spans="1:14" ht="12.75" customHeight="1" x14ac:dyDescent="0.2">
      <c r="A641" s="12"/>
      <c r="B641" s="12"/>
      <c r="C641" s="12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 spans="1:14" ht="12.75" customHeight="1" x14ac:dyDescent="0.2">
      <c r="A642" s="12"/>
      <c r="B642" s="12"/>
      <c r="C642" s="12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 spans="1:14" ht="12.75" customHeight="1" x14ac:dyDescent="0.2">
      <c r="A643" s="12"/>
      <c r="B643" s="12"/>
      <c r="C643" s="12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 spans="1:14" ht="12.75" customHeight="1" x14ac:dyDescent="0.2">
      <c r="A644" s="12"/>
      <c r="B644" s="12"/>
      <c r="C644" s="12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 spans="1:14" ht="12.75" customHeight="1" x14ac:dyDescent="0.2">
      <c r="A645" s="12"/>
      <c r="B645" s="12"/>
      <c r="C645" s="12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 spans="1:14" ht="12.75" customHeight="1" x14ac:dyDescent="0.2">
      <c r="A646" s="12"/>
      <c r="B646" s="12"/>
      <c r="C646" s="12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 spans="1:14" ht="12.75" customHeight="1" x14ac:dyDescent="0.2">
      <c r="A647" s="12"/>
      <c r="B647" s="12"/>
      <c r="C647" s="12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 spans="1:14" ht="12.75" customHeight="1" x14ac:dyDescent="0.2">
      <c r="A648" s="12"/>
      <c r="B648" s="12"/>
      <c r="C648" s="12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 spans="1:14" ht="12.75" customHeight="1" x14ac:dyDescent="0.2">
      <c r="A649" s="12"/>
      <c r="B649" s="12"/>
      <c r="C649" s="12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 spans="1:14" ht="12.75" customHeight="1" x14ac:dyDescent="0.2">
      <c r="A650" s="12"/>
      <c r="B650" s="12"/>
      <c r="C650" s="12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 spans="1:14" ht="12.75" customHeight="1" x14ac:dyDescent="0.2">
      <c r="A651" s="12"/>
      <c r="B651" s="12"/>
      <c r="C651" s="12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 spans="1:14" ht="12.75" customHeight="1" x14ac:dyDescent="0.2">
      <c r="A652" s="12"/>
      <c r="B652" s="12"/>
      <c r="C652" s="12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 spans="1:14" ht="12.75" customHeight="1" x14ac:dyDescent="0.2">
      <c r="A653" s="12"/>
      <c r="B653" s="12"/>
      <c r="C653" s="12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 spans="1:14" ht="12.75" customHeight="1" x14ac:dyDescent="0.2">
      <c r="A654" s="12"/>
      <c r="B654" s="12"/>
      <c r="C654" s="12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 spans="1:14" ht="12.75" customHeight="1" x14ac:dyDescent="0.2">
      <c r="A655" s="12"/>
      <c r="B655" s="12"/>
      <c r="C655" s="12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 spans="1:14" ht="12.75" customHeight="1" x14ac:dyDescent="0.2">
      <c r="A656" s="12"/>
      <c r="B656" s="12"/>
      <c r="C656" s="12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 spans="1:14" ht="12.75" customHeight="1" x14ac:dyDescent="0.2">
      <c r="A657" s="12"/>
      <c r="B657" s="12"/>
      <c r="C657" s="12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 spans="1:14" ht="12.75" customHeight="1" x14ac:dyDescent="0.2">
      <c r="A658" s="12"/>
      <c r="B658" s="12"/>
      <c r="C658" s="12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 spans="1:14" ht="12.75" customHeight="1" x14ac:dyDescent="0.2">
      <c r="A659" s="12"/>
      <c r="B659" s="12"/>
      <c r="C659" s="12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 spans="1:14" ht="12.75" customHeight="1" x14ac:dyDescent="0.2">
      <c r="A660" s="12"/>
      <c r="B660" s="12"/>
      <c r="C660" s="12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 spans="1:14" ht="12.75" customHeight="1" x14ac:dyDescent="0.2">
      <c r="A661" s="12"/>
      <c r="B661" s="12"/>
      <c r="C661" s="12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spans="1:14" ht="12.75" customHeight="1" x14ac:dyDescent="0.2">
      <c r="A662" s="12"/>
      <c r="B662" s="12"/>
      <c r="C662" s="12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 spans="1:14" ht="12.75" customHeight="1" x14ac:dyDescent="0.2">
      <c r="A663" s="12"/>
      <c r="B663" s="12"/>
      <c r="C663" s="12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 spans="1:14" ht="12.75" customHeight="1" x14ac:dyDescent="0.2">
      <c r="A664" s="12"/>
      <c r="B664" s="12"/>
      <c r="C664" s="12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  <row r="665" spans="1:14" ht="12.75" customHeight="1" x14ac:dyDescent="0.2">
      <c r="A665" s="12"/>
      <c r="B665" s="12"/>
      <c r="C665" s="12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2"/>
    </row>
    <row r="666" spans="1:14" ht="12.75" customHeight="1" x14ac:dyDescent="0.2">
      <c r="A666" s="12"/>
      <c r="B666" s="12"/>
      <c r="C666" s="12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2"/>
    </row>
    <row r="667" spans="1:14" ht="12.75" customHeight="1" x14ac:dyDescent="0.2">
      <c r="A667" s="12"/>
      <c r="B667" s="12"/>
      <c r="C667" s="12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2"/>
    </row>
    <row r="668" spans="1:14" ht="12.75" customHeight="1" x14ac:dyDescent="0.2">
      <c r="A668" s="12"/>
      <c r="B668" s="12"/>
      <c r="C668" s="12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2"/>
    </row>
    <row r="669" spans="1:14" ht="12.75" customHeight="1" x14ac:dyDescent="0.2">
      <c r="A669" s="12"/>
      <c r="B669" s="12"/>
      <c r="C669" s="12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2"/>
    </row>
    <row r="670" spans="1:14" ht="12.75" customHeight="1" x14ac:dyDescent="0.2">
      <c r="A670" s="12"/>
      <c r="B670" s="12"/>
      <c r="C670" s="12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2"/>
    </row>
    <row r="671" spans="1:14" ht="12.75" customHeight="1" x14ac:dyDescent="0.2">
      <c r="A671" s="12"/>
      <c r="B671" s="12"/>
      <c r="C671" s="12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2"/>
    </row>
    <row r="672" spans="1:14" ht="12.75" customHeight="1" x14ac:dyDescent="0.2">
      <c r="A672" s="12"/>
      <c r="B672" s="12"/>
      <c r="C672" s="12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2"/>
    </row>
    <row r="673" spans="1:14" ht="12.75" customHeight="1" x14ac:dyDescent="0.2">
      <c r="A673" s="12"/>
      <c r="B673" s="12"/>
      <c r="C673" s="12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2"/>
    </row>
    <row r="674" spans="1:14" ht="12.75" customHeight="1" x14ac:dyDescent="0.2">
      <c r="A674" s="12"/>
      <c r="B674" s="12"/>
      <c r="C674" s="12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2"/>
    </row>
    <row r="675" spans="1:14" ht="12.75" customHeight="1" x14ac:dyDescent="0.2">
      <c r="A675" s="12"/>
      <c r="B675" s="12"/>
      <c r="C675" s="12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2"/>
    </row>
    <row r="676" spans="1:14" ht="12.75" customHeight="1" x14ac:dyDescent="0.2">
      <c r="A676" s="12"/>
      <c r="B676" s="12"/>
      <c r="C676" s="12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2"/>
    </row>
    <row r="677" spans="1:14" ht="12.75" customHeight="1" x14ac:dyDescent="0.2">
      <c r="A677" s="12"/>
      <c r="B677" s="12"/>
      <c r="C677" s="12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2"/>
    </row>
    <row r="678" spans="1:14" ht="12.75" customHeight="1" x14ac:dyDescent="0.2">
      <c r="A678" s="12"/>
      <c r="B678" s="12"/>
      <c r="C678" s="12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2"/>
    </row>
    <row r="679" spans="1:14" ht="12.75" customHeight="1" x14ac:dyDescent="0.2">
      <c r="A679" s="12"/>
      <c r="B679" s="12"/>
      <c r="C679" s="12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2"/>
    </row>
    <row r="680" spans="1:14" ht="12.75" customHeight="1" x14ac:dyDescent="0.2">
      <c r="A680" s="12"/>
      <c r="B680" s="12"/>
      <c r="C680" s="12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2"/>
    </row>
    <row r="681" spans="1:14" ht="12.75" customHeight="1" x14ac:dyDescent="0.2">
      <c r="A681" s="12"/>
      <c r="B681" s="12"/>
      <c r="C681" s="12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2"/>
    </row>
    <row r="682" spans="1:14" ht="12.75" customHeight="1" x14ac:dyDescent="0.2">
      <c r="A682" s="12"/>
      <c r="B682" s="12"/>
      <c r="C682" s="12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2"/>
    </row>
    <row r="683" spans="1:14" ht="12.75" customHeight="1" x14ac:dyDescent="0.2">
      <c r="A683" s="12"/>
      <c r="B683" s="12"/>
      <c r="C683" s="12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2"/>
    </row>
    <row r="684" spans="1:14" ht="12.75" customHeight="1" x14ac:dyDescent="0.2">
      <c r="A684" s="12"/>
      <c r="B684" s="12"/>
      <c r="C684" s="12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2"/>
    </row>
    <row r="685" spans="1:14" ht="12.75" customHeight="1" x14ac:dyDescent="0.2">
      <c r="A685" s="12"/>
      <c r="B685" s="12"/>
      <c r="C685" s="12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2"/>
    </row>
    <row r="686" spans="1:14" ht="12.75" customHeight="1" x14ac:dyDescent="0.2">
      <c r="A686" s="12"/>
      <c r="B686" s="12"/>
      <c r="C686" s="12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2"/>
    </row>
    <row r="687" spans="1:14" ht="12.75" customHeight="1" x14ac:dyDescent="0.2">
      <c r="A687" s="12"/>
      <c r="B687" s="12"/>
      <c r="C687" s="12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2"/>
    </row>
    <row r="688" spans="1:14" ht="12.75" customHeight="1" x14ac:dyDescent="0.2">
      <c r="A688" s="12"/>
      <c r="B688" s="12"/>
      <c r="C688" s="12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2"/>
    </row>
    <row r="689" spans="1:14" ht="12.75" customHeight="1" x14ac:dyDescent="0.2">
      <c r="A689" s="12"/>
      <c r="B689" s="12"/>
      <c r="C689" s="12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2"/>
    </row>
    <row r="690" spans="1:14" ht="12.75" customHeight="1" x14ac:dyDescent="0.2">
      <c r="A690" s="12"/>
      <c r="B690" s="12"/>
      <c r="C690" s="12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2"/>
    </row>
    <row r="691" spans="1:14" ht="12.75" customHeight="1" x14ac:dyDescent="0.2">
      <c r="A691" s="12"/>
      <c r="B691" s="12"/>
      <c r="C691" s="12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2"/>
    </row>
    <row r="692" spans="1:14" ht="12.75" customHeight="1" x14ac:dyDescent="0.2">
      <c r="A692" s="12"/>
      <c r="B692" s="12"/>
      <c r="C692" s="12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2"/>
    </row>
    <row r="693" spans="1:14" ht="12.75" customHeight="1" x14ac:dyDescent="0.2">
      <c r="A693" s="12"/>
      <c r="B693" s="12"/>
      <c r="C693" s="12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2"/>
    </row>
    <row r="694" spans="1:14" ht="12.75" customHeight="1" x14ac:dyDescent="0.2">
      <c r="A694" s="12"/>
      <c r="B694" s="12"/>
      <c r="C694" s="12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2"/>
    </row>
    <row r="695" spans="1:14" ht="12.75" customHeight="1" x14ac:dyDescent="0.2">
      <c r="A695" s="12"/>
      <c r="B695" s="12"/>
      <c r="C695" s="12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2"/>
    </row>
    <row r="696" spans="1:14" ht="12.75" customHeight="1" x14ac:dyDescent="0.2">
      <c r="A696" s="12"/>
      <c r="B696" s="12"/>
      <c r="C696" s="12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2"/>
    </row>
    <row r="697" spans="1:14" ht="12.75" customHeight="1" x14ac:dyDescent="0.2">
      <c r="A697" s="12"/>
      <c r="B697" s="12"/>
      <c r="C697" s="12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2"/>
    </row>
    <row r="698" spans="1:14" ht="12.75" customHeight="1" x14ac:dyDescent="0.2">
      <c r="A698" s="12"/>
      <c r="B698" s="12"/>
      <c r="C698" s="12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2"/>
    </row>
    <row r="699" spans="1:14" ht="12.75" customHeight="1" x14ac:dyDescent="0.2">
      <c r="A699" s="12"/>
      <c r="B699" s="12"/>
      <c r="C699" s="12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2"/>
    </row>
    <row r="700" spans="1:14" ht="12.75" customHeight="1" x14ac:dyDescent="0.2">
      <c r="A700" s="12"/>
      <c r="B700" s="12"/>
      <c r="C700" s="12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2"/>
    </row>
    <row r="701" spans="1:14" ht="12.75" customHeight="1" x14ac:dyDescent="0.2">
      <c r="A701" s="12"/>
      <c r="B701" s="12"/>
      <c r="C701" s="12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2"/>
    </row>
    <row r="702" spans="1:14" ht="12.75" customHeight="1" x14ac:dyDescent="0.2">
      <c r="A702" s="12"/>
      <c r="B702" s="12"/>
      <c r="C702" s="12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2"/>
    </row>
    <row r="703" spans="1:14" ht="12.75" customHeight="1" x14ac:dyDescent="0.2">
      <c r="A703" s="12"/>
      <c r="B703" s="12"/>
      <c r="C703" s="12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2"/>
    </row>
    <row r="704" spans="1:14" ht="12.75" customHeight="1" x14ac:dyDescent="0.2">
      <c r="A704" s="12"/>
      <c r="B704" s="12"/>
      <c r="C704" s="12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2"/>
    </row>
    <row r="705" spans="1:14" ht="12.75" customHeight="1" x14ac:dyDescent="0.2">
      <c r="A705" s="12"/>
      <c r="B705" s="12"/>
      <c r="C705" s="12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2"/>
    </row>
    <row r="706" spans="1:14" ht="12.75" customHeight="1" x14ac:dyDescent="0.2">
      <c r="A706" s="12"/>
      <c r="B706" s="12"/>
      <c r="C706" s="12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2"/>
    </row>
    <row r="707" spans="1:14" ht="12.75" customHeight="1" x14ac:dyDescent="0.2">
      <c r="A707" s="12"/>
      <c r="B707" s="12"/>
      <c r="C707" s="12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2"/>
    </row>
    <row r="708" spans="1:14" ht="12.75" customHeight="1" x14ac:dyDescent="0.2">
      <c r="A708" s="12"/>
      <c r="B708" s="12"/>
      <c r="C708" s="12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2"/>
    </row>
    <row r="709" spans="1:14" ht="12.75" customHeight="1" x14ac:dyDescent="0.2">
      <c r="A709" s="12"/>
      <c r="B709" s="12"/>
      <c r="C709" s="12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2"/>
    </row>
    <row r="710" spans="1:14" ht="12.75" customHeight="1" x14ac:dyDescent="0.2">
      <c r="A710" s="12"/>
      <c r="B710" s="12"/>
      <c r="C710" s="12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2"/>
    </row>
    <row r="711" spans="1:14" ht="12.75" customHeight="1" x14ac:dyDescent="0.2">
      <c r="A711" s="12"/>
      <c r="B711" s="12"/>
      <c r="C711" s="12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2"/>
    </row>
    <row r="712" spans="1:14" ht="12.75" customHeight="1" x14ac:dyDescent="0.2">
      <c r="A712" s="12"/>
      <c r="B712" s="12"/>
      <c r="C712" s="12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2"/>
    </row>
    <row r="713" spans="1:14" ht="12.75" customHeight="1" x14ac:dyDescent="0.2">
      <c r="A713" s="12"/>
      <c r="B713" s="12"/>
      <c r="C713" s="12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2"/>
    </row>
    <row r="714" spans="1:14" ht="12.75" customHeight="1" x14ac:dyDescent="0.2">
      <c r="A714" s="12"/>
      <c r="B714" s="12"/>
      <c r="C714" s="12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2"/>
    </row>
    <row r="715" spans="1:14" ht="12.75" customHeight="1" x14ac:dyDescent="0.2">
      <c r="A715" s="12"/>
      <c r="B715" s="12"/>
      <c r="C715" s="12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2"/>
    </row>
    <row r="716" spans="1:14" ht="12.75" customHeight="1" x14ac:dyDescent="0.2">
      <c r="A716" s="12"/>
      <c r="B716" s="12"/>
      <c r="C716" s="12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2"/>
    </row>
    <row r="717" spans="1:14" ht="12.75" customHeight="1" x14ac:dyDescent="0.2">
      <c r="A717" s="12"/>
      <c r="B717" s="12"/>
      <c r="C717" s="12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2"/>
    </row>
    <row r="718" spans="1:14" ht="12.75" customHeight="1" x14ac:dyDescent="0.2">
      <c r="A718" s="12"/>
      <c r="B718" s="12"/>
      <c r="C718" s="12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2"/>
    </row>
    <row r="719" spans="1:14" ht="12.75" customHeight="1" x14ac:dyDescent="0.2">
      <c r="A719" s="12"/>
      <c r="B719" s="12"/>
      <c r="C719" s="12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2"/>
    </row>
    <row r="720" spans="1:14" ht="12.75" customHeight="1" x14ac:dyDescent="0.2">
      <c r="A720" s="12"/>
      <c r="B720" s="12"/>
      <c r="C720" s="12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2"/>
    </row>
    <row r="721" spans="1:14" ht="12.75" customHeight="1" x14ac:dyDescent="0.2">
      <c r="A721" s="12"/>
      <c r="B721" s="12"/>
      <c r="C721" s="12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2"/>
    </row>
    <row r="722" spans="1:14" ht="12.75" customHeight="1" x14ac:dyDescent="0.2">
      <c r="A722" s="12"/>
      <c r="B722" s="12"/>
      <c r="C722" s="12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2"/>
    </row>
    <row r="723" spans="1:14" ht="12.75" customHeight="1" x14ac:dyDescent="0.2">
      <c r="A723" s="12"/>
      <c r="B723" s="12"/>
      <c r="C723" s="12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2"/>
    </row>
    <row r="724" spans="1:14" ht="12.75" customHeight="1" x14ac:dyDescent="0.2">
      <c r="A724" s="12"/>
      <c r="B724" s="12"/>
      <c r="C724" s="12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2"/>
    </row>
    <row r="725" spans="1:14" ht="12.75" customHeight="1" x14ac:dyDescent="0.2">
      <c r="A725" s="12"/>
      <c r="B725" s="12"/>
      <c r="C725" s="12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2"/>
    </row>
    <row r="726" spans="1:14" ht="12.75" customHeight="1" x14ac:dyDescent="0.2">
      <c r="A726" s="12"/>
      <c r="B726" s="12"/>
      <c r="C726" s="12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2"/>
    </row>
    <row r="727" spans="1:14" ht="12.75" customHeight="1" x14ac:dyDescent="0.2">
      <c r="A727" s="12"/>
      <c r="B727" s="12"/>
      <c r="C727" s="12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2"/>
    </row>
    <row r="728" spans="1:14" ht="12.75" customHeight="1" x14ac:dyDescent="0.2">
      <c r="A728" s="12"/>
      <c r="B728" s="12"/>
      <c r="C728" s="12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2"/>
    </row>
    <row r="729" spans="1:14" ht="12.75" customHeight="1" x14ac:dyDescent="0.2">
      <c r="A729" s="12"/>
      <c r="B729" s="12"/>
      <c r="C729" s="12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2"/>
    </row>
    <row r="730" spans="1:14" ht="12.75" customHeight="1" x14ac:dyDescent="0.2">
      <c r="A730" s="12"/>
      <c r="B730" s="12"/>
      <c r="C730" s="12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2"/>
    </row>
    <row r="731" spans="1:14" ht="12.75" customHeight="1" x14ac:dyDescent="0.2">
      <c r="A731" s="12"/>
      <c r="B731" s="12"/>
      <c r="C731" s="12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2"/>
    </row>
    <row r="732" spans="1:14" ht="12.75" customHeight="1" x14ac:dyDescent="0.2">
      <c r="A732" s="12"/>
      <c r="B732" s="12"/>
      <c r="C732" s="12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2"/>
    </row>
    <row r="733" spans="1:14" ht="12.75" customHeight="1" x14ac:dyDescent="0.2">
      <c r="A733" s="12"/>
      <c r="B733" s="12"/>
      <c r="C733" s="12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2"/>
    </row>
    <row r="734" spans="1:14" ht="12.75" customHeight="1" x14ac:dyDescent="0.2">
      <c r="A734" s="12"/>
      <c r="B734" s="12"/>
      <c r="C734" s="12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2"/>
    </row>
    <row r="735" spans="1:14" ht="12.75" customHeight="1" x14ac:dyDescent="0.2">
      <c r="A735" s="12"/>
      <c r="B735" s="12"/>
      <c r="C735" s="12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2"/>
    </row>
    <row r="736" spans="1:14" ht="12.75" customHeight="1" x14ac:dyDescent="0.2">
      <c r="A736" s="12"/>
      <c r="B736" s="12"/>
      <c r="C736" s="12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2"/>
    </row>
    <row r="737" spans="1:14" ht="12.75" customHeight="1" x14ac:dyDescent="0.2">
      <c r="A737" s="12"/>
      <c r="B737" s="12"/>
      <c r="C737" s="12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2"/>
    </row>
    <row r="738" spans="1:14" ht="12.75" customHeight="1" x14ac:dyDescent="0.2">
      <c r="A738" s="12"/>
      <c r="B738" s="12"/>
      <c r="C738" s="12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2"/>
    </row>
    <row r="739" spans="1:14" ht="12.75" customHeight="1" x14ac:dyDescent="0.2">
      <c r="A739" s="12"/>
      <c r="B739" s="12"/>
      <c r="C739" s="12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2"/>
    </row>
    <row r="740" spans="1:14" ht="12.75" customHeight="1" x14ac:dyDescent="0.2">
      <c r="A740" s="12"/>
      <c r="B740" s="12"/>
      <c r="C740" s="12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2"/>
    </row>
    <row r="741" spans="1:14" ht="12.75" customHeight="1" x14ac:dyDescent="0.2">
      <c r="A741" s="12"/>
      <c r="B741" s="12"/>
      <c r="C741" s="12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2"/>
    </row>
    <row r="742" spans="1:14" ht="12.75" customHeight="1" x14ac:dyDescent="0.2">
      <c r="A742" s="12"/>
      <c r="B742" s="12"/>
      <c r="C742" s="12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2"/>
    </row>
    <row r="743" spans="1:14" ht="12.75" customHeight="1" x14ac:dyDescent="0.2">
      <c r="A743" s="12"/>
      <c r="B743" s="12"/>
      <c r="C743" s="12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2"/>
    </row>
    <row r="744" spans="1:14" ht="12.75" customHeight="1" x14ac:dyDescent="0.2">
      <c r="A744" s="12"/>
      <c r="B744" s="12"/>
      <c r="C744" s="12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2"/>
    </row>
    <row r="745" spans="1:14" ht="12.75" customHeight="1" x14ac:dyDescent="0.2">
      <c r="A745" s="12"/>
      <c r="B745" s="12"/>
      <c r="C745" s="12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2"/>
    </row>
    <row r="746" spans="1:14" ht="12.75" customHeight="1" x14ac:dyDescent="0.2">
      <c r="A746" s="12"/>
      <c r="B746" s="12"/>
      <c r="C746" s="12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2"/>
    </row>
    <row r="747" spans="1:14" ht="12.75" customHeight="1" x14ac:dyDescent="0.2">
      <c r="A747" s="12"/>
      <c r="B747" s="12"/>
      <c r="C747" s="12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2"/>
    </row>
    <row r="748" spans="1:14" ht="12.75" customHeight="1" x14ac:dyDescent="0.2">
      <c r="A748" s="12"/>
      <c r="B748" s="12"/>
      <c r="C748" s="12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2"/>
    </row>
    <row r="749" spans="1:14" ht="12.75" customHeight="1" x14ac:dyDescent="0.2">
      <c r="A749" s="12"/>
      <c r="B749" s="12"/>
      <c r="C749" s="12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2"/>
    </row>
    <row r="750" spans="1:14" ht="12.75" customHeight="1" x14ac:dyDescent="0.2">
      <c r="A750" s="12"/>
      <c r="B750" s="12"/>
      <c r="C750" s="12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2"/>
    </row>
    <row r="751" spans="1:14" ht="12.75" customHeight="1" x14ac:dyDescent="0.2">
      <c r="A751" s="12"/>
      <c r="B751" s="12"/>
      <c r="C751" s="12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2"/>
    </row>
    <row r="752" spans="1:14" ht="12.75" customHeight="1" x14ac:dyDescent="0.2">
      <c r="A752" s="12"/>
      <c r="B752" s="12"/>
      <c r="C752" s="12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2"/>
    </row>
    <row r="753" spans="1:14" ht="12.75" customHeight="1" x14ac:dyDescent="0.2">
      <c r="A753" s="12"/>
      <c r="B753" s="12"/>
      <c r="C753" s="12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2"/>
    </row>
    <row r="754" spans="1:14" ht="12.75" customHeight="1" x14ac:dyDescent="0.2">
      <c r="A754" s="12"/>
      <c r="B754" s="12"/>
      <c r="C754" s="12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2"/>
    </row>
    <row r="755" spans="1:14" ht="12.75" customHeight="1" x14ac:dyDescent="0.2">
      <c r="A755" s="12"/>
      <c r="B755" s="12"/>
      <c r="C755" s="12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2"/>
    </row>
    <row r="756" spans="1:14" ht="12.75" customHeight="1" x14ac:dyDescent="0.2">
      <c r="A756" s="12"/>
      <c r="B756" s="12"/>
      <c r="C756" s="12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2"/>
    </row>
    <row r="757" spans="1:14" ht="12.75" customHeight="1" x14ac:dyDescent="0.2">
      <c r="A757" s="12"/>
      <c r="B757" s="12"/>
      <c r="C757" s="12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2"/>
    </row>
    <row r="758" spans="1:14" ht="12.75" customHeight="1" x14ac:dyDescent="0.2">
      <c r="A758" s="12"/>
      <c r="B758" s="12"/>
      <c r="C758" s="12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2"/>
    </row>
    <row r="759" spans="1:14" ht="12.75" customHeight="1" x14ac:dyDescent="0.2">
      <c r="A759" s="12"/>
      <c r="B759" s="12"/>
      <c r="C759" s="12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2"/>
    </row>
    <row r="760" spans="1:14" ht="12.75" customHeight="1" x14ac:dyDescent="0.2">
      <c r="A760" s="12"/>
      <c r="B760" s="12"/>
      <c r="C760" s="12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2"/>
    </row>
    <row r="761" spans="1:14" ht="12.75" customHeight="1" x14ac:dyDescent="0.2">
      <c r="A761" s="12"/>
      <c r="B761" s="12"/>
      <c r="C761" s="12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2"/>
    </row>
    <row r="762" spans="1:14" ht="12.75" customHeight="1" x14ac:dyDescent="0.2">
      <c r="A762" s="12"/>
      <c r="B762" s="12"/>
      <c r="C762" s="12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2"/>
    </row>
    <row r="763" spans="1:14" ht="12.75" customHeight="1" x14ac:dyDescent="0.2">
      <c r="A763" s="12"/>
      <c r="B763" s="12"/>
      <c r="C763" s="12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2"/>
    </row>
    <row r="764" spans="1:14" ht="12.75" customHeight="1" x14ac:dyDescent="0.2">
      <c r="A764" s="12"/>
      <c r="B764" s="12"/>
      <c r="C764" s="12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2"/>
    </row>
    <row r="765" spans="1:14" ht="12.75" customHeight="1" x14ac:dyDescent="0.2">
      <c r="A765" s="12"/>
      <c r="B765" s="12"/>
      <c r="C765" s="12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2"/>
    </row>
    <row r="766" spans="1:14" ht="12.75" customHeight="1" x14ac:dyDescent="0.2">
      <c r="A766" s="12"/>
      <c r="B766" s="12"/>
      <c r="C766" s="12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2"/>
    </row>
    <row r="767" spans="1:14" ht="12.75" customHeight="1" x14ac:dyDescent="0.2">
      <c r="A767" s="12"/>
      <c r="B767" s="12"/>
      <c r="C767" s="12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2"/>
    </row>
    <row r="768" spans="1:14" ht="12.75" customHeight="1" x14ac:dyDescent="0.2">
      <c r="A768" s="12"/>
      <c r="B768" s="12"/>
      <c r="C768" s="12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2"/>
    </row>
    <row r="769" spans="1:14" ht="12.75" customHeight="1" x14ac:dyDescent="0.2">
      <c r="A769" s="12"/>
      <c r="B769" s="12"/>
      <c r="C769" s="12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2"/>
    </row>
    <row r="770" spans="1:14" ht="12.75" customHeight="1" x14ac:dyDescent="0.2">
      <c r="A770" s="12"/>
      <c r="B770" s="12"/>
      <c r="C770" s="12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2"/>
    </row>
    <row r="771" spans="1:14" ht="12.75" customHeight="1" x14ac:dyDescent="0.2">
      <c r="A771" s="12"/>
      <c r="B771" s="12"/>
      <c r="C771" s="12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2"/>
    </row>
    <row r="772" spans="1:14" ht="12.75" customHeight="1" x14ac:dyDescent="0.2">
      <c r="A772" s="12"/>
      <c r="B772" s="12"/>
      <c r="C772" s="12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2"/>
    </row>
    <row r="773" spans="1:14" ht="12.75" customHeight="1" x14ac:dyDescent="0.2">
      <c r="A773" s="12"/>
      <c r="B773" s="12"/>
      <c r="C773" s="12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2"/>
    </row>
    <row r="774" spans="1:14" ht="12.75" customHeight="1" x14ac:dyDescent="0.2">
      <c r="A774" s="12"/>
      <c r="B774" s="12"/>
      <c r="C774" s="12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2"/>
    </row>
    <row r="775" spans="1:14" ht="12.75" customHeight="1" x14ac:dyDescent="0.2">
      <c r="A775" s="12"/>
      <c r="B775" s="12"/>
      <c r="C775" s="12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2"/>
    </row>
    <row r="776" spans="1:14" ht="12.75" customHeight="1" x14ac:dyDescent="0.2">
      <c r="A776" s="12"/>
      <c r="B776" s="12"/>
      <c r="C776" s="12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2"/>
    </row>
    <row r="777" spans="1:14" ht="12.75" customHeight="1" x14ac:dyDescent="0.2">
      <c r="A777" s="12"/>
      <c r="B777" s="12"/>
      <c r="C777" s="12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2"/>
    </row>
    <row r="778" spans="1:14" ht="12.75" customHeight="1" x14ac:dyDescent="0.2">
      <c r="A778" s="12"/>
      <c r="B778" s="12"/>
      <c r="C778" s="12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spans="1:14" ht="12.75" customHeight="1" x14ac:dyDescent="0.2">
      <c r="A779" s="12"/>
      <c r="B779" s="12"/>
      <c r="C779" s="12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2"/>
    </row>
    <row r="780" spans="1:14" ht="12.75" customHeight="1" x14ac:dyDescent="0.2">
      <c r="A780" s="12"/>
      <c r="B780" s="12"/>
      <c r="C780" s="12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2"/>
    </row>
    <row r="781" spans="1:14" ht="12.75" customHeight="1" x14ac:dyDescent="0.2">
      <c r="A781" s="12"/>
      <c r="B781" s="12"/>
      <c r="C781" s="12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2"/>
    </row>
    <row r="782" spans="1:14" ht="12.75" customHeight="1" x14ac:dyDescent="0.2">
      <c r="A782" s="12"/>
      <c r="B782" s="12"/>
      <c r="C782" s="12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2"/>
    </row>
    <row r="783" spans="1:14" ht="12.75" customHeight="1" x14ac:dyDescent="0.2">
      <c r="A783" s="12"/>
      <c r="B783" s="12"/>
      <c r="C783" s="12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2"/>
    </row>
    <row r="784" spans="1:14" ht="12.75" customHeight="1" x14ac:dyDescent="0.2">
      <c r="A784" s="12"/>
      <c r="B784" s="12"/>
      <c r="C784" s="12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2"/>
    </row>
    <row r="785" spans="1:14" ht="12.75" customHeight="1" x14ac:dyDescent="0.2">
      <c r="A785" s="12"/>
      <c r="B785" s="12"/>
      <c r="C785" s="12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2"/>
    </row>
    <row r="786" spans="1:14" ht="12.75" customHeight="1" x14ac:dyDescent="0.2">
      <c r="A786" s="12"/>
      <c r="B786" s="12"/>
      <c r="C786" s="12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2"/>
    </row>
    <row r="787" spans="1:14" ht="12.75" customHeight="1" x14ac:dyDescent="0.2">
      <c r="A787" s="12"/>
      <c r="B787" s="12"/>
      <c r="C787" s="12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2"/>
    </row>
    <row r="788" spans="1:14" ht="12.75" customHeight="1" x14ac:dyDescent="0.2">
      <c r="A788" s="12"/>
      <c r="B788" s="12"/>
      <c r="C788" s="12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2"/>
    </row>
    <row r="789" spans="1:14" ht="12.75" customHeight="1" x14ac:dyDescent="0.2">
      <c r="A789" s="12"/>
      <c r="B789" s="12"/>
      <c r="C789" s="12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2"/>
    </row>
    <row r="790" spans="1:14" ht="12.75" customHeight="1" x14ac:dyDescent="0.2">
      <c r="A790" s="12"/>
      <c r="B790" s="12"/>
      <c r="C790" s="12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2"/>
    </row>
    <row r="791" spans="1:14" ht="12.75" customHeight="1" x14ac:dyDescent="0.2">
      <c r="A791" s="12"/>
      <c r="B791" s="12"/>
      <c r="C791" s="12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2"/>
    </row>
    <row r="792" spans="1:14" ht="12.75" customHeight="1" x14ac:dyDescent="0.2">
      <c r="A792" s="12"/>
      <c r="B792" s="12"/>
      <c r="C792" s="12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2"/>
    </row>
    <row r="793" spans="1:14" ht="12.75" customHeight="1" x14ac:dyDescent="0.2">
      <c r="A793" s="12"/>
      <c r="B793" s="12"/>
      <c r="C793" s="12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2"/>
    </row>
    <row r="794" spans="1:14" ht="12.75" customHeight="1" x14ac:dyDescent="0.2">
      <c r="A794" s="12"/>
      <c r="B794" s="12"/>
      <c r="C794" s="12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2"/>
    </row>
    <row r="795" spans="1:14" ht="12.75" customHeight="1" x14ac:dyDescent="0.2">
      <c r="A795" s="12"/>
      <c r="B795" s="12"/>
      <c r="C795" s="12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2"/>
    </row>
    <row r="796" spans="1:14" ht="12.75" customHeight="1" x14ac:dyDescent="0.2">
      <c r="A796" s="12"/>
      <c r="B796" s="12"/>
      <c r="C796" s="12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2"/>
    </row>
    <row r="797" spans="1:14" ht="12.75" customHeight="1" x14ac:dyDescent="0.2">
      <c r="A797" s="12"/>
      <c r="B797" s="12"/>
      <c r="C797" s="12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2"/>
    </row>
    <row r="798" spans="1:14" ht="12.75" customHeight="1" x14ac:dyDescent="0.2">
      <c r="A798" s="12"/>
      <c r="B798" s="12"/>
      <c r="C798" s="12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2"/>
    </row>
    <row r="799" spans="1:14" ht="12.75" customHeight="1" x14ac:dyDescent="0.2">
      <c r="A799" s="12"/>
      <c r="B799" s="12"/>
      <c r="C799" s="12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2"/>
    </row>
    <row r="800" spans="1:14" ht="12.75" customHeight="1" x14ac:dyDescent="0.2">
      <c r="A800" s="12"/>
      <c r="B800" s="12"/>
      <c r="C800" s="12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2"/>
    </row>
    <row r="801" spans="1:14" ht="12.75" customHeight="1" x14ac:dyDescent="0.2">
      <c r="A801" s="12"/>
      <c r="B801" s="12"/>
      <c r="C801" s="12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2"/>
    </row>
    <row r="802" spans="1:14" ht="12.75" customHeight="1" x14ac:dyDescent="0.2">
      <c r="A802" s="12"/>
      <c r="B802" s="12"/>
      <c r="C802" s="12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2"/>
    </row>
    <row r="803" spans="1:14" ht="12.75" customHeight="1" x14ac:dyDescent="0.2">
      <c r="A803" s="12"/>
      <c r="B803" s="12"/>
      <c r="C803" s="12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2"/>
    </row>
    <row r="804" spans="1:14" ht="12.75" customHeight="1" x14ac:dyDescent="0.2">
      <c r="A804" s="12"/>
      <c r="B804" s="12"/>
      <c r="C804" s="12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2"/>
    </row>
    <row r="805" spans="1:14" ht="12.75" customHeight="1" x14ac:dyDescent="0.2">
      <c r="A805" s="12"/>
      <c r="B805" s="12"/>
      <c r="C805" s="12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2"/>
    </row>
    <row r="806" spans="1:14" ht="12.75" customHeight="1" x14ac:dyDescent="0.2">
      <c r="A806" s="12"/>
      <c r="B806" s="12"/>
      <c r="C806" s="12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2"/>
    </row>
    <row r="807" spans="1:14" ht="12.75" customHeight="1" x14ac:dyDescent="0.2">
      <c r="A807" s="12"/>
      <c r="B807" s="12"/>
      <c r="C807" s="12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2"/>
    </row>
    <row r="808" spans="1:14" ht="12.75" customHeight="1" x14ac:dyDescent="0.2">
      <c r="A808" s="12"/>
      <c r="B808" s="12"/>
      <c r="C808" s="12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2"/>
    </row>
    <row r="809" spans="1:14" ht="12.75" customHeight="1" x14ac:dyDescent="0.2">
      <c r="A809" s="12"/>
      <c r="B809" s="12"/>
      <c r="C809" s="12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2"/>
    </row>
    <row r="810" spans="1:14" ht="12.75" customHeight="1" x14ac:dyDescent="0.2">
      <c r="A810" s="12"/>
      <c r="B810" s="12"/>
      <c r="C810" s="12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2"/>
    </row>
    <row r="811" spans="1:14" ht="12.75" customHeight="1" x14ac:dyDescent="0.2">
      <c r="A811" s="12"/>
      <c r="B811" s="12"/>
      <c r="C811" s="12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2"/>
    </row>
    <row r="812" spans="1:14" ht="12.75" customHeight="1" x14ac:dyDescent="0.2">
      <c r="A812" s="12"/>
      <c r="B812" s="12"/>
      <c r="C812" s="12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2"/>
    </row>
    <row r="813" spans="1:14" ht="12.75" customHeight="1" x14ac:dyDescent="0.2">
      <c r="A813" s="12"/>
      <c r="B813" s="12"/>
      <c r="C813" s="12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2"/>
    </row>
    <row r="814" spans="1:14" ht="12.75" customHeight="1" x14ac:dyDescent="0.2">
      <c r="A814" s="12"/>
      <c r="B814" s="12"/>
      <c r="C814" s="12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2"/>
    </row>
    <row r="815" spans="1:14" ht="12.75" customHeight="1" x14ac:dyDescent="0.2">
      <c r="A815" s="12"/>
      <c r="B815" s="12"/>
      <c r="C815" s="12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2"/>
    </row>
    <row r="816" spans="1:14" ht="12.75" customHeight="1" x14ac:dyDescent="0.2">
      <c r="A816" s="12"/>
      <c r="B816" s="12"/>
      <c r="C816" s="12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2"/>
    </row>
    <row r="817" spans="1:14" ht="12.75" customHeight="1" x14ac:dyDescent="0.2">
      <c r="A817" s="12"/>
      <c r="B817" s="12"/>
      <c r="C817" s="12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2"/>
    </row>
    <row r="818" spans="1:14" ht="12.75" customHeight="1" x14ac:dyDescent="0.2">
      <c r="A818" s="12"/>
      <c r="B818" s="12"/>
      <c r="C818" s="12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2"/>
    </row>
    <row r="819" spans="1:14" ht="12.75" customHeight="1" x14ac:dyDescent="0.2">
      <c r="A819" s="12"/>
      <c r="B819" s="12"/>
      <c r="C819" s="12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2"/>
    </row>
    <row r="820" spans="1:14" ht="12.75" customHeight="1" x14ac:dyDescent="0.2">
      <c r="A820" s="12"/>
      <c r="B820" s="12"/>
      <c r="C820" s="12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2"/>
    </row>
    <row r="821" spans="1:14" ht="12.75" customHeight="1" x14ac:dyDescent="0.2">
      <c r="A821" s="12"/>
      <c r="B821" s="12"/>
      <c r="C821" s="12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2"/>
    </row>
    <row r="822" spans="1:14" ht="12.75" customHeight="1" x14ac:dyDescent="0.2">
      <c r="A822" s="12"/>
      <c r="B822" s="12"/>
      <c r="C822" s="12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2"/>
    </row>
    <row r="823" spans="1:14" ht="12.75" customHeight="1" x14ac:dyDescent="0.2">
      <c r="A823" s="12"/>
      <c r="B823" s="12"/>
      <c r="C823" s="12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2"/>
    </row>
    <row r="824" spans="1:14" ht="12.75" customHeight="1" x14ac:dyDescent="0.2">
      <c r="A824" s="12"/>
      <c r="B824" s="12"/>
      <c r="C824" s="12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2"/>
    </row>
    <row r="825" spans="1:14" ht="12.75" customHeight="1" x14ac:dyDescent="0.2">
      <c r="A825" s="12"/>
      <c r="B825" s="12"/>
      <c r="C825" s="12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2"/>
    </row>
    <row r="826" spans="1:14" ht="12.75" customHeight="1" x14ac:dyDescent="0.2">
      <c r="A826" s="12"/>
      <c r="B826" s="12"/>
      <c r="C826" s="12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2"/>
    </row>
    <row r="827" spans="1:14" ht="12.75" customHeight="1" x14ac:dyDescent="0.2">
      <c r="A827" s="12"/>
      <c r="B827" s="12"/>
      <c r="C827" s="12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2"/>
    </row>
    <row r="828" spans="1:14" ht="12.75" customHeight="1" x14ac:dyDescent="0.2">
      <c r="A828" s="12"/>
      <c r="B828" s="12"/>
      <c r="C828" s="12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2"/>
    </row>
    <row r="829" spans="1:14" ht="12.75" customHeight="1" x14ac:dyDescent="0.2">
      <c r="A829" s="12"/>
      <c r="B829" s="12"/>
      <c r="C829" s="12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2"/>
    </row>
    <row r="830" spans="1:14" ht="12.75" customHeight="1" x14ac:dyDescent="0.2">
      <c r="A830" s="12"/>
      <c r="B830" s="12"/>
      <c r="C830" s="12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2"/>
    </row>
    <row r="831" spans="1:14" ht="12.75" customHeight="1" x14ac:dyDescent="0.2">
      <c r="A831" s="12"/>
      <c r="B831" s="12"/>
      <c r="C831" s="12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2"/>
    </row>
    <row r="832" spans="1:14" ht="12.75" customHeight="1" x14ac:dyDescent="0.2">
      <c r="A832" s="12"/>
      <c r="B832" s="12"/>
      <c r="C832" s="12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2"/>
    </row>
    <row r="833" spans="1:14" ht="12.75" customHeight="1" x14ac:dyDescent="0.2">
      <c r="A833" s="12"/>
      <c r="B833" s="12"/>
      <c r="C833" s="12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2"/>
    </row>
    <row r="834" spans="1:14" ht="12.75" customHeight="1" x14ac:dyDescent="0.2">
      <c r="A834" s="12"/>
      <c r="B834" s="12"/>
      <c r="C834" s="12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2"/>
    </row>
    <row r="835" spans="1:14" ht="12.75" customHeight="1" x14ac:dyDescent="0.2">
      <c r="A835" s="12"/>
      <c r="B835" s="12"/>
      <c r="C835" s="12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2"/>
    </row>
    <row r="836" spans="1:14" ht="12.75" customHeight="1" x14ac:dyDescent="0.2">
      <c r="A836" s="12"/>
      <c r="B836" s="12"/>
      <c r="C836" s="12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2"/>
    </row>
    <row r="837" spans="1:14" ht="12.75" customHeight="1" x14ac:dyDescent="0.2">
      <c r="A837" s="12"/>
      <c r="B837" s="12"/>
      <c r="C837" s="12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2"/>
    </row>
    <row r="838" spans="1:14" ht="12.75" customHeight="1" x14ac:dyDescent="0.2">
      <c r="A838" s="12"/>
      <c r="B838" s="12"/>
      <c r="C838" s="12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2"/>
    </row>
    <row r="839" spans="1:14" ht="12.75" customHeight="1" x14ac:dyDescent="0.2">
      <c r="A839" s="12"/>
      <c r="B839" s="12"/>
      <c r="C839" s="12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2"/>
    </row>
    <row r="840" spans="1:14" ht="12.75" customHeight="1" x14ac:dyDescent="0.2">
      <c r="A840" s="12"/>
      <c r="B840" s="12"/>
      <c r="C840" s="12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2"/>
    </row>
    <row r="841" spans="1:14" ht="12.75" customHeight="1" x14ac:dyDescent="0.2">
      <c r="A841" s="12"/>
      <c r="B841" s="12"/>
      <c r="C841" s="12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2"/>
    </row>
    <row r="842" spans="1:14" ht="12.75" customHeight="1" x14ac:dyDescent="0.2">
      <c r="A842" s="12"/>
      <c r="B842" s="12"/>
      <c r="C842" s="12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2"/>
    </row>
    <row r="843" spans="1:14" ht="12.75" customHeight="1" x14ac:dyDescent="0.2">
      <c r="A843" s="12"/>
      <c r="B843" s="12"/>
      <c r="C843" s="12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2"/>
    </row>
    <row r="844" spans="1:14" ht="12.75" customHeight="1" x14ac:dyDescent="0.2">
      <c r="A844" s="12"/>
      <c r="B844" s="12"/>
      <c r="C844" s="12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2"/>
    </row>
    <row r="845" spans="1:14" ht="12.75" customHeight="1" x14ac:dyDescent="0.2">
      <c r="A845" s="12"/>
      <c r="B845" s="12"/>
      <c r="C845" s="12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2"/>
    </row>
    <row r="846" spans="1:14" ht="12.75" customHeight="1" x14ac:dyDescent="0.2">
      <c r="A846" s="12"/>
      <c r="B846" s="12"/>
      <c r="C846" s="12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2"/>
    </row>
    <row r="847" spans="1:14" ht="12.75" customHeight="1" x14ac:dyDescent="0.2">
      <c r="A847" s="12"/>
      <c r="B847" s="12"/>
      <c r="C847" s="12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2"/>
    </row>
    <row r="848" spans="1:14" ht="12.75" customHeight="1" x14ac:dyDescent="0.2">
      <c r="A848" s="12"/>
      <c r="B848" s="12"/>
      <c r="C848" s="12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2"/>
    </row>
    <row r="849" spans="1:14" ht="12.75" customHeight="1" x14ac:dyDescent="0.2">
      <c r="A849" s="12"/>
      <c r="B849" s="12"/>
      <c r="C849" s="12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2"/>
    </row>
    <row r="850" spans="1:14" ht="12.75" customHeight="1" x14ac:dyDescent="0.2">
      <c r="A850" s="12"/>
      <c r="B850" s="12"/>
      <c r="C850" s="12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2"/>
    </row>
    <row r="851" spans="1:14" ht="12.75" customHeight="1" x14ac:dyDescent="0.2">
      <c r="A851" s="12"/>
      <c r="B851" s="12"/>
      <c r="C851" s="12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2"/>
    </row>
    <row r="852" spans="1:14" ht="12.75" customHeight="1" x14ac:dyDescent="0.2">
      <c r="A852" s="12"/>
      <c r="B852" s="12"/>
      <c r="C852" s="12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2"/>
    </row>
    <row r="853" spans="1:14" ht="12.75" customHeight="1" x14ac:dyDescent="0.2">
      <c r="A853" s="12"/>
      <c r="B853" s="12"/>
      <c r="C853" s="12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2"/>
    </row>
    <row r="854" spans="1:14" ht="12.75" customHeight="1" x14ac:dyDescent="0.2">
      <c r="A854" s="12"/>
      <c r="B854" s="12"/>
      <c r="C854" s="12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2"/>
    </row>
    <row r="855" spans="1:14" ht="12.75" customHeight="1" x14ac:dyDescent="0.2">
      <c r="A855" s="12"/>
      <c r="B855" s="12"/>
      <c r="C855" s="12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2"/>
    </row>
    <row r="856" spans="1:14" ht="12.75" customHeight="1" x14ac:dyDescent="0.2">
      <c r="A856" s="12"/>
      <c r="B856" s="12"/>
      <c r="C856" s="12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2"/>
    </row>
    <row r="857" spans="1:14" ht="12.75" customHeight="1" x14ac:dyDescent="0.2">
      <c r="A857" s="12"/>
      <c r="B857" s="12"/>
      <c r="C857" s="12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2"/>
    </row>
    <row r="858" spans="1:14" ht="12.75" customHeight="1" x14ac:dyDescent="0.2">
      <c r="A858" s="12"/>
      <c r="B858" s="12"/>
      <c r="C858" s="12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2"/>
    </row>
    <row r="859" spans="1:14" ht="12.75" customHeight="1" x14ac:dyDescent="0.2">
      <c r="A859" s="12"/>
      <c r="B859" s="12"/>
      <c r="C859" s="12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2"/>
    </row>
    <row r="860" spans="1:14" ht="12.75" customHeight="1" x14ac:dyDescent="0.2">
      <c r="A860" s="12"/>
      <c r="B860" s="12"/>
      <c r="C860" s="12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2"/>
    </row>
    <row r="861" spans="1:14" ht="12.75" customHeight="1" x14ac:dyDescent="0.2">
      <c r="A861" s="12"/>
      <c r="B861" s="12"/>
      <c r="C861" s="12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2"/>
    </row>
    <row r="862" spans="1:14" ht="12.75" customHeight="1" x14ac:dyDescent="0.2">
      <c r="A862" s="12"/>
      <c r="B862" s="12"/>
      <c r="C862" s="12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2"/>
    </row>
    <row r="863" spans="1:14" ht="12.75" customHeight="1" x14ac:dyDescent="0.2">
      <c r="A863" s="12"/>
      <c r="B863" s="12"/>
      <c r="C863" s="12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2"/>
    </row>
    <row r="864" spans="1:14" ht="12.75" customHeight="1" x14ac:dyDescent="0.2">
      <c r="A864" s="12"/>
      <c r="B864" s="12"/>
      <c r="C864" s="12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2"/>
    </row>
    <row r="865" spans="1:14" ht="12.75" customHeight="1" x14ac:dyDescent="0.2">
      <c r="A865" s="12"/>
      <c r="B865" s="12"/>
      <c r="C865" s="12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2"/>
    </row>
    <row r="866" spans="1:14" ht="12.75" customHeight="1" x14ac:dyDescent="0.2">
      <c r="A866" s="12"/>
      <c r="B866" s="12"/>
      <c r="C866" s="12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2"/>
    </row>
    <row r="867" spans="1:14" ht="12.75" customHeight="1" x14ac:dyDescent="0.2">
      <c r="A867" s="12"/>
      <c r="B867" s="12"/>
      <c r="C867" s="12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2"/>
    </row>
    <row r="868" spans="1:14" ht="12.75" customHeight="1" x14ac:dyDescent="0.2">
      <c r="A868" s="12"/>
      <c r="B868" s="12"/>
      <c r="C868" s="12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2"/>
    </row>
    <row r="869" spans="1:14" ht="12.75" customHeight="1" x14ac:dyDescent="0.2">
      <c r="A869" s="12"/>
      <c r="B869" s="12"/>
      <c r="C869" s="12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2"/>
    </row>
    <row r="870" spans="1:14" ht="12.75" customHeight="1" x14ac:dyDescent="0.2">
      <c r="A870" s="12"/>
      <c r="B870" s="12"/>
      <c r="C870" s="12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2"/>
    </row>
    <row r="871" spans="1:14" ht="12.75" customHeight="1" x14ac:dyDescent="0.2">
      <c r="A871" s="12"/>
      <c r="B871" s="12"/>
      <c r="C871" s="12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2"/>
    </row>
    <row r="872" spans="1:14" ht="12.75" customHeight="1" x14ac:dyDescent="0.2">
      <c r="A872" s="12"/>
      <c r="B872" s="12"/>
      <c r="C872" s="12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2"/>
    </row>
    <row r="873" spans="1:14" ht="12.75" customHeight="1" x14ac:dyDescent="0.2">
      <c r="A873" s="12"/>
      <c r="B873" s="12"/>
      <c r="C873" s="12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2"/>
    </row>
    <row r="874" spans="1:14" ht="12.75" customHeight="1" x14ac:dyDescent="0.2">
      <c r="A874" s="12"/>
      <c r="B874" s="12"/>
      <c r="C874" s="12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2"/>
    </row>
    <row r="875" spans="1:14" ht="12.75" customHeight="1" x14ac:dyDescent="0.2">
      <c r="A875" s="12"/>
      <c r="B875" s="12"/>
      <c r="C875" s="12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2"/>
    </row>
    <row r="876" spans="1:14" ht="12.75" customHeight="1" x14ac:dyDescent="0.2">
      <c r="A876" s="12"/>
      <c r="B876" s="12"/>
      <c r="C876" s="12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2"/>
    </row>
    <row r="877" spans="1:14" ht="12.75" customHeight="1" x14ac:dyDescent="0.2">
      <c r="A877" s="12"/>
      <c r="B877" s="12"/>
      <c r="C877" s="12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2"/>
    </row>
    <row r="878" spans="1:14" ht="12.75" customHeight="1" x14ac:dyDescent="0.2">
      <c r="A878" s="12"/>
      <c r="B878" s="12"/>
      <c r="C878" s="12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2"/>
    </row>
    <row r="879" spans="1:14" ht="12.75" customHeight="1" x14ac:dyDescent="0.2">
      <c r="A879" s="12"/>
      <c r="B879" s="12"/>
      <c r="C879" s="12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2"/>
    </row>
    <row r="880" spans="1:14" ht="12.75" customHeight="1" x14ac:dyDescent="0.2">
      <c r="A880" s="12"/>
      <c r="B880" s="12"/>
      <c r="C880" s="12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2"/>
    </row>
    <row r="881" spans="1:14" ht="12.75" customHeight="1" x14ac:dyDescent="0.2">
      <c r="A881" s="12"/>
      <c r="B881" s="12"/>
      <c r="C881" s="12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2"/>
    </row>
    <row r="882" spans="1:14" ht="12.75" customHeight="1" x14ac:dyDescent="0.2">
      <c r="A882" s="12"/>
      <c r="B882" s="12"/>
      <c r="C882" s="12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2"/>
    </row>
    <row r="883" spans="1:14" ht="12.75" customHeight="1" x14ac:dyDescent="0.2">
      <c r="A883" s="12"/>
      <c r="B883" s="12"/>
      <c r="C883" s="12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2"/>
    </row>
    <row r="884" spans="1:14" ht="12.75" customHeight="1" x14ac:dyDescent="0.2">
      <c r="A884" s="12"/>
      <c r="B884" s="12"/>
      <c r="C884" s="12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2"/>
    </row>
    <row r="885" spans="1:14" ht="12.75" customHeight="1" x14ac:dyDescent="0.2">
      <c r="A885" s="12"/>
      <c r="B885" s="12"/>
      <c r="C885" s="12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2"/>
    </row>
    <row r="886" spans="1:14" ht="12.75" customHeight="1" x14ac:dyDescent="0.2">
      <c r="A886" s="12"/>
      <c r="B886" s="12"/>
      <c r="C886" s="12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2"/>
    </row>
    <row r="887" spans="1:14" ht="12.75" customHeight="1" x14ac:dyDescent="0.2">
      <c r="A887" s="12"/>
      <c r="B887" s="12"/>
      <c r="C887" s="12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2"/>
    </row>
    <row r="888" spans="1:14" ht="12.75" customHeight="1" x14ac:dyDescent="0.2">
      <c r="A888" s="12"/>
      <c r="B888" s="12"/>
      <c r="C888" s="12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2"/>
    </row>
    <row r="889" spans="1:14" ht="12.75" customHeight="1" x14ac:dyDescent="0.2">
      <c r="A889" s="12"/>
      <c r="B889" s="12"/>
      <c r="C889" s="12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2"/>
    </row>
    <row r="890" spans="1:14" ht="12.75" customHeight="1" x14ac:dyDescent="0.2">
      <c r="A890" s="12"/>
      <c r="B890" s="12"/>
      <c r="C890" s="12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2"/>
    </row>
    <row r="891" spans="1:14" ht="12.75" customHeight="1" x14ac:dyDescent="0.2">
      <c r="A891" s="12"/>
      <c r="B891" s="12"/>
      <c r="C891" s="12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2"/>
    </row>
    <row r="892" spans="1:14" ht="12.75" customHeight="1" x14ac:dyDescent="0.2">
      <c r="A892" s="12"/>
      <c r="B892" s="12"/>
      <c r="C892" s="12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2"/>
    </row>
    <row r="893" spans="1:14" ht="12.75" customHeight="1" x14ac:dyDescent="0.2">
      <c r="A893" s="12"/>
      <c r="B893" s="12"/>
      <c r="C893" s="12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2"/>
    </row>
    <row r="894" spans="1:14" ht="12.75" customHeight="1" x14ac:dyDescent="0.2">
      <c r="A894" s="12"/>
      <c r="B894" s="12"/>
      <c r="C894" s="12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2"/>
    </row>
    <row r="895" spans="1:14" ht="12.75" customHeight="1" x14ac:dyDescent="0.2">
      <c r="A895" s="12"/>
      <c r="B895" s="12"/>
      <c r="C895" s="12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2"/>
    </row>
    <row r="896" spans="1:14" ht="12.75" customHeight="1" x14ac:dyDescent="0.2">
      <c r="A896" s="12"/>
      <c r="B896" s="12"/>
      <c r="C896" s="12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2"/>
    </row>
    <row r="897" spans="1:14" ht="12.75" customHeight="1" x14ac:dyDescent="0.2">
      <c r="A897" s="12"/>
      <c r="B897" s="12"/>
      <c r="C897" s="12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2"/>
    </row>
    <row r="898" spans="1:14" ht="12.75" customHeight="1" x14ac:dyDescent="0.2">
      <c r="A898" s="12"/>
      <c r="B898" s="12"/>
      <c r="C898" s="12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2"/>
    </row>
    <row r="899" spans="1:14" ht="12.75" customHeight="1" x14ac:dyDescent="0.2">
      <c r="A899" s="12"/>
      <c r="B899" s="12"/>
      <c r="C899" s="12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2"/>
    </row>
    <row r="900" spans="1:14" ht="12.75" customHeight="1" x14ac:dyDescent="0.2">
      <c r="A900" s="12"/>
      <c r="B900" s="12"/>
      <c r="C900" s="12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2"/>
    </row>
    <row r="901" spans="1:14" ht="12.75" customHeight="1" x14ac:dyDescent="0.2">
      <c r="A901" s="12"/>
      <c r="B901" s="12"/>
      <c r="C901" s="12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2"/>
    </row>
    <row r="902" spans="1:14" ht="12.75" customHeight="1" x14ac:dyDescent="0.2">
      <c r="A902" s="12"/>
      <c r="B902" s="12"/>
      <c r="C902" s="12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2"/>
    </row>
    <row r="903" spans="1:14" ht="12.75" customHeight="1" x14ac:dyDescent="0.2">
      <c r="A903" s="12"/>
      <c r="B903" s="12"/>
      <c r="C903" s="12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2"/>
    </row>
    <row r="904" spans="1:14" ht="12.75" customHeight="1" x14ac:dyDescent="0.2">
      <c r="A904" s="12"/>
      <c r="B904" s="12"/>
      <c r="C904" s="12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2"/>
    </row>
    <row r="905" spans="1:14" ht="12.75" customHeight="1" x14ac:dyDescent="0.2">
      <c r="A905" s="12"/>
      <c r="B905" s="12"/>
      <c r="C905" s="12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2"/>
    </row>
    <row r="906" spans="1:14" ht="12.75" customHeight="1" x14ac:dyDescent="0.2">
      <c r="A906" s="12"/>
      <c r="B906" s="12"/>
      <c r="C906" s="12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2"/>
    </row>
    <row r="907" spans="1:14" ht="12.75" customHeight="1" x14ac:dyDescent="0.2">
      <c r="A907" s="12"/>
      <c r="B907" s="12"/>
      <c r="C907" s="12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2"/>
    </row>
    <row r="908" spans="1:14" ht="12.75" customHeight="1" x14ac:dyDescent="0.2">
      <c r="A908" s="12"/>
      <c r="B908" s="12"/>
      <c r="C908" s="12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2"/>
    </row>
    <row r="909" spans="1:14" ht="12.75" customHeight="1" x14ac:dyDescent="0.2">
      <c r="A909" s="12"/>
      <c r="B909" s="12"/>
      <c r="C909" s="12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2"/>
    </row>
    <row r="910" spans="1:14" ht="12.75" customHeight="1" x14ac:dyDescent="0.2">
      <c r="A910" s="12"/>
      <c r="B910" s="12"/>
      <c r="C910" s="12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2"/>
    </row>
    <row r="911" spans="1:14" ht="12.75" customHeight="1" x14ac:dyDescent="0.2">
      <c r="A911" s="12"/>
      <c r="B911" s="12"/>
      <c r="C911" s="12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2"/>
    </row>
    <row r="912" spans="1:14" ht="12.75" customHeight="1" x14ac:dyDescent="0.2">
      <c r="A912" s="12"/>
      <c r="B912" s="12"/>
      <c r="C912" s="12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2"/>
    </row>
    <row r="913" spans="1:14" ht="12.75" customHeight="1" x14ac:dyDescent="0.2">
      <c r="A913" s="12"/>
      <c r="B913" s="12"/>
      <c r="C913" s="12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2"/>
    </row>
    <row r="914" spans="1:14" ht="12.75" customHeight="1" x14ac:dyDescent="0.2">
      <c r="A914" s="12"/>
      <c r="B914" s="12"/>
      <c r="C914" s="12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ht="12.75" customHeight="1" x14ac:dyDescent="0.2">
      <c r="A915" s="12"/>
      <c r="B915" s="12"/>
      <c r="C915" s="12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ht="12.75" customHeight="1" x14ac:dyDescent="0.2">
      <c r="A916" s="12"/>
      <c r="B916" s="12"/>
      <c r="C916" s="12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ht="12.75" customHeight="1" x14ac:dyDescent="0.2">
      <c r="A917" s="12"/>
      <c r="B917" s="12"/>
      <c r="C917" s="12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ht="12.75" customHeight="1" x14ac:dyDescent="0.2">
      <c r="A918" s="12"/>
      <c r="B918" s="12"/>
      <c r="C918" s="12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ht="12.75" customHeight="1" x14ac:dyDescent="0.2">
      <c r="A919" s="12"/>
      <c r="B919" s="12"/>
      <c r="C919" s="12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ht="12.75" customHeight="1" x14ac:dyDescent="0.2">
      <c r="A920" s="12"/>
      <c r="B920" s="12"/>
      <c r="C920" s="12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ht="12.75" customHeight="1" x14ac:dyDescent="0.2">
      <c r="A921" s="12"/>
      <c r="B921" s="12"/>
      <c r="C921" s="12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ht="12.75" customHeight="1" x14ac:dyDescent="0.2">
      <c r="A922" s="12"/>
      <c r="B922" s="12"/>
      <c r="C922" s="12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ht="12.75" customHeight="1" x14ac:dyDescent="0.2">
      <c r="A923" s="12"/>
      <c r="B923" s="12"/>
      <c r="C923" s="12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ht="12.75" customHeight="1" x14ac:dyDescent="0.2">
      <c r="A924" s="12"/>
      <c r="B924" s="12"/>
      <c r="C924" s="12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2"/>
    </row>
    <row r="925" spans="1:14" ht="12.75" customHeight="1" x14ac:dyDescent="0.2">
      <c r="A925" s="12"/>
      <c r="B925" s="12"/>
      <c r="C925" s="12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2"/>
    </row>
    <row r="926" spans="1:14" ht="12.75" customHeight="1" x14ac:dyDescent="0.2">
      <c r="A926" s="12"/>
      <c r="B926" s="12"/>
      <c r="C926" s="12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2"/>
    </row>
    <row r="927" spans="1:14" ht="12.75" customHeight="1" x14ac:dyDescent="0.2">
      <c r="A927" s="12"/>
      <c r="B927" s="12"/>
      <c r="C927" s="12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2"/>
    </row>
    <row r="928" spans="1:14" ht="12.75" customHeight="1" x14ac:dyDescent="0.2">
      <c r="A928" s="12"/>
      <c r="B928" s="12"/>
      <c r="C928" s="12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2"/>
    </row>
    <row r="929" spans="1:14" ht="12.75" customHeight="1" x14ac:dyDescent="0.2">
      <c r="A929" s="12"/>
      <c r="B929" s="12"/>
      <c r="C929" s="12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2"/>
    </row>
    <row r="930" spans="1:14" ht="12.75" customHeight="1" x14ac:dyDescent="0.2">
      <c r="A930" s="12"/>
      <c r="B930" s="12"/>
      <c r="C930" s="12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ht="12.75" customHeight="1" x14ac:dyDescent="0.2">
      <c r="A931" s="12"/>
      <c r="B931" s="12"/>
      <c r="C931" s="12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ht="12.75" customHeight="1" x14ac:dyDescent="0.2">
      <c r="A932" s="12"/>
      <c r="B932" s="12"/>
      <c r="C932" s="12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ht="12.75" customHeight="1" x14ac:dyDescent="0.2">
      <c r="A933" s="12"/>
      <c r="B933" s="12"/>
      <c r="C933" s="12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ht="12.75" customHeight="1" x14ac:dyDescent="0.2">
      <c r="A934" s="12"/>
      <c r="B934" s="12"/>
      <c r="C934" s="12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ht="12.75" customHeight="1" x14ac:dyDescent="0.2">
      <c r="A935" s="12"/>
      <c r="B935" s="12"/>
      <c r="C935" s="12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ht="12.75" customHeight="1" x14ac:dyDescent="0.2">
      <c r="A936" s="12"/>
      <c r="B936" s="12"/>
      <c r="C936" s="12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ht="12.75" customHeight="1" x14ac:dyDescent="0.2">
      <c r="A937" s="12"/>
      <c r="B937" s="12"/>
      <c r="C937" s="12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ht="12.75" customHeight="1" x14ac:dyDescent="0.2">
      <c r="A938" s="12"/>
      <c r="B938" s="12"/>
      <c r="C938" s="12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ht="12.75" customHeight="1" x14ac:dyDescent="0.2">
      <c r="A939" s="12"/>
      <c r="B939" s="12"/>
      <c r="C939" s="12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ht="12.75" customHeight="1" x14ac:dyDescent="0.2">
      <c r="A940" s="12"/>
      <c r="B940" s="12"/>
      <c r="C940" s="12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2"/>
    </row>
    <row r="941" spans="1:14" ht="12.75" customHeight="1" x14ac:dyDescent="0.2">
      <c r="A941" s="12"/>
      <c r="B941" s="12"/>
      <c r="C941" s="12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2"/>
    </row>
    <row r="942" spans="1:14" ht="12.75" customHeight="1" x14ac:dyDescent="0.2">
      <c r="A942" s="12"/>
      <c r="B942" s="12"/>
      <c r="C942" s="12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2"/>
    </row>
    <row r="943" spans="1:14" ht="12.75" customHeight="1" x14ac:dyDescent="0.2">
      <c r="A943" s="12"/>
      <c r="B943" s="12"/>
      <c r="C943" s="12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2"/>
    </row>
    <row r="944" spans="1:14" ht="12.75" customHeight="1" x14ac:dyDescent="0.2">
      <c r="A944" s="12"/>
      <c r="B944" s="12"/>
      <c r="C944" s="12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2"/>
    </row>
    <row r="945" spans="1:14" ht="12.75" customHeight="1" x14ac:dyDescent="0.2">
      <c r="A945" s="12"/>
      <c r="B945" s="12"/>
      <c r="C945" s="12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2"/>
    </row>
    <row r="946" spans="1:14" ht="12.75" customHeight="1" x14ac:dyDescent="0.2">
      <c r="A946" s="12"/>
      <c r="B946" s="12"/>
      <c r="C946" s="12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ht="12.75" customHeight="1" x14ac:dyDescent="0.2">
      <c r="A947" s="12"/>
      <c r="B947" s="12"/>
      <c r="C947" s="12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ht="12.75" customHeight="1" x14ac:dyDescent="0.2">
      <c r="A948" s="12"/>
      <c r="B948" s="12"/>
      <c r="C948" s="12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ht="12.75" customHeight="1" x14ac:dyDescent="0.2">
      <c r="A949" s="12"/>
      <c r="B949" s="12"/>
      <c r="C949" s="12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ht="12.75" customHeight="1" x14ac:dyDescent="0.2">
      <c r="A950" s="12"/>
      <c r="B950" s="12"/>
      <c r="C950" s="12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ht="12.75" customHeight="1" x14ac:dyDescent="0.2">
      <c r="A951" s="12"/>
      <c r="B951" s="12"/>
      <c r="C951" s="12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ht="12.75" customHeight="1" x14ac:dyDescent="0.2">
      <c r="A952" s="12"/>
      <c r="B952" s="12"/>
      <c r="C952" s="12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ht="12.75" customHeight="1" x14ac:dyDescent="0.2">
      <c r="A953" s="12"/>
      <c r="B953" s="12"/>
      <c r="C953" s="12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ht="12.75" customHeight="1" x14ac:dyDescent="0.2">
      <c r="A954" s="12"/>
      <c r="B954" s="12"/>
      <c r="C954" s="12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ht="12.75" customHeight="1" x14ac:dyDescent="0.2">
      <c r="A955" s="12"/>
      <c r="B955" s="12"/>
      <c r="C955" s="12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ht="12.75" customHeight="1" x14ac:dyDescent="0.2">
      <c r="A956" s="12"/>
      <c r="B956" s="12"/>
      <c r="C956" s="12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2"/>
    </row>
    <row r="957" spans="1:14" ht="12.75" customHeight="1" x14ac:dyDescent="0.2">
      <c r="A957" s="12"/>
      <c r="B957" s="12"/>
      <c r="C957" s="12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2"/>
    </row>
    <row r="958" spans="1:14" ht="12.75" customHeight="1" x14ac:dyDescent="0.2">
      <c r="A958" s="12"/>
      <c r="B958" s="12"/>
      <c r="C958" s="12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2"/>
    </row>
    <row r="959" spans="1:14" ht="12.75" customHeight="1" x14ac:dyDescent="0.2">
      <c r="A959" s="12"/>
      <c r="B959" s="12"/>
      <c r="C959" s="12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2"/>
    </row>
    <row r="960" spans="1:14" ht="12.75" customHeight="1" x14ac:dyDescent="0.2">
      <c r="A960" s="12"/>
      <c r="B960" s="12"/>
      <c r="C960" s="12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2"/>
    </row>
    <row r="961" spans="1:14" ht="12.75" customHeight="1" x14ac:dyDescent="0.2">
      <c r="A961" s="12"/>
      <c r="B961" s="12"/>
      <c r="C961" s="12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2"/>
    </row>
    <row r="962" spans="1:14" ht="12.75" customHeight="1" x14ac:dyDescent="0.2">
      <c r="A962" s="12"/>
      <c r="B962" s="12"/>
      <c r="C962" s="12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ht="12.75" customHeight="1" x14ac:dyDescent="0.2">
      <c r="A963" s="12"/>
      <c r="B963" s="12"/>
      <c r="C963" s="12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ht="12.75" customHeight="1" x14ac:dyDescent="0.2">
      <c r="A964" s="12"/>
      <c r="B964" s="12"/>
      <c r="C964" s="12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ht="12.75" customHeight="1" x14ac:dyDescent="0.2">
      <c r="A965" s="12"/>
      <c r="B965" s="12"/>
      <c r="C965" s="12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ht="12.75" customHeight="1" x14ac:dyDescent="0.2">
      <c r="A966" s="12"/>
      <c r="B966" s="12"/>
      <c r="C966" s="12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ht="12.75" customHeight="1" x14ac:dyDescent="0.2">
      <c r="A967" s="12"/>
      <c r="B967" s="12"/>
      <c r="C967" s="12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ht="12.75" customHeight="1" x14ac:dyDescent="0.2">
      <c r="A968" s="12"/>
      <c r="B968" s="12"/>
      <c r="C968" s="12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ht="12.75" customHeight="1" x14ac:dyDescent="0.2">
      <c r="A969" s="12"/>
      <c r="B969" s="12"/>
      <c r="C969" s="12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ht="12.75" customHeight="1" x14ac:dyDescent="0.2">
      <c r="A970" s="12"/>
      <c r="B970" s="12"/>
      <c r="C970" s="12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ht="12.75" customHeight="1" x14ac:dyDescent="0.2">
      <c r="A971" s="12"/>
      <c r="B971" s="12"/>
      <c r="C971" s="12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ht="12.75" customHeight="1" x14ac:dyDescent="0.2">
      <c r="A972" s="12"/>
      <c r="B972" s="12"/>
      <c r="C972" s="12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2"/>
    </row>
    <row r="973" spans="1:14" ht="12.75" customHeight="1" x14ac:dyDescent="0.2">
      <c r="A973" s="12"/>
      <c r="B973" s="12"/>
      <c r="C973" s="12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2"/>
    </row>
    <row r="974" spans="1:14" ht="12.75" customHeight="1" x14ac:dyDescent="0.2">
      <c r="A974" s="12"/>
      <c r="B974" s="12"/>
      <c r="C974" s="12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2"/>
    </row>
    <row r="975" spans="1:14" ht="12.75" customHeight="1" x14ac:dyDescent="0.2">
      <c r="A975" s="12"/>
      <c r="B975" s="12"/>
      <c r="C975" s="12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2"/>
    </row>
    <row r="976" spans="1:14" ht="12.75" customHeight="1" x14ac:dyDescent="0.2">
      <c r="A976" s="12"/>
      <c r="B976" s="12"/>
      <c r="C976" s="12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2"/>
    </row>
    <row r="977" spans="1:14" ht="12.75" customHeight="1" x14ac:dyDescent="0.2">
      <c r="A977" s="12"/>
      <c r="B977" s="12"/>
      <c r="C977" s="12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2"/>
    </row>
    <row r="978" spans="1:14" ht="12.75" customHeight="1" x14ac:dyDescent="0.2">
      <c r="A978" s="12"/>
      <c r="B978" s="12"/>
      <c r="C978" s="12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2"/>
    </row>
    <row r="979" spans="1:14" ht="12.75" customHeight="1" x14ac:dyDescent="0.2">
      <c r="A979" s="12"/>
      <c r="B979" s="12"/>
      <c r="C979" s="12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2"/>
    </row>
    <row r="980" spans="1:14" ht="12.75" customHeight="1" x14ac:dyDescent="0.2">
      <c r="A980" s="12"/>
      <c r="B980" s="12"/>
      <c r="C980" s="12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2"/>
    </row>
    <row r="981" spans="1:14" ht="12.75" customHeight="1" x14ac:dyDescent="0.2">
      <c r="A981" s="12"/>
      <c r="B981" s="12"/>
      <c r="C981" s="12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2"/>
    </row>
    <row r="982" spans="1:14" ht="12.75" customHeight="1" x14ac:dyDescent="0.2">
      <c r="A982" s="12"/>
      <c r="B982" s="12"/>
      <c r="C982" s="12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2"/>
    </row>
    <row r="983" spans="1:14" ht="12.75" customHeight="1" x14ac:dyDescent="0.2">
      <c r="A983" s="12"/>
      <c r="B983" s="12"/>
      <c r="C983" s="12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2"/>
    </row>
    <row r="984" spans="1:14" ht="12.75" customHeight="1" x14ac:dyDescent="0.2">
      <c r="A984" s="12"/>
      <c r="B984" s="12"/>
      <c r="C984" s="12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2"/>
    </row>
    <row r="985" spans="1:14" ht="12.75" customHeight="1" x14ac:dyDescent="0.2">
      <c r="A985" s="12"/>
      <c r="B985" s="12"/>
      <c r="C985" s="12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2"/>
    </row>
    <row r="986" spans="1:14" ht="12.75" customHeight="1" x14ac:dyDescent="0.2">
      <c r="A986" s="12"/>
      <c r="B986" s="12"/>
      <c r="C986" s="12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2"/>
    </row>
    <row r="987" spans="1:14" ht="12.75" customHeight="1" x14ac:dyDescent="0.2">
      <c r="A987" s="12"/>
      <c r="B987" s="12"/>
      <c r="C987" s="12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2"/>
    </row>
    <row r="988" spans="1:14" ht="12.75" customHeight="1" x14ac:dyDescent="0.2">
      <c r="A988" s="12"/>
      <c r="B988" s="12"/>
      <c r="C988" s="12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2"/>
    </row>
    <row r="989" spans="1:14" ht="12.75" customHeight="1" x14ac:dyDescent="0.2">
      <c r="A989" s="12"/>
      <c r="B989" s="12"/>
      <c r="C989" s="12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2"/>
    </row>
    <row r="990" spans="1:14" ht="12.75" customHeight="1" x14ac:dyDescent="0.2">
      <c r="A990" s="12"/>
      <c r="B990" s="12"/>
      <c r="C990" s="12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2"/>
    </row>
    <row r="991" spans="1:14" ht="12.75" customHeight="1" x14ac:dyDescent="0.2">
      <c r="A991" s="12"/>
      <c r="B991" s="12"/>
      <c r="C991" s="12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2"/>
    </row>
    <row r="992" spans="1:14" ht="12.75" customHeight="1" x14ac:dyDescent="0.2">
      <c r="A992" s="12"/>
      <c r="B992" s="12"/>
      <c r="C992" s="12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2"/>
    </row>
    <row r="993" spans="1:14" ht="12.75" customHeight="1" x14ac:dyDescent="0.2">
      <c r="A993" s="12"/>
      <c r="B993" s="12"/>
      <c r="C993" s="12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2"/>
    </row>
    <row r="994" spans="1:14" ht="12.75" customHeight="1" x14ac:dyDescent="0.2">
      <c r="A994" s="12"/>
      <c r="B994" s="12"/>
      <c r="C994" s="12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2"/>
    </row>
    <row r="995" spans="1:14" ht="12.75" customHeight="1" x14ac:dyDescent="0.2">
      <c r="A995" s="12"/>
      <c r="B995" s="12"/>
      <c r="C995" s="12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2"/>
    </row>
    <row r="996" spans="1:14" ht="12.75" customHeight="1" x14ac:dyDescent="0.2">
      <c r="A996" s="12"/>
      <c r="B996" s="12"/>
      <c r="C996" s="12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2"/>
    </row>
    <row r="997" spans="1:14" ht="12.75" customHeight="1" x14ac:dyDescent="0.2">
      <c r="A997" s="12"/>
      <c r="B997" s="12"/>
      <c r="C997" s="12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2"/>
    </row>
    <row r="998" spans="1:14" ht="12.75" customHeight="1" x14ac:dyDescent="0.2">
      <c r="A998" s="12"/>
      <c r="B998" s="12"/>
      <c r="C998" s="12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2"/>
    </row>
    <row r="999" spans="1:14" ht="12.75" customHeight="1" x14ac:dyDescent="0.2">
      <c r="A999" s="12"/>
      <c r="B999" s="12"/>
      <c r="C999" s="12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2"/>
    </row>
    <row r="1000" spans="1:14" ht="12.75" customHeight="1" x14ac:dyDescent="0.2">
      <c r="A1000" s="12"/>
      <c r="B1000" s="12"/>
      <c r="C1000" s="12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</row>
  </sheetData>
  <mergeCells count="15">
    <mergeCell ref="B12:B13"/>
    <mergeCell ref="A1:N1"/>
    <mergeCell ref="A2:C2"/>
    <mergeCell ref="B18:B19"/>
    <mergeCell ref="B24:B25"/>
    <mergeCell ref="A3:A13"/>
    <mergeCell ref="A14:A25"/>
    <mergeCell ref="B22:B23"/>
    <mergeCell ref="B20:B21"/>
    <mergeCell ref="B9:B10"/>
    <mergeCell ref="B3:B4"/>
    <mergeCell ref="B5:B6"/>
    <mergeCell ref="B7:B8"/>
    <mergeCell ref="B14:B15"/>
    <mergeCell ref="B16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abSelected="1" topLeftCell="A11" workbookViewId="0">
      <selection activeCell="E23" sqref="E23"/>
    </sheetView>
  </sheetViews>
  <sheetFormatPr baseColWidth="10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3" t="s">
        <v>37</v>
      </c>
      <c r="B3" s="14" t="s">
        <v>38</v>
      </c>
      <c r="C3" s="14" t="s">
        <v>39</v>
      </c>
      <c r="D3" s="14" t="s">
        <v>38</v>
      </c>
      <c r="E3" s="14" t="s">
        <v>40</v>
      </c>
      <c r="F3" s="14" t="s">
        <v>41</v>
      </c>
      <c r="G3" s="14" t="s">
        <v>42</v>
      </c>
      <c r="H3" s="14" t="s">
        <v>43</v>
      </c>
      <c r="I3" s="49" t="s">
        <v>44</v>
      </c>
    </row>
    <row r="4" spans="1:9" x14ac:dyDescent="0.2">
      <c r="A4" s="15" t="s">
        <v>1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  <c r="H4" s="16"/>
      <c r="I4" s="50" t="s">
        <v>51</v>
      </c>
    </row>
    <row r="5" spans="1:9" x14ac:dyDescent="0.2">
      <c r="A5" s="51" t="s">
        <v>52</v>
      </c>
      <c r="B5" s="17">
        <v>35000</v>
      </c>
      <c r="C5" s="18">
        <f t="shared" ref="C5:C13" si="0">B5*$B$19</f>
        <v>16800</v>
      </c>
      <c r="D5" s="19">
        <f t="shared" ref="D5:D11" si="1">B5+C5</f>
        <v>51800</v>
      </c>
      <c r="E5" s="19">
        <f t="shared" ref="E5:E13" si="2">D5*$B$20</f>
        <v>4314.9399999999996</v>
      </c>
      <c r="F5" s="19">
        <f t="shared" ref="F5:F13" si="3">D5*$B$21</f>
        <v>4314.9399999999996</v>
      </c>
      <c r="G5" s="19">
        <f t="shared" ref="G5:G13" si="4">D5*$B$22</f>
        <v>5180</v>
      </c>
      <c r="H5" s="19">
        <f t="shared" ref="H5:H13" si="5">D5*$B$23</f>
        <v>2160.06</v>
      </c>
      <c r="I5" s="52">
        <f t="shared" ref="I5:I13" si="6">SUM(D5:H5)</f>
        <v>67769.94</v>
      </c>
    </row>
    <row r="6" spans="1:9" x14ac:dyDescent="0.2">
      <c r="A6" s="51" t="s">
        <v>53</v>
      </c>
      <c r="B6" s="17">
        <v>28000</v>
      </c>
      <c r="C6" s="18">
        <f t="shared" si="0"/>
        <v>13440</v>
      </c>
      <c r="D6" s="19">
        <f t="shared" si="1"/>
        <v>41440</v>
      </c>
      <c r="E6" s="19">
        <f t="shared" si="2"/>
        <v>3451.9519999999998</v>
      </c>
      <c r="F6" s="19">
        <f t="shared" si="3"/>
        <v>3451.9519999999998</v>
      </c>
      <c r="G6" s="19">
        <f t="shared" si="4"/>
        <v>4144</v>
      </c>
      <c r="H6" s="19">
        <f t="shared" si="5"/>
        <v>1728.048</v>
      </c>
      <c r="I6" s="52">
        <f t="shared" si="6"/>
        <v>54215.951999999997</v>
      </c>
    </row>
    <row r="7" spans="1:9" x14ac:dyDescent="0.2">
      <c r="A7" s="51" t="s">
        <v>54</v>
      </c>
      <c r="B7" s="17">
        <v>25000</v>
      </c>
      <c r="C7" s="18">
        <f t="shared" si="0"/>
        <v>12000</v>
      </c>
      <c r="D7" s="19">
        <f t="shared" si="1"/>
        <v>37000</v>
      </c>
      <c r="E7" s="19">
        <f t="shared" si="2"/>
        <v>3082.1</v>
      </c>
      <c r="F7" s="19">
        <f t="shared" si="3"/>
        <v>3082.1</v>
      </c>
      <c r="G7" s="19">
        <f t="shared" si="4"/>
        <v>3700</v>
      </c>
      <c r="H7" s="19">
        <f t="shared" si="5"/>
        <v>1542.9</v>
      </c>
      <c r="I7" s="52">
        <f t="shared" si="6"/>
        <v>48407.1</v>
      </c>
    </row>
    <row r="8" spans="1:9" x14ac:dyDescent="0.2">
      <c r="A8" s="51" t="s">
        <v>55</v>
      </c>
      <c r="B8" s="17">
        <v>25000</v>
      </c>
      <c r="C8" s="18">
        <f t="shared" si="0"/>
        <v>12000</v>
      </c>
      <c r="D8" s="19">
        <f t="shared" si="1"/>
        <v>37000</v>
      </c>
      <c r="E8" s="19">
        <f t="shared" si="2"/>
        <v>3082.1</v>
      </c>
      <c r="F8" s="19">
        <f t="shared" si="3"/>
        <v>3082.1</v>
      </c>
      <c r="G8" s="19">
        <f t="shared" si="4"/>
        <v>3700</v>
      </c>
      <c r="H8" s="19">
        <f t="shared" si="5"/>
        <v>1542.9</v>
      </c>
      <c r="I8" s="52">
        <f t="shared" si="6"/>
        <v>48407.1</v>
      </c>
    </row>
    <row r="9" spans="1:9" x14ac:dyDescent="0.2">
      <c r="A9" s="51" t="s">
        <v>56</v>
      </c>
      <c r="B9" s="17">
        <v>20000</v>
      </c>
      <c r="C9" s="18">
        <f t="shared" si="0"/>
        <v>9600</v>
      </c>
      <c r="D9" s="19">
        <f t="shared" si="1"/>
        <v>29600</v>
      </c>
      <c r="E9" s="19">
        <f t="shared" si="2"/>
        <v>2465.6799999999998</v>
      </c>
      <c r="F9" s="19">
        <f t="shared" si="3"/>
        <v>2465.6799999999998</v>
      </c>
      <c r="G9" s="19">
        <f t="shared" si="4"/>
        <v>2960</v>
      </c>
      <c r="H9" s="19">
        <f t="shared" si="5"/>
        <v>1234.32</v>
      </c>
      <c r="I9" s="52">
        <f t="shared" si="6"/>
        <v>38725.68</v>
      </c>
    </row>
    <row r="10" spans="1:9" x14ac:dyDescent="0.2">
      <c r="A10" s="51" t="s">
        <v>57</v>
      </c>
      <c r="B10" s="17"/>
      <c r="C10" s="18"/>
      <c r="D10" s="20"/>
      <c r="E10" s="19"/>
      <c r="F10" s="19"/>
      <c r="G10" s="19"/>
      <c r="H10" s="19"/>
      <c r="I10" s="53">
        <v>40000</v>
      </c>
    </row>
    <row r="11" spans="1:9" x14ac:dyDescent="0.2">
      <c r="A11" s="51" t="s">
        <v>58</v>
      </c>
      <c r="B11" s="17">
        <v>16000</v>
      </c>
      <c r="C11" s="18">
        <f t="shared" si="0"/>
        <v>7680</v>
      </c>
      <c r="D11" s="20">
        <f t="shared" si="1"/>
        <v>23680</v>
      </c>
      <c r="E11" s="19">
        <f t="shared" si="2"/>
        <v>1972.5439999999999</v>
      </c>
      <c r="F11" s="19">
        <f t="shared" si="3"/>
        <v>1972.5439999999999</v>
      </c>
      <c r="G11" s="19">
        <f t="shared" si="4"/>
        <v>2368</v>
      </c>
      <c r="H11" s="19">
        <f t="shared" si="5"/>
        <v>987.45600000000002</v>
      </c>
      <c r="I11" s="53">
        <f t="shared" si="6"/>
        <v>30980.544000000002</v>
      </c>
    </row>
    <row r="12" spans="1:9" x14ac:dyDescent="0.2">
      <c r="A12" s="54" t="s">
        <v>59</v>
      </c>
      <c r="B12" s="17">
        <v>29000</v>
      </c>
      <c r="C12" s="18">
        <f t="shared" si="0"/>
        <v>13920</v>
      </c>
      <c r="D12" s="20">
        <f t="shared" ref="D12:D13" si="7">B12+C12</f>
        <v>42920</v>
      </c>
      <c r="E12" s="19">
        <f t="shared" si="2"/>
        <v>3575.2359999999999</v>
      </c>
      <c r="F12" s="19">
        <f t="shared" si="3"/>
        <v>3575.2359999999999</v>
      </c>
      <c r="G12" s="19">
        <f t="shared" si="4"/>
        <v>4292</v>
      </c>
      <c r="H12" s="19">
        <f t="shared" si="5"/>
        <v>1789.7640000000001</v>
      </c>
      <c r="I12" s="53">
        <f t="shared" si="6"/>
        <v>56152.235999999997</v>
      </c>
    </row>
    <row r="13" spans="1:9" x14ac:dyDescent="0.2">
      <c r="A13" s="54" t="s">
        <v>60</v>
      </c>
      <c r="B13" s="17">
        <v>8000</v>
      </c>
      <c r="C13" s="18">
        <f t="shared" si="0"/>
        <v>3840</v>
      </c>
      <c r="D13" s="20">
        <f t="shared" si="7"/>
        <v>11840</v>
      </c>
      <c r="E13" s="19">
        <f t="shared" si="2"/>
        <v>986.27199999999993</v>
      </c>
      <c r="F13" s="19">
        <f t="shared" si="3"/>
        <v>986.27199999999993</v>
      </c>
      <c r="G13" s="19">
        <f t="shared" si="4"/>
        <v>1184</v>
      </c>
      <c r="H13" s="19">
        <f t="shared" si="5"/>
        <v>493.72800000000001</v>
      </c>
      <c r="I13" s="53">
        <f t="shared" si="6"/>
        <v>15490.272000000001</v>
      </c>
    </row>
    <row r="14" spans="1:9" ht="13.5" thickBot="1" x14ac:dyDescent="0.25">
      <c r="A14" s="55" t="s">
        <v>61</v>
      </c>
      <c r="B14" s="56">
        <f>SUM(B5:B13)</f>
        <v>186000</v>
      </c>
      <c r="C14" s="57">
        <f t="shared" ref="C14:I14" si="8">SUM(C5:C13)</f>
        <v>89280</v>
      </c>
      <c r="D14" s="56">
        <f t="shared" si="8"/>
        <v>275280</v>
      </c>
      <c r="E14" s="56">
        <f t="shared" si="8"/>
        <v>22930.824000000001</v>
      </c>
      <c r="F14" s="56">
        <f t="shared" si="8"/>
        <v>22930.824000000001</v>
      </c>
      <c r="G14" s="56">
        <f t="shared" si="8"/>
        <v>27528</v>
      </c>
      <c r="H14" s="56">
        <f t="shared" si="8"/>
        <v>11479.175999999999</v>
      </c>
      <c r="I14" s="58">
        <f t="shared" si="8"/>
        <v>400148.82399999996</v>
      </c>
    </row>
    <row r="15" spans="1:9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1" ht="13.5" thickBot="1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11" x14ac:dyDescent="0.2">
      <c r="A19" s="22" t="s">
        <v>62</v>
      </c>
      <c r="B19" s="23">
        <v>0.48</v>
      </c>
      <c r="C19" s="21"/>
      <c r="D19" s="21"/>
      <c r="E19" s="21"/>
      <c r="F19" s="21"/>
      <c r="G19" s="21"/>
      <c r="H19" s="21"/>
      <c r="I19" s="21"/>
    </row>
    <row r="20" spans="1:11" x14ac:dyDescent="0.2">
      <c r="A20" s="24" t="s">
        <v>40</v>
      </c>
      <c r="B20" s="25">
        <v>8.3299999999999999E-2</v>
      </c>
      <c r="C20" s="21"/>
      <c r="D20" s="21"/>
      <c r="E20" s="21"/>
      <c r="F20" s="21"/>
      <c r="G20" s="21"/>
      <c r="H20" s="21"/>
      <c r="I20" s="21"/>
    </row>
    <row r="21" spans="1:11" x14ac:dyDescent="0.2">
      <c r="A21" s="24" t="s">
        <v>63</v>
      </c>
      <c r="B21" s="25">
        <v>8.3299999999999999E-2</v>
      </c>
      <c r="C21" s="21"/>
      <c r="D21" s="21"/>
      <c r="E21" s="21"/>
      <c r="F21" s="21"/>
      <c r="G21" s="21"/>
      <c r="H21" s="21"/>
      <c r="I21" s="21"/>
    </row>
    <row r="22" spans="1:11" x14ac:dyDescent="0.2">
      <c r="A22" s="26" t="s">
        <v>64</v>
      </c>
      <c r="B22" s="25">
        <v>0.1</v>
      </c>
      <c r="C22" s="21"/>
      <c r="D22" s="21"/>
      <c r="E22" s="21"/>
      <c r="F22" s="21"/>
      <c r="G22" s="21"/>
      <c r="H22" s="21"/>
      <c r="I22" s="21"/>
    </row>
    <row r="23" spans="1:11" ht="13.5" thickBot="1" x14ac:dyDescent="0.25">
      <c r="A23" s="27" t="s">
        <v>43</v>
      </c>
      <c r="B23" s="28">
        <v>4.1700000000000001E-2</v>
      </c>
      <c r="C23" s="21"/>
      <c r="D23" s="21"/>
      <c r="E23" s="21"/>
      <c r="F23" s="21"/>
      <c r="G23" s="21"/>
      <c r="H23" s="21"/>
      <c r="I23" s="21"/>
    </row>
    <row r="26" spans="1:11" x14ac:dyDescent="0.2">
      <c r="A26" s="31" t="s">
        <v>37</v>
      </c>
      <c r="B26" s="31" t="s">
        <v>65</v>
      </c>
      <c r="C26" s="97" t="s">
        <v>66</v>
      </c>
      <c r="D26" s="98"/>
      <c r="E26" s="98"/>
      <c r="F26" s="98"/>
      <c r="G26" s="98"/>
      <c r="H26" s="98"/>
      <c r="I26" s="98"/>
      <c r="J26" s="98"/>
      <c r="K26" s="99"/>
    </row>
    <row r="27" spans="1:11" x14ac:dyDescent="0.2">
      <c r="A27" s="31" t="s">
        <v>1</v>
      </c>
      <c r="B27" s="31" t="s">
        <v>67</v>
      </c>
      <c r="C27" s="32" t="s">
        <v>69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2" t="s">
        <v>7</v>
      </c>
      <c r="J27" s="32" t="s">
        <v>8</v>
      </c>
      <c r="K27" s="32" t="s">
        <v>9</v>
      </c>
    </row>
    <row r="28" spans="1:11" x14ac:dyDescent="0.2">
      <c r="A28" s="29" t="s">
        <v>52</v>
      </c>
      <c r="B28" s="33">
        <v>0</v>
      </c>
      <c r="C28" s="36">
        <f>$I$5</f>
        <v>67769.94</v>
      </c>
      <c r="D28" s="36">
        <f t="shared" ref="D28:K28" si="9">$I$5</f>
        <v>67769.94</v>
      </c>
      <c r="E28" s="36">
        <f t="shared" si="9"/>
        <v>67769.94</v>
      </c>
      <c r="F28" s="36">
        <f t="shared" si="9"/>
        <v>67769.94</v>
      </c>
      <c r="G28" s="36">
        <f t="shared" si="9"/>
        <v>67769.94</v>
      </c>
      <c r="H28" s="36">
        <f t="shared" si="9"/>
        <v>67769.94</v>
      </c>
      <c r="I28" s="36">
        <f t="shared" si="9"/>
        <v>67769.94</v>
      </c>
      <c r="J28" s="36">
        <f t="shared" si="9"/>
        <v>67769.94</v>
      </c>
      <c r="K28" s="36">
        <f t="shared" si="9"/>
        <v>67769.94</v>
      </c>
    </row>
    <row r="29" spans="1:11" x14ac:dyDescent="0.2">
      <c r="A29" s="29" t="s">
        <v>53</v>
      </c>
      <c r="B29" s="33">
        <v>0</v>
      </c>
      <c r="C29" s="36">
        <f>$I$6</f>
        <v>54215.951999999997</v>
      </c>
      <c r="D29" s="36">
        <f t="shared" ref="D29:K29" si="10">$I$6</f>
        <v>54215.951999999997</v>
      </c>
      <c r="E29" s="36">
        <f t="shared" si="10"/>
        <v>54215.951999999997</v>
      </c>
      <c r="F29" s="36">
        <f t="shared" si="10"/>
        <v>54215.951999999997</v>
      </c>
      <c r="G29" s="36">
        <f t="shared" si="10"/>
        <v>54215.951999999997</v>
      </c>
      <c r="H29" s="36">
        <f t="shared" si="10"/>
        <v>54215.951999999997</v>
      </c>
      <c r="I29" s="36">
        <f t="shared" si="10"/>
        <v>54215.951999999997</v>
      </c>
      <c r="J29" s="36">
        <f t="shared" si="10"/>
        <v>54215.951999999997</v>
      </c>
      <c r="K29" s="36">
        <f t="shared" si="10"/>
        <v>54215.951999999997</v>
      </c>
    </row>
    <row r="30" spans="1:11" x14ac:dyDescent="0.2">
      <c r="A30" s="29" t="s">
        <v>54</v>
      </c>
      <c r="B30" s="33">
        <v>0</v>
      </c>
      <c r="C30" s="36"/>
      <c r="D30" s="36"/>
      <c r="E30" s="36">
        <f t="shared" ref="D30:K30" si="11">$I$7</f>
        <v>48407.1</v>
      </c>
      <c r="F30" s="36">
        <f t="shared" si="11"/>
        <v>48407.1</v>
      </c>
      <c r="G30" s="36">
        <f t="shared" si="11"/>
        <v>48407.1</v>
      </c>
      <c r="H30" s="36">
        <f t="shared" si="11"/>
        <v>48407.1</v>
      </c>
      <c r="I30" s="36">
        <f t="shared" si="11"/>
        <v>48407.1</v>
      </c>
      <c r="J30" s="36">
        <f t="shared" si="11"/>
        <v>48407.1</v>
      </c>
      <c r="K30" s="36">
        <f t="shared" si="11"/>
        <v>48407.1</v>
      </c>
    </row>
    <row r="31" spans="1:11" x14ac:dyDescent="0.2">
      <c r="A31" s="29" t="s">
        <v>68</v>
      </c>
      <c r="B31" s="33">
        <v>0</v>
      </c>
      <c r="C31" s="36"/>
      <c r="D31" s="36"/>
      <c r="E31" s="36"/>
      <c r="F31" s="36">
        <f t="shared" ref="D31:K31" si="12">$I$8+$I$9</f>
        <v>87132.78</v>
      </c>
      <c r="G31" s="36">
        <f t="shared" si="12"/>
        <v>87132.78</v>
      </c>
      <c r="H31" s="36">
        <f t="shared" si="12"/>
        <v>87132.78</v>
      </c>
      <c r="I31" s="36">
        <f t="shared" si="12"/>
        <v>87132.78</v>
      </c>
      <c r="J31" s="36">
        <f t="shared" si="12"/>
        <v>87132.78</v>
      </c>
      <c r="K31" s="36">
        <f t="shared" si="12"/>
        <v>87132.78</v>
      </c>
    </row>
    <row r="32" spans="1:11" x14ac:dyDescent="0.2">
      <c r="A32" s="29" t="s">
        <v>58</v>
      </c>
      <c r="B32" s="33">
        <v>0</v>
      </c>
      <c r="C32" s="36"/>
      <c r="D32" s="36"/>
      <c r="E32" s="36"/>
      <c r="F32" s="36">
        <f>$I$11</f>
        <v>30980.544000000002</v>
      </c>
      <c r="G32" s="36">
        <f t="shared" ref="G32:J32" si="13">$I$11</f>
        <v>30980.544000000002</v>
      </c>
      <c r="H32" s="36">
        <f t="shared" si="13"/>
        <v>30980.544000000002</v>
      </c>
      <c r="I32" s="36">
        <f t="shared" si="13"/>
        <v>30980.544000000002</v>
      </c>
      <c r="J32" s="36">
        <f t="shared" si="13"/>
        <v>30980.544000000002</v>
      </c>
      <c r="K32" s="36"/>
    </row>
    <row r="33" spans="1:11" x14ac:dyDescent="0.2">
      <c r="A33" s="30" t="s">
        <v>59</v>
      </c>
      <c r="B33" s="33">
        <v>0</v>
      </c>
      <c r="C33" s="36">
        <f>$I$12</f>
        <v>56152.235999999997</v>
      </c>
      <c r="D33" s="36">
        <f t="shared" ref="D33:F33" si="14">$I$12</f>
        <v>56152.235999999997</v>
      </c>
      <c r="E33" s="36">
        <f t="shared" si="14"/>
        <v>56152.235999999997</v>
      </c>
      <c r="F33" s="36">
        <f t="shared" si="14"/>
        <v>56152.235999999997</v>
      </c>
      <c r="G33" s="36"/>
      <c r="H33" s="36"/>
      <c r="I33" s="36"/>
      <c r="J33" s="36"/>
      <c r="K33" s="36"/>
    </row>
    <row r="34" spans="1:11" x14ac:dyDescent="0.2">
      <c r="A34" s="30" t="s">
        <v>60</v>
      </c>
      <c r="B34" s="33">
        <v>0</v>
      </c>
      <c r="C34" s="36">
        <f>$I$13</f>
        <v>15490.272000000001</v>
      </c>
      <c r="D34" s="36">
        <f t="shared" ref="D34:K34" si="15">$I$13</f>
        <v>15490.272000000001</v>
      </c>
      <c r="E34" s="36">
        <f t="shared" si="15"/>
        <v>15490.272000000001</v>
      </c>
      <c r="F34" s="36">
        <f t="shared" si="15"/>
        <v>15490.272000000001</v>
      </c>
      <c r="G34" s="36">
        <f t="shared" si="15"/>
        <v>15490.272000000001</v>
      </c>
      <c r="H34" s="36">
        <f t="shared" si="15"/>
        <v>15490.272000000001</v>
      </c>
      <c r="I34" s="36">
        <f t="shared" si="15"/>
        <v>15490.272000000001</v>
      </c>
      <c r="J34" s="36">
        <f t="shared" si="15"/>
        <v>15490.272000000001</v>
      </c>
      <c r="K34" s="36">
        <f t="shared" si="15"/>
        <v>15490.272000000001</v>
      </c>
    </row>
    <row r="35" spans="1:11" x14ac:dyDescent="0.2">
      <c r="A35" s="34" t="s">
        <v>71</v>
      </c>
      <c r="B35" s="35">
        <v>0</v>
      </c>
      <c r="C35" s="37">
        <f t="shared" ref="C35:K35" si="16">SUM(C28:C34)</f>
        <v>193628.4</v>
      </c>
      <c r="D35" s="37">
        <f t="shared" si="16"/>
        <v>193628.4</v>
      </c>
      <c r="E35" s="37">
        <f t="shared" si="16"/>
        <v>242035.5</v>
      </c>
      <c r="F35" s="37">
        <f t="shared" si="16"/>
        <v>360148.82399999996</v>
      </c>
      <c r="G35" s="37">
        <f t="shared" si="16"/>
        <v>303996.58799999999</v>
      </c>
      <c r="H35" s="37">
        <f t="shared" si="16"/>
        <v>303996.58799999999</v>
      </c>
      <c r="I35" s="37">
        <f t="shared" si="16"/>
        <v>303996.58799999999</v>
      </c>
      <c r="J35" s="37">
        <f t="shared" si="16"/>
        <v>303996.58799999999</v>
      </c>
      <c r="K35" s="38">
        <f t="shared" si="16"/>
        <v>273016.04399999999</v>
      </c>
    </row>
    <row r="36" spans="1:11" x14ac:dyDescent="0.2">
      <c r="A36" s="29" t="s">
        <v>57</v>
      </c>
      <c r="B36" s="33"/>
      <c r="C36" s="36"/>
      <c r="D36" s="36"/>
      <c r="E36" s="36">
        <f>$I$10</f>
        <v>40000</v>
      </c>
      <c r="F36" s="36">
        <f t="shared" ref="F36:H36" si="17">$I$10</f>
        <v>40000</v>
      </c>
      <c r="G36" s="36">
        <f t="shared" si="17"/>
        <v>40000</v>
      </c>
      <c r="H36" s="36">
        <f t="shared" si="17"/>
        <v>40000</v>
      </c>
      <c r="I36" s="36"/>
      <c r="J36" s="36"/>
      <c r="K36" s="36"/>
    </row>
    <row r="37" spans="1:11" x14ac:dyDescent="0.2">
      <c r="A37" s="34" t="s">
        <v>72</v>
      </c>
      <c r="B37" s="40">
        <f>SUM(B36)</f>
        <v>0</v>
      </c>
      <c r="C37" s="40">
        <f t="shared" ref="C37:K37" si="18">SUM(C36)</f>
        <v>0</v>
      </c>
      <c r="D37" s="40">
        <f t="shared" si="18"/>
        <v>0</v>
      </c>
      <c r="E37" s="40">
        <f t="shared" si="18"/>
        <v>40000</v>
      </c>
      <c r="F37" s="40">
        <f t="shared" si="18"/>
        <v>40000</v>
      </c>
      <c r="G37" s="40">
        <f t="shared" si="18"/>
        <v>40000</v>
      </c>
      <c r="H37" s="40">
        <f t="shared" si="18"/>
        <v>40000</v>
      </c>
      <c r="I37" s="40">
        <f t="shared" si="18"/>
        <v>0</v>
      </c>
      <c r="J37" s="40">
        <f t="shared" si="18"/>
        <v>0</v>
      </c>
      <c r="K37" s="40">
        <f t="shared" si="18"/>
        <v>0</v>
      </c>
    </row>
    <row r="38" spans="1:11" ht="13.5" thickBot="1" x14ac:dyDescent="0.25">
      <c r="A38" s="39" t="s">
        <v>73</v>
      </c>
      <c r="B38" s="41">
        <f>B35+B37</f>
        <v>0</v>
      </c>
      <c r="C38" s="41">
        <f t="shared" ref="C38:K38" si="19">C35+C37</f>
        <v>193628.4</v>
      </c>
      <c r="D38" s="41">
        <f t="shared" si="19"/>
        <v>193628.4</v>
      </c>
      <c r="E38" s="41">
        <f t="shared" si="19"/>
        <v>282035.5</v>
      </c>
      <c r="F38" s="41">
        <f t="shared" si="19"/>
        <v>400148.82399999996</v>
      </c>
      <c r="G38" s="41">
        <f t="shared" si="19"/>
        <v>343996.58799999999</v>
      </c>
      <c r="H38" s="41">
        <f t="shared" si="19"/>
        <v>343996.58799999999</v>
      </c>
      <c r="I38" s="41">
        <f t="shared" si="19"/>
        <v>303996.58799999999</v>
      </c>
      <c r="J38" s="41">
        <f t="shared" si="19"/>
        <v>303996.58799999999</v>
      </c>
      <c r="K38" s="41">
        <f t="shared" si="19"/>
        <v>273016.04399999999</v>
      </c>
    </row>
    <row r="39" spans="1:11" ht="13.5" thickBot="1" x14ac:dyDescent="0.25">
      <c r="A39" s="93" t="s">
        <v>70</v>
      </c>
      <c r="B39" s="93"/>
      <c r="C39" s="93"/>
      <c r="D39" s="93"/>
      <c r="E39" s="93"/>
      <c r="F39" s="93"/>
      <c r="G39" s="93"/>
      <c r="H39" s="93"/>
      <c r="I39" s="93"/>
      <c r="J39" s="94"/>
      <c r="K39" s="42">
        <f>SUM(C35:K35)</f>
        <v>2478443.5199999996</v>
      </c>
    </row>
  </sheetData>
  <mergeCells count="2">
    <mergeCell ref="A39:J39"/>
    <mergeCell ref="C26:K2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1" sqref="C11"/>
    </sheetView>
  </sheetViews>
  <sheetFormatPr baseColWidth="10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32" t="s">
        <v>75</v>
      </c>
      <c r="B1" s="32" t="s">
        <v>76</v>
      </c>
      <c r="C1" s="32" t="s">
        <v>65</v>
      </c>
    </row>
    <row r="2" spans="1:3" x14ac:dyDescent="0.2">
      <c r="A2" s="43"/>
      <c r="B2" s="43"/>
      <c r="C2" s="43"/>
    </row>
    <row r="3" spans="1:3" x14ac:dyDescent="0.2">
      <c r="A3" s="31" t="s">
        <v>74</v>
      </c>
      <c r="B3" s="44" t="s">
        <v>77</v>
      </c>
      <c r="C3" s="45">
        <v>158000</v>
      </c>
    </row>
    <row r="4" spans="1:3" x14ac:dyDescent="0.2">
      <c r="A4" s="31" t="s">
        <v>78</v>
      </c>
      <c r="B4" s="44" t="s">
        <v>79</v>
      </c>
      <c r="C4" s="45">
        <v>12000</v>
      </c>
    </row>
    <row r="5" spans="1:3" x14ac:dyDescent="0.2">
      <c r="A5" s="31" t="s">
        <v>80</v>
      </c>
      <c r="B5" s="46" t="s">
        <v>81</v>
      </c>
      <c r="C5" s="47">
        <v>40000</v>
      </c>
    </row>
    <row r="6" spans="1:3" x14ac:dyDescent="0.2">
      <c r="A6" s="43"/>
      <c r="B6" s="43"/>
      <c r="C6" s="43"/>
    </row>
    <row r="7" spans="1:3" x14ac:dyDescent="0.2">
      <c r="A7" s="43"/>
      <c r="B7" s="43"/>
      <c r="C7" s="43"/>
    </row>
    <row r="8" spans="1:3" x14ac:dyDescent="0.2">
      <c r="A8" s="43"/>
      <c r="B8" s="43"/>
      <c r="C8" s="43"/>
    </row>
    <row r="9" spans="1:3" x14ac:dyDescent="0.2">
      <c r="A9" s="95" t="s">
        <v>82</v>
      </c>
      <c r="B9" s="95"/>
      <c r="C9" s="48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6" sqref="C16"/>
    </sheetView>
  </sheetViews>
  <sheetFormatPr baseColWidth="10" defaultRowHeight="12.75" x14ac:dyDescent="0.2"/>
  <cols>
    <col min="1" max="1" width="41.42578125" bestFit="1" customWidth="1"/>
    <col min="3" max="3" width="8.140625" bestFit="1" customWidth="1"/>
    <col min="4" max="4" width="11.7109375" bestFit="1" customWidth="1"/>
  </cols>
  <sheetData>
    <row r="1" spans="1:4" ht="13.5" thickBot="1" x14ac:dyDescent="0.25">
      <c r="A1" s="21"/>
      <c r="B1" s="21"/>
      <c r="C1" s="21"/>
      <c r="D1" s="21"/>
    </row>
    <row r="2" spans="1:4" x14ac:dyDescent="0.2">
      <c r="A2" s="67" t="s">
        <v>37</v>
      </c>
      <c r="B2" s="68" t="s">
        <v>65</v>
      </c>
      <c r="C2" s="68" t="s">
        <v>83</v>
      </c>
      <c r="D2" s="69" t="s">
        <v>84</v>
      </c>
    </row>
    <row r="3" spans="1:4" ht="13.5" thickBot="1" x14ac:dyDescent="0.25">
      <c r="A3" s="70" t="s">
        <v>1</v>
      </c>
      <c r="B3" s="71"/>
      <c r="C3" s="71"/>
      <c r="D3" s="72"/>
    </row>
    <row r="4" spans="1:4" ht="13.5" thickBot="1" x14ac:dyDescent="0.25">
      <c r="A4" s="59" t="s">
        <v>85</v>
      </c>
      <c r="B4" s="60">
        <v>1500</v>
      </c>
      <c r="C4" s="61">
        <v>5</v>
      </c>
      <c r="D4" s="81">
        <f t="shared" ref="D4:D17" si="0">B4*C4</f>
        <v>7500</v>
      </c>
    </row>
    <row r="5" spans="1:4" ht="13.5" thickBot="1" x14ac:dyDescent="0.25">
      <c r="A5" s="59" t="s">
        <v>86</v>
      </c>
      <c r="B5" s="60">
        <v>400</v>
      </c>
      <c r="C5" s="61">
        <v>1</v>
      </c>
      <c r="D5" s="82">
        <f t="shared" si="0"/>
        <v>400</v>
      </c>
    </row>
    <row r="6" spans="1:4" ht="13.5" thickBot="1" x14ac:dyDescent="0.25">
      <c r="A6" s="59" t="s">
        <v>87</v>
      </c>
      <c r="B6" s="60">
        <v>450</v>
      </c>
      <c r="C6" s="61">
        <v>1</v>
      </c>
      <c r="D6" s="82">
        <f t="shared" si="0"/>
        <v>450</v>
      </c>
    </row>
    <row r="7" spans="1:4" ht="13.5" thickBot="1" x14ac:dyDescent="0.25">
      <c r="A7" s="59" t="s">
        <v>88</v>
      </c>
      <c r="B7" s="60">
        <v>1500</v>
      </c>
      <c r="C7" s="61">
        <v>1</v>
      </c>
      <c r="D7" s="82">
        <f t="shared" si="0"/>
        <v>1500</v>
      </c>
    </row>
    <row r="8" spans="1:4" ht="13.5" thickBot="1" x14ac:dyDescent="0.25">
      <c r="A8" s="59" t="s">
        <v>89</v>
      </c>
      <c r="B8" s="60">
        <v>4200</v>
      </c>
      <c r="C8" s="61">
        <v>1</v>
      </c>
      <c r="D8" s="82">
        <f t="shared" si="0"/>
        <v>4200</v>
      </c>
    </row>
    <row r="9" spans="1:4" ht="13.5" thickBot="1" x14ac:dyDescent="0.25">
      <c r="A9" s="59" t="s">
        <v>90</v>
      </c>
      <c r="B9" s="60">
        <v>2000</v>
      </c>
      <c r="C9" s="61">
        <v>1</v>
      </c>
      <c r="D9" s="82">
        <f t="shared" si="0"/>
        <v>2000</v>
      </c>
    </row>
    <row r="10" spans="1:4" ht="13.5" thickBot="1" x14ac:dyDescent="0.25">
      <c r="A10" s="59" t="s">
        <v>91</v>
      </c>
      <c r="B10" s="60">
        <v>900</v>
      </c>
      <c r="C10" s="61">
        <v>5</v>
      </c>
      <c r="D10" s="82">
        <f t="shared" si="0"/>
        <v>4500</v>
      </c>
    </row>
    <row r="11" spans="1:4" ht="13.5" thickBot="1" x14ac:dyDescent="0.25">
      <c r="A11" s="59" t="s">
        <v>92</v>
      </c>
      <c r="B11" s="60">
        <v>5000</v>
      </c>
      <c r="C11" s="61">
        <v>1</v>
      </c>
      <c r="D11" s="82">
        <f t="shared" si="0"/>
        <v>5000</v>
      </c>
    </row>
    <row r="12" spans="1:4" ht="13.5" thickBot="1" x14ac:dyDescent="0.25">
      <c r="A12" s="59" t="s">
        <v>93</v>
      </c>
      <c r="B12" s="60">
        <v>1000</v>
      </c>
      <c r="C12" s="61">
        <v>1</v>
      </c>
      <c r="D12" s="82">
        <f t="shared" si="0"/>
        <v>1000</v>
      </c>
    </row>
    <row r="13" spans="1:4" ht="13.5" thickBot="1" x14ac:dyDescent="0.25">
      <c r="A13" s="59" t="s">
        <v>94</v>
      </c>
      <c r="B13" s="60">
        <v>700</v>
      </c>
      <c r="C13" s="61">
        <v>5</v>
      </c>
      <c r="D13" s="82">
        <f t="shared" si="0"/>
        <v>3500</v>
      </c>
    </row>
    <row r="14" spans="1:4" ht="13.5" thickBot="1" x14ac:dyDescent="0.25">
      <c r="A14" s="59" t="s">
        <v>95</v>
      </c>
      <c r="B14" s="60">
        <v>1500</v>
      </c>
      <c r="C14" s="61">
        <v>1</v>
      </c>
      <c r="D14" s="82">
        <f t="shared" si="0"/>
        <v>1500</v>
      </c>
    </row>
    <row r="15" spans="1:4" ht="13.5" thickBot="1" x14ac:dyDescent="0.25">
      <c r="A15" s="59" t="s">
        <v>96</v>
      </c>
      <c r="B15" s="60">
        <v>200</v>
      </c>
      <c r="C15" s="61">
        <v>5</v>
      </c>
      <c r="D15" s="82">
        <f t="shared" si="0"/>
        <v>1000</v>
      </c>
    </row>
    <row r="16" spans="1:4" ht="13.5" thickBot="1" x14ac:dyDescent="0.25">
      <c r="A16" s="59" t="s">
        <v>97</v>
      </c>
      <c r="B16" s="60">
        <v>1600</v>
      </c>
      <c r="C16" s="61">
        <v>2</v>
      </c>
      <c r="D16" s="82">
        <f t="shared" si="0"/>
        <v>3200</v>
      </c>
    </row>
    <row r="17" spans="1:4" ht="13.5" thickBot="1" x14ac:dyDescent="0.25">
      <c r="A17" s="62" t="s">
        <v>98</v>
      </c>
      <c r="B17" s="60">
        <v>600</v>
      </c>
      <c r="C17" s="61">
        <v>1</v>
      </c>
      <c r="D17" s="82">
        <f t="shared" si="0"/>
        <v>600</v>
      </c>
    </row>
    <row r="18" spans="1:4" x14ac:dyDescent="0.2">
      <c r="A18" s="96" t="s">
        <v>99</v>
      </c>
      <c r="B18" s="96"/>
      <c r="C18" s="74"/>
      <c r="D18" s="48">
        <f>SUM(D4:D17)</f>
        <v>36350</v>
      </c>
    </row>
    <row r="19" spans="1:4" ht="13.5" thickBot="1" x14ac:dyDescent="0.25">
      <c r="A19" s="59" t="s">
        <v>106</v>
      </c>
      <c r="B19" s="60">
        <v>19000</v>
      </c>
      <c r="C19" s="61">
        <v>5</v>
      </c>
      <c r="D19" s="60">
        <f t="shared" ref="D19:D24" si="1">B19*C19</f>
        <v>95000</v>
      </c>
    </row>
    <row r="20" spans="1:4" ht="13.5" thickBot="1" x14ac:dyDescent="0.25">
      <c r="A20" s="59" t="s">
        <v>100</v>
      </c>
      <c r="B20" s="60">
        <v>5500</v>
      </c>
      <c r="C20" s="61">
        <v>1</v>
      </c>
      <c r="D20" s="60">
        <f t="shared" si="1"/>
        <v>5500</v>
      </c>
    </row>
    <row r="21" spans="1:4" ht="13.5" thickBot="1" x14ac:dyDescent="0.25">
      <c r="A21" s="59" t="s">
        <v>101</v>
      </c>
      <c r="B21" s="60">
        <v>1800</v>
      </c>
      <c r="C21" s="61">
        <v>1</v>
      </c>
      <c r="D21" s="60">
        <f t="shared" si="1"/>
        <v>1800</v>
      </c>
    </row>
    <row r="22" spans="1:4" ht="13.5" thickBot="1" x14ac:dyDescent="0.25">
      <c r="A22" s="59" t="s">
        <v>102</v>
      </c>
      <c r="B22" s="60">
        <v>40000</v>
      </c>
      <c r="C22" s="61">
        <v>1</v>
      </c>
      <c r="D22" s="60">
        <f t="shared" si="1"/>
        <v>40000</v>
      </c>
    </row>
    <row r="23" spans="1:4" ht="13.5" thickBot="1" x14ac:dyDescent="0.25">
      <c r="A23" s="63" t="s">
        <v>107</v>
      </c>
      <c r="B23" s="64">
        <v>9000</v>
      </c>
      <c r="C23" s="65">
        <v>1</v>
      </c>
      <c r="D23" s="64">
        <f t="shared" si="1"/>
        <v>9000</v>
      </c>
    </row>
    <row r="24" spans="1:4" ht="13.5" thickBot="1" x14ac:dyDescent="0.25">
      <c r="A24" s="66" t="s">
        <v>103</v>
      </c>
      <c r="B24" s="64">
        <v>5500</v>
      </c>
      <c r="C24" s="65">
        <v>1</v>
      </c>
      <c r="D24" s="64">
        <f t="shared" si="1"/>
        <v>5500</v>
      </c>
    </row>
    <row r="25" spans="1:4" x14ac:dyDescent="0.2">
      <c r="A25" s="96" t="s">
        <v>104</v>
      </c>
      <c r="B25" s="96"/>
      <c r="C25" s="74"/>
      <c r="D25" s="48">
        <f>SUM(D19:D24)</f>
        <v>156800</v>
      </c>
    </row>
    <row r="26" spans="1:4" x14ac:dyDescent="0.2">
      <c r="A26" s="96" t="s">
        <v>105</v>
      </c>
      <c r="B26" s="96"/>
      <c r="C26" s="74"/>
      <c r="D26" s="48">
        <f>D18+D25</f>
        <v>193150</v>
      </c>
    </row>
  </sheetData>
  <mergeCells count="3">
    <mergeCell ref="A25:B25"/>
    <mergeCell ref="A26:B2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6" sqref="F16"/>
    </sheetView>
  </sheetViews>
  <sheetFormatPr baseColWidth="10" defaultRowHeight="12.75" x14ac:dyDescent="0.2"/>
  <cols>
    <col min="1" max="1" width="18.140625" customWidth="1"/>
  </cols>
  <sheetData>
    <row r="1" spans="1:2" x14ac:dyDescent="0.2">
      <c r="A1" s="43" t="s">
        <v>111</v>
      </c>
      <c r="B1" s="79">
        <v>3500</v>
      </c>
    </row>
    <row r="2" spans="1:2" x14ac:dyDescent="0.2">
      <c r="A2" s="43" t="s">
        <v>112</v>
      </c>
      <c r="B2" s="79">
        <v>15000</v>
      </c>
    </row>
    <row r="3" spans="1:2" x14ac:dyDescent="0.2">
      <c r="A3" s="43" t="s">
        <v>113</v>
      </c>
      <c r="B3" s="79">
        <v>4000</v>
      </c>
    </row>
    <row r="4" spans="1:2" x14ac:dyDescent="0.2">
      <c r="A4" s="43" t="s">
        <v>114</v>
      </c>
      <c r="B4" s="79">
        <v>4000</v>
      </c>
    </row>
    <row r="5" spans="1:2" x14ac:dyDescent="0.2">
      <c r="A5" s="43" t="s">
        <v>115</v>
      </c>
      <c r="B5" s="79">
        <v>10000</v>
      </c>
    </row>
    <row r="6" spans="1:2" x14ac:dyDescent="0.2">
      <c r="A6" s="48" t="s">
        <v>36</v>
      </c>
      <c r="B6" s="48">
        <f>SUM(B1:B5)</f>
        <v>36500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Estimación de Costos</vt:lpstr>
      <vt:lpstr>RRHH</vt:lpstr>
      <vt:lpstr>Infraestructura</vt:lpstr>
      <vt:lpstr>Muebles y Utiles</vt:lpstr>
      <vt:lpstr>Impuestos y Servicios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jonatan Ivan</cp:lastModifiedBy>
  <dcterms:created xsi:type="dcterms:W3CDTF">2016-05-27T20:07:19Z</dcterms:created>
  <dcterms:modified xsi:type="dcterms:W3CDTF">2016-06-07T12:17:25Z</dcterms:modified>
</cp:coreProperties>
</file>