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oogle Drive(anonno.anonno@gmail.com)\Research\Peak Prediction\Phase 2.0\"/>
    </mc:Choice>
  </mc:AlternateContent>
  <bookViews>
    <workbookView xWindow="0" yWindow="0" windowWidth="17256" windowHeight="6072" firstSheet="2" activeTab="4"/>
  </bookViews>
  <sheets>
    <sheet name="1.India" sheetId="1" r:id="rId1"/>
    <sheet name="7. Bangladesh" sheetId="7" r:id="rId2"/>
    <sheet name="4. Saudi arabia" sheetId="4" r:id="rId3"/>
    <sheet name="5. Pakistan" sheetId="5" r:id="rId4"/>
    <sheet name="12. Israel" sheetId="11" r:id="rId5"/>
    <sheet name="2.Turkey" sheetId="2" r:id="rId6"/>
    <sheet name="6. Qatar" sheetId="6" r:id="rId7"/>
    <sheet name="8. Singapore" sheetId="8" r:id="rId8"/>
    <sheet name="9. UAE" sheetId="9" r:id="rId9"/>
    <sheet name="10. Indonesia" sheetId="10" r:id="rId10"/>
    <sheet name="13. Phillipines" sheetId="12" r:id="rId11"/>
    <sheet name="15. Bahrain" sheetId="13" r:id="rId12"/>
  </sheets>
  <calcPr calcId="152511"/>
</workbook>
</file>

<file path=xl/calcChain.xml><?xml version="1.0" encoding="utf-8"?>
<calcChain xmlns="http://schemas.openxmlformats.org/spreadsheetml/2006/main">
  <c r="D2" i="13" l="1"/>
  <c r="D2" i="12"/>
  <c r="D2" i="11"/>
  <c r="D2" i="10"/>
  <c r="D2" i="9"/>
  <c r="D2" i="8"/>
  <c r="D2" i="7"/>
  <c r="D2" i="6"/>
  <c r="D2" i="5"/>
  <c r="D2" i="4"/>
  <c r="D2" i="2"/>
  <c r="D2" i="1"/>
</calcChain>
</file>

<file path=xl/sharedStrings.xml><?xml version="1.0" encoding="utf-8"?>
<sst xmlns="http://schemas.openxmlformats.org/spreadsheetml/2006/main" count="300" uniqueCount="36">
  <si>
    <t>Entry</t>
  </si>
  <si>
    <t>Population(M)</t>
  </si>
  <si>
    <t>Area(KM^2)</t>
  </si>
  <si>
    <t>Pop Density</t>
  </si>
  <si>
    <t>HCI</t>
  </si>
  <si>
    <t>First Case</t>
  </si>
  <si>
    <t>India</t>
  </si>
  <si>
    <t>Turkey</t>
  </si>
  <si>
    <t>Saudi Arabia</t>
  </si>
  <si>
    <t>Pakistan</t>
  </si>
  <si>
    <t>Qatar</t>
  </si>
  <si>
    <t>Bangladesh</t>
  </si>
  <si>
    <t>Singapore</t>
  </si>
  <si>
    <t>UAE</t>
  </si>
  <si>
    <t>Indonesia</t>
  </si>
  <si>
    <t>Israel</t>
  </si>
  <si>
    <t>Philippines</t>
  </si>
  <si>
    <t>Bahrain</t>
  </si>
  <si>
    <t>Cumulative Cases 1</t>
  </si>
  <si>
    <t>Cumulative Cases 2</t>
  </si>
  <si>
    <t>Cumulative Cases 3</t>
  </si>
  <si>
    <t>Cumulative Cases 4</t>
  </si>
  <si>
    <t>Cumulative Cases 5</t>
  </si>
  <si>
    <t>Cumulative Cases 6</t>
  </si>
  <si>
    <t>Cumulative Cases 7</t>
  </si>
  <si>
    <t>Cumulative Cases 8</t>
  </si>
  <si>
    <t>Cumulative Cases 9</t>
  </si>
  <si>
    <t>Daily New Cases 1</t>
  </si>
  <si>
    <t>Daily New Cases 2</t>
  </si>
  <si>
    <t>Daily New Cases 3</t>
  </si>
  <si>
    <t>Daily New Cases 4</t>
  </si>
  <si>
    <t>Daily New Cases 5</t>
  </si>
  <si>
    <t>Daily New Cases 6</t>
  </si>
  <si>
    <t>Daily New Cases 7</t>
  </si>
  <si>
    <t>Daily New Cases 8</t>
  </si>
  <si>
    <t>Daily New Cases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</si>
</sst>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2">
    <font>
      <sz val="10"/>
      <color rgb="FF000000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202122"/>
      <name val="Sans-serif"/>
    </font>
    <font>
      <sz val="11"/>
      <color rgb="FF1155CC"/>
      <name val="Inconsolata"/>
    </font>
    <font>
      <sz val="10"/>
      <color rgb="FF0B0080"/>
      <name val="Arial"/>
    </font>
    <font>
      <sz val="12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164" fontId="3" fillId="0" borderId="0" xfId="0" applyNumberFormat="1" applyFont="1" applyAlignment="1"/>
    <xf numFmtId="0" fontId="3" fillId="0" borderId="0" xfId="0" applyFont="1" applyAlignment="1">
      <alignment horizontal="center" wrapText="1"/>
    </xf>
    <xf numFmtId="3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3" fontId="4" fillId="2" borderId="0" xfId="0" applyNumberFormat="1" applyFont="1" applyFill="1" applyAlignment="1"/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4" fontId="7" fillId="0" borderId="0" xfId="0" applyNumberFormat="1" applyFont="1" applyAlignment="1">
      <alignment horizontal="center" wrapText="1"/>
    </xf>
    <xf numFmtId="0" fontId="11" fillId="0" borderId="0" xfId="0" applyFont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right" wrapText="1"/>
    </xf>
  </cellXfs>
  <cellStyles count="1">
    <cellStyle name="Normal" xfId="0" builtinId="0"/>
  </cellStyles>
  <dxfs count="7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"/>
  <sheetViews>
    <sheetView workbookViewId="0">
      <selection activeCell="B2" sqref="B2"/>
    </sheetView>
  </sheetViews>
  <sheetFormatPr defaultColWidth="14.44140625" defaultRowHeight="15.75" customHeight="1"/>
  <cols>
    <col min="1" max="16384" width="14.44140625" style="17"/>
  </cols>
  <sheetData>
    <row r="1" spans="1:24" s="15" customFormat="1" ht="15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18</v>
      </c>
      <c r="H1" s="14" t="s">
        <v>19</v>
      </c>
      <c r="I1" s="14" t="s">
        <v>20</v>
      </c>
      <c r="J1" s="14" t="s">
        <v>21</v>
      </c>
      <c r="K1" s="14" t="s">
        <v>22</v>
      </c>
      <c r="L1" s="14" t="s">
        <v>23</v>
      </c>
      <c r="M1" s="14" t="s">
        <v>24</v>
      </c>
      <c r="N1" s="14" t="s">
        <v>25</v>
      </c>
      <c r="O1" s="14" t="s">
        <v>26</v>
      </c>
      <c r="P1" s="14" t="s">
        <v>27</v>
      </c>
      <c r="Q1" s="15" t="s">
        <v>28</v>
      </c>
      <c r="R1" s="15" t="s">
        <v>29</v>
      </c>
      <c r="S1" s="14" t="s">
        <v>30</v>
      </c>
      <c r="T1" s="15" t="s">
        <v>31</v>
      </c>
      <c r="U1" s="15" t="s">
        <v>32</v>
      </c>
      <c r="V1" s="15" t="s">
        <v>33</v>
      </c>
      <c r="W1" s="15" t="s">
        <v>34</v>
      </c>
      <c r="X1" s="15" t="s">
        <v>35</v>
      </c>
    </row>
    <row r="2" spans="1:24" ht="15">
      <c r="A2" s="13" t="s">
        <v>6</v>
      </c>
      <c r="B2" s="13">
        <v>1353</v>
      </c>
      <c r="C2" s="13">
        <v>3287263</v>
      </c>
      <c r="D2" s="13">
        <f>B2*1000000/C2</f>
        <v>411.588607300359</v>
      </c>
      <c r="E2" s="13">
        <v>67.13</v>
      </c>
      <c r="F2" s="16">
        <v>43860</v>
      </c>
      <c r="G2" s="13">
        <v>82</v>
      </c>
      <c r="H2" s="13">
        <v>249</v>
      </c>
      <c r="I2" s="13">
        <v>1024</v>
      </c>
      <c r="J2" s="13">
        <v>4778</v>
      </c>
      <c r="K2" s="13">
        <v>10453</v>
      </c>
      <c r="L2" s="13">
        <v>18539</v>
      </c>
      <c r="M2" s="13">
        <v>29451</v>
      </c>
      <c r="N2" s="13">
        <v>46437</v>
      </c>
      <c r="O2" s="13">
        <v>70768</v>
      </c>
      <c r="P2" s="13">
        <v>55</v>
      </c>
      <c r="Q2" s="13">
        <v>160</v>
      </c>
      <c r="R2" s="13">
        <v>529</v>
      </c>
      <c r="S2" s="13">
        <v>846</v>
      </c>
      <c r="T2" s="13">
        <v>1250</v>
      </c>
      <c r="U2" s="13">
        <v>1607</v>
      </c>
      <c r="V2" s="13">
        <v>2806</v>
      </c>
      <c r="W2" s="13">
        <v>4353</v>
      </c>
      <c r="X2" s="13">
        <v>5050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"/>
  <sheetViews>
    <sheetView topLeftCell="O1" workbookViewId="0">
      <selection sqref="A1:X1"/>
    </sheetView>
  </sheetViews>
  <sheetFormatPr defaultColWidth="14.44140625" defaultRowHeight="15.75" customHeight="1"/>
  <sheetData>
    <row r="1" spans="1:24" ht="15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18</v>
      </c>
      <c r="H1" s="14" t="s">
        <v>19</v>
      </c>
      <c r="I1" s="14" t="s">
        <v>20</v>
      </c>
      <c r="J1" s="14" t="s">
        <v>21</v>
      </c>
      <c r="K1" s="14" t="s">
        <v>22</v>
      </c>
      <c r="L1" s="14" t="s">
        <v>23</v>
      </c>
      <c r="M1" s="14" t="s">
        <v>24</v>
      </c>
      <c r="N1" s="14" t="s">
        <v>25</v>
      </c>
      <c r="O1" s="14" t="s">
        <v>26</v>
      </c>
      <c r="P1" s="14" t="s">
        <v>27</v>
      </c>
      <c r="Q1" s="15" t="s">
        <v>28</v>
      </c>
      <c r="R1" s="15" t="s">
        <v>29</v>
      </c>
      <c r="S1" s="14" t="s">
        <v>30</v>
      </c>
      <c r="T1" s="15" t="s">
        <v>31</v>
      </c>
      <c r="U1" s="15" t="s">
        <v>32</v>
      </c>
      <c r="V1" s="15" t="s">
        <v>33</v>
      </c>
      <c r="W1" s="15" t="s">
        <v>34</v>
      </c>
      <c r="X1" s="15" t="s">
        <v>35</v>
      </c>
    </row>
    <row r="2" spans="1:24" ht="13.8">
      <c r="A2" s="3" t="s">
        <v>11</v>
      </c>
      <c r="B2" s="3">
        <v>161.4</v>
      </c>
      <c r="C2" s="3">
        <v>147570</v>
      </c>
      <c r="D2" s="11">
        <f>B2*1000000/C2</f>
        <v>1093.7182354137019</v>
      </c>
      <c r="E2" s="3">
        <v>42.8</v>
      </c>
      <c r="F2" s="5">
        <v>43897</v>
      </c>
      <c r="G2" s="3">
        <v>56</v>
      </c>
      <c r="H2" s="3">
        <v>330</v>
      </c>
      <c r="I2" s="3">
        <v>1572</v>
      </c>
      <c r="J2" s="3">
        <v>4186</v>
      </c>
      <c r="K2" s="3">
        <v>7667</v>
      </c>
      <c r="L2" s="3">
        <v>12425</v>
      </c>
      <c r="M2" s="3">
        <v>22268</v>
      </c>
      <c r="N2" s="3">
        <v>33610</v>
      </c>
      <c r="O2" s="3">
        <v>40321</v>
      </c>
      <c r="P2" s="3">
        <v>2</v>
      </c>
      <c r="Q2" s="3">
        <v>112</v>
      </c>
      <c r="R2" s="3">
        <v>341</v>
      </c>
      <c r="S2" s="3">
        <v>414</v>
      </c>
      <c r="T2" s="3">
        <v>564</v>
      </c>
      <c r="U2" s="3">
        <v>790</v>
      </c>
      <c r="V2" s="3">
        <v>1162</v>
      </c>
      <c r="W2" s="3">
        <v>1617</v>
      </c>
      <c r="X2" s="3">
        <v>2029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"/>
  <sheetViews>
    <sheetView topLeftCell="N1" workbookViewId="0">
      <selection activeCell="P2" sqref="P2:X2"/>
    </sheetView>
  </sheetViews>
  <sheetFormatPr defaultColWidth="14.44140625" defaultRowHeight="15.75" customHeight="1"/>
  <sheetData>
    <row r="1" spans="1:24" ht="15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18</v>
      </c>
      <c r="H1" s="14" t="s">
        <v>19</v>
      </c>
      <c r="I1" s="14" t="s">
        <v>20</v>
      </c>
      <c r="J1" s="14" t="s">
        <v>21</v>
      </c>
      <c r="K1" s="14" t="s">
        <v>22</v>
      </c>
      <c r="L1" s="14" t="s">
        <v>23</v>
      </c>
      <c r="M1" s="14" t="s">
        <v>24</v>
      </c>
      <c r="N1" s="14" t="s">
        <v>25</v>
      </c>
      <c r="O1" s="14" t="s">
        <v>26</v>
      </c>
      <c r="P1" s="14" t="s">
        <v>27</v>
      </c>
      <c r="Q1" s="15" t="s">
        <v>28</v>
      </c>
      <c r="R1" s="15" t="s">
        <v>29</v>
      </c>
      <c r="S1" s="14" t="s">
        <v>30</v>
      </c>
      <c r="T1" s="15" t="s">
        <v>31</v>
      </c>
      <c r="U1" s="15" t="s">
        <v>32</v>
      </c>
      <c r="V1" s="15" t="s">
        <v>33</v>
      </c>
      <c r="W1" s="15" t="s">
        <v>34</v>
      </c>
      <c r="X1" s="15" t="s">
        <v>35</v>
      </c>
    </row>
    <row r="2" spans="1:24" ht="13.8">
      <c r="A2" s="3" t="s">
        <v>8</v>
      </c>
      <c r="B2" s="3">
        <v>34.22</v>
      </c>
      <c r="C2" s="10">
        <v>2150000</v>
      </c>
      <c r="D2" s="3">
        <f>B2*1000000/C2</f>
        <v>15.916279069767441</v>
      </c>
      <c r="E2" s="3">
        <v>59.11</v>
      </c>
      <c r="F2" s="5">
        <v>43892</v>
      </c>
      <c r="G2" s="3">
        <v>20</v>
      </c>
      <c r="H2" s="3">
        <v>133</v>
      </c>
      <c r="I2" s="3">
        <v>562</v>
      </c>
      <c r="J2" s="3">
        <v>1453</v>
      </c>
      <c r="K2" s="3">
        <v>2605</v>
      </c>
      <c r="L2" s="3">
        <v>4934</v>
      </c>
      <c r="M2" s="3">
        <v>10484</v>
      </c>
      <c r="N2" s="3">
        <v>18811</v>
      </c>
      <c r="O2" s="3">
        <v>28656</v>
      </c>
      <c r="P2" s="3">
        <v>15</v>
      </c>
      <c r="Q2" s="3">
        <v>51</v>
      </c>
      <c r="R2" s="3">
        <v>154</v>
      </c>
      <c r="S2" s="3">
        <v>203</v>
      </c>
      <c r="T2" s="3">
        <v>472</v>
      </c>
      <c r="U2" s="3">
        <v>1122</v>
      </c>
      <c r="V2" s="3">
        <v>1645</v>
      </c>
      <c r="W2" s="3">
        <v>1966</v>
      </c>
      <c r="X2" s="3">
        <v>2593</v>
      </c>
    </row>
    <row r="3" spans="1:24" ht="13.2">
      <c r="G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2"/>
  <sheetViews>
    <sheetView topLeftCell="D1" workbookViewId="0">
      <selection activeCell="Q2" sqref="Q2"/>
    </sheetView>
  </sheetViews>
  <sheetFormatPr defaultColWidth="14.44140625" defaultRowHeight="15.75" customHeight="1"/>
  <sheetData>
    <row r="1" spans="1:28" ht="15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18</v>
      </c>
      <c r="H1" s="14" t="s">
        <v>19</v>
      </c>
      <c r="I1" s="14" t="s">
        <v>20</v>
      </c>
      <c r="J1" s="14" t="s">
        <v>21</v>
      </c>
      <c r="K1" s="14" t="s">
        <v>22</v>
      </c>
      <c r="L1" s="14" t="s">
        <v>23</v>
      </c>
      <c r="M1" s="14" t="s">
        <v>24</v>
      </c>
      <c r="N1" s="14" t="s">
        <v>25</v>
      </c>
      <c r="O1" s="14" t="s">
        <v>26</v>
      </c>
      <c r="P1" s="14" t="s">
        <v>27</v>
      </c>
      <c r="Q1" s="15" t="s">
        <v>28</v>
      </c>
      <c r="R1" s="15" t="s">
        <v>29</v>
      </c>
      <c r="S1" s="14" t="s">
        <v>30</v>
      </c>
      <c r="T1" s="15" t="s">
        <v>31</v>
      </c>
      <c r="U1" s="15" t="s">
        <v>32</v>
      </c>
      <c r="V1" s="15" t="s">
        <v>33</v>
      </c>
      <c r="W1" s="15" t="s">
        <v>34</v>
      </c>
      <c r="X1" s="15" t="s">
        <v>35</v>
      </c>
      <c r="AB1" s="1"/>
    </row>
    <row r="2" spans="1:28" ht="13.2">
      <c r="A2" s="6" t="s">
        <v>9</v>
      </c>
      <c r="B2" s="6">
        <v>220.47</v>
      </c>
      <c r="C2" s="7">
        <v>881913</v>
      </c>
      <c r="D2" s="8">
        <f>(B2 * 1000000)/C2</f>
        <v>249.99064533576441</v>
      </c>
      <c r="E2" s="6">
        <v>60.59</v>
      </c>
      <c r="F2" s="9">
        <v>43887</v>
      </c>
      <c r="G2" s="6">
        <v>5</v>
      </c>
      <c r="H2" s="6">
        <v>20</v>
      </c>
      <c r="I2" s="6">
        <v>307</v>
      </c>
      <c r="J2" s="6">
        <v>1063</v>
      </c>
      <c r="K2" s="6">
        <v>2118</v>
      </c>
      <c r="L2" s="6">
        <v>6383</v>
      </c>
      <c r="M2" s="6">
        <v>10076</v>
      </c>
      <c r="N2" s="6">
        <v>15525</v>
      </c>
      <c r="O2" s="6">
        <v>23214</v>
      </c>
      <c r="P2" s="6">
        <v>7</v>
      </c>
      <c r="Q2" s="3">
        <v>20</v>
      </c>
      <c r="R2" s="3">
        <v>172</v>
      </c>
      <c r="S2" s="3">
        <v>265</v>
      </c>
      <c r="T2" s="3">
        <v>206</v>
      </c>
      <c r="U2" s="3">
        <v>106</v>
      </c>
      <c r="V2" s="3">
        <v>883</v>
      </c>
      <c r="W2" s="3">
        <v>930</v>
      </c>
      <c r="X2" s="3">
        <v>1526</v>
      </c>
      <c r="AB2" s="8"/>
    </row>
  </sheetData>
  <conditionalFormatting sqref="F2">
    <cfRule type="notContainsBlanks" dxfId="5" priority="1">
      <formula>LEN(TRIM(F2))&gt;0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2"/>
  <sheetViews>
    <sheetView tabSelected="1" workbookViewId="0">
      <selection sqref="A1:X1"/>
    </sheetView>
  </sheetViews>
  <sheetFormatPr defaultColWidth="14.44140625" defaultRowHeight="15.75" customHeight="1"/>
  <sheetData>
    <row r="1" spans="1:28" ht="15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18</v>
      </c>
      <c r="H1" s="14" t="s">
        <v>19</v>
      </c>
      <c r="I1" s="14" t="s">
        <v>20</v>
      </c>
      <c r="J1" s="14" t="s">
        <v>21</v>
      </c>
      <c r="K1" s="14" t="s">
        <v>22</v>
      </c>
      <c r="L1" s="14" t="s">
        <v>23</v>
      </c>
      <c r="M1" s="14" t="s">
        <v>24</v>
      </c>
      <c r="N1" s="14" t="s">
        <v>25</v>
      </c>
      <c r="O1" s="14" t="s">
        <v>26</v>
      </c>
      <c r="P1" s="14" t="s">
        <v>27</v>
      </c>
      <c r="Q1" s="15" t="s">
        <v>28</v>
      </c>
      <c r="R1" s="15" t="s">
        <v>29</v>
      </c>
      <c r="S1" s="14" t="s">
        <v>30</v>
      </c>
      <c r="T1" s="15" t="s">
        <v>31</v>
      </c>
      <c r="U1" s="15" t="s">
        <v>32</v>
      </c>
      <c r="V1" s="15" t="s">
        <v>33</v>
      </c>
      <c r="W1" s="15" t="s">
        <v>34</v>
      </c>
      <c r="X1" s="15" t="s">
        <v>35</v>
      </c>
      <c r="AB1" s="1"/>
    </row>
    <row r="2" spans="1:28" ht="13.2">
      <c r="A2" s="6" t="s">
        <v>15</v>
      </c>
      <c r="B2" s="6">
        <v>8.8840000000000003</v>
      </c>
      <c r="C2" s="7">
        <v>22145</v>
      </c>
      <c r="D2" s="8">
        <f>(B2 * 1000000)/C2</f>
        <v>401.17407992774895</v>
      </c>
      <c r="E2" s="6">
        <v>73.290000000000006</v>
      </c>
      <c r="F2" s="9">
        <v>43882</v>
      </c>
      <c r="G2" s="6">
        <v>25</v>
      </c>
      <c r="H2" s="6">
        <v>193</v>
      </c>
      <c r="I2" s="6">
        <v>883</v>
      </c>
      <c r="J2" s="6">
        <v>3619</v>
      </c>
      <c r="K2" s="6">
        <v>7851</v>
      </c>
      <c r="L2" s="6">
        <v>10743</v>
      </c>
      <c r="M2" s="6">
        <v>13265</v>
      </c>
      <c r="N2" s="6">
        <v>15298</v>
      </c>
      <c r="O2" s="6">
        <v>16101</v>
      </c>
      <c r="P2" s="6">
        <v>14</v>
      </c>
      <c r="Q2" s="6">
        <v>50</v>
      </c>
      <c r="R2" s="3">
        <v>178</v>
      </c>
      <c r="S2" s="3">
        <v>342</v>
      </c>
      <c r="T2" s="3">
        <v>423</v>
      </c>
      <c r="U2" s="3">
        <v>335</v>
      </c>
      <c r="V2" s="3">
        <v>283</v>
      </c>
      <c r="W2" s="3">
        <v>240</v>
      </c>
      <c r="X2" s="3">
        <v>155</v>
      </c>
      <c r="AB2" s="8"/>
    </row>
  </sheetData>
  <conditionalFormatting sqref="F2">
    <cfRule type="notContainsBlanks" dxfId="1" priority="1">
      <formula>LEN(TRIM(F2))&gt;0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2"/>
  <sheetViews>
    <sheetView workbookViewId="0">
      <selection activeCell="B2" sqref="B2"/>
    </sheetView>
  </sheetViews>
  <sheetFormatPr defaultColWidth="14.44140625" defaultRowHeight="15.75" customHeight="1"/>
  <sheetData>
    <row r="1" spans="1:28" ht="15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18</v>
      </c>
      <c r="H1" s="14" t="s">
        <v>19</v>
      </c>
      <c r="I1" s="14" t="s">
        <v>20</v>
      </c>
      <c r="J1" s="14" t="s">
        <v>21</v>
      </c>
      <c r="K1" s="14" t="s">
        <v>22</v>
      </c>
      <c r="L1" s="14" t="s">
        <v>23</v>
      </c>
      <c r="M1" s="14" t="s">
        <v>24</v>
      </c>
      <c r="N1" s="14" t="s">
        <v>25</v>
      </c>
      <c r="O1" s="14" t="s">
        <v>26</v>
      </c>
      <c r="P1" s="14" t="s">
        <v>27</v>
      </c>
      <c r="Q1" s="15" t="s">
        <v>28</v>
      </c>
      <c r="R1" s="15" t="s">
        <v>29</v>
      </c>
      <c r="S1" s="14" t="s">
        <v>30</v>
      </c>
      <c r="T1" s="15" t="s">
        <v>31</v>
      </c>
      <c r="U1" s="15" t="s">
        <v>32</v>
      </c>
      <c r="V1" s="15" t="s">
        <v>33</v>
      </c>
      <c r="W1" s="15" t="s">
        <v>34</v>
      </c>
      <c r="X1" s="15" t="s">
        <v>35</v>
      </c>
      <c r="AB1" s="1"/>
    </row>
    <row r="2" spans="1:28" ht="13.2">
      <c r="A2" s="6" t="s">
        <v>7</v>
      </c>
      <c r="B2" s="6">
        <v>84.33</v>
      </c>
      <c r="C2" s="7">
        <v>783562</v>
      </c>
      <c r="D2" s="8">
        <f>(B2 * 1000000)/C2</f>
        <v>107.62390212899554</v>
      </c>
      <c r="E2" s="6">
        <v>69.8</v>
      </c>
      <c r="F2" s="9">
        <v>43901</v>
      </c>
      <c r="G2" s="6">
        <v>359</v>
      </c>
      <c r="H2" s="6">
        <v>3629</v>
      </c>
      <c r="I2" s="6">
        <v>18135</v>
      </c>
      <c r="J2" s="6">
        <v>42282</v>
      </c>
      <c r="K2" s="6">
        <v>74193</v>
      </c>
      <c r="L2" s="6">
        <v>101790</v>
      </c>
      <c r="M2" s="6">
        <v>120204</v>
      </c>
      <c r="N2" s="6">
        <v>133721</v>
      </c>
      <c r="O2" s="6">
        <v>144749</v>
      </c>
      <c r="P2" s="6">
        <v>29</v>
      </c>
      <c r="Q2" s="6">
        <v>293</v>
      </c>
      <c r="R2" s="6">
        <v>1610</v>
      </c>
      <c r="S2" s="6">
        <v>3148</v>
      </c>
      <c r="T2" s="6">
        <v>4093</v>
      </c>
      <c r="U2" s="6">
        <v>4674</v>
      </c>
      <c r="V2" s="6">
        <v>2131</v>
      </c>
      <c r="W2" s="6">
        <v>1614</v>
      </c>
      <c r="X2" s="6">
        <v>1114</v>
      </c>
      <c r="AB2" s="8"/>
    </row>
  </sheetData>
  <conditionalFormatting sqref="F2">
    <cfRule type="notContainsBlanks" dxfId="6" priority="1">
      <formula>LEN(TRIM(F2))&gt;0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2"/>
  <sheetViews>
    <sheetView workbookViewId="0"/>
  </sheetViews>
  <sheetFormatPr defaultColWidth="14.44140625" defaultRowHeight="15.75" customHeight="1"/>
  <sheetData>
    <row r="1" spans="1:28" ht="15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18</v>
      </c>
      <c r="H1" s="14" t="s">
        <v>19</v>
      </c>
      <c r="I1" s="14" t="s">
        <v>20</v>
      </c>
      <c r="J1" s="14" t="s">
        <v>21</v>
      </c>
      <c r="K1" s="14" t="s">
        <v>22</v>
      </c>
      <c r="L1" s="14" t="s">
        <v>23</v>
      </c>
      <c r="M1" s="14" t="s">
        <v>24</v>
      </c>
      <c r="N1" s="14" t="s">
        <v>25</v>
      </c>
      <c r="O1" s="14" t="s">
        <v>26</v>
      </c>
      <c r="P1" s="14" t="s">
        <v>27</v>
      </c>
      <c r="Q1" s="15" t="s">
        <v>28</v>
      </c>
      <c r="R1" s="15" t="s">
        <v>29</v>
      </c>
      <c r="S1" s="14" t="s">
        <v>30</v>
      </c>
      <c r="T1" s="15" t="s">
        <v>31</v>
      </c>
      <c r="U1" s="15" t="s">
        <v>32</v>
      </c>
      <c r="V1" s="15" t="s">
        <v>33</v>
      </c>
      <c r="W1" s="15" t="s">
        <v>34</v>
      </c>
      <c r="X1" s="15" t="s">
        <v>35</v>
      </c>
      <c r="AB1" s="1"/>
    </row>
    <row r="2" spans="1:28" ht="13.2">
      <c r="A2" s="6" t="s">
        <v>10</v>
      </c>
      <c r="B2" s="6">
        <v>2.782</v>
      </c>
      <c r="C2" s="7">
        <v>11571</v>
      </c>
      <c r="D2" s="8">
        <f>(B2 * 1000000)/C2</f>
        <v>240.42865785152537</v>
      </c>
      <c r="E2" s="6">
        <v>73.3</v>
      </c>
      <c r="F2" s="9">
        <v>43888</v>
      </c>
      <c r="G2" s="6">
        <v>439</v>
      </c>
      <c r="H2" s="6">
        <v>501</v>
      </c>
      <c r="I2" s="6">
        <v>781</v>
      </c>
      <c r="J2" s="6">
        <v>1832</v>
      </c>
      <c r="K2" s="6">
        <v>3231</v>
      </c>
      <c r="L2" s="6">
        <v>6015</v>
      </c>
      <c r="M2" s="6">
        <v>11244</v>
      </c>
      <c r="N2" s="6">
        <v>16191</v>
      </c>
      <c r="O2" s="6">
        <v>23623</v>
      </c>
      <c r="P2" s="6">
        <v>38</v>
      </c>
      <c r="Q2" s="3">
        <v>28</v>
      </c>
      <c r="R2" s="3">
        <v>88</v>
      </c>
      <c r="S2" s="3">
        <v>228</v>
      </c>
      <c r="T2" s="3">
        <v>252</v>
      </c>
      <c r="U2" s="3">
        <v>567</v>
      </c>
      <c r="V2" s="3">
        <v>957</v>
      </c>
      <c r="W2" s="3">
        <v>1311</v>
      </c>
      <c r="X2" s="3">
        <v>1526</v>
      </c>
      <c r="AB2" s="8"/>
    </row>
  </sheetData>
  <conditionalFormatting sqref="F2">
    <cfRule type="notContainsBlanks" dxfId="4" priority="1">
      <formula>LEN(TRIM(F2))&gt;0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2"/>
  <sheetViews>
    <sheetView topLeftCell="G1" workbookViewId="0">
      <selection activeCell="T3" sqref="T3"/>
    </sheetView>
  </sheetViews>
  <sheetFormatPr defaultColWidth="14.44140625" defaultRowHeight="15.75" customHeight="1"/>
  <sheetData>
    <row r="1" spans="1:28" ht="15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18</v>
      </c>
      <c r="H1" s="14" t="s">
        <v>19</v>
      </c>
      <c r="I1" s="14" t="s">
        <v>20</v>
      </c>
      <c r="J1" s="14" t="s">
        <v>21</v>
      </c>
      <c r="K1" s="14" t="s">
        <v>22</v>
      </c>
      <c r="L1" s="14" t="s">
        <v>23</v>
      </c>
      <c r="M1" s="14" t="s">
        <v>24</v>
      </c>
      <c r="N1" s="14" t="s">
        <v>25</v>
      </c>
      <c r="O1" s="14" t="s">
        <v>26</v>
      </c>
      <c r="P1" s="14" t="s">
        <v>27</v>
      </c>
      <c r="Q1" s="15" t="s">
        <v>28</v>
      </c>
      <c r="R1" s="15" t="s">
        <v>29</v>
      </c>
      <c r="S1" s="14" t="s">
        <v>30</v>
      </c>
      <c r="T1" s="15" t="s">
        <v>31</v>
      </c>
      <c r="U1" s="15" t="s">
        <v>32</v>
      </c>
      <c r="V1" s="15" t="s">
        <v>33</v>
      </c>
      <c r="W1" s="15" t="s">
        <v>34</v>
      </c>
      <c r="X1" s="15" t="s">
        <v>35</v>
      </c>
      <c r="AB1" s="1"/>
    </row>
    <row r="2" spans="1:28" ht="13.2">
      <c r="A2" s="6" t="s">
        <v>12</v>
      </c>
      <c r="B2" s="6">
        <v>220.47</v>
      </c>
      <c r="C2" s="7">
        <v>881913</v>
      </c>
      <c r="D2" s="8">
        <f>(B2 * 1000000)/C2</f>
        <v>249.99064533576441</v>
      </c>
      <c r="E2" s="6">
        <v>70.84</v>
      </c>
      <c r="F2" s="9">
        <v>43887</v>
      </c>
      <c r="G2" s="6">
        <v>5</v>
      </c>
      <c r="H2" s="6">
        <v>20</v>
      </c>
      <c r="I2" s="6">
        <v>307</v>
      </c>
      <c r="J2" s="6">
        <v>1063</v>
      </c>
      <c r="K2" s="6">
        <v>2118</v>
      </c>
      <c r="L2" s="6">
        <v>6383</v>
      </c>
      <c r="M2" s="6">
        <v>10076</v>
      </c>
      <c r="N2" s="6">
        <v>15525</v>
      </c>
      <c r="O2" s="6">
        <v>23214</v>
      </c>
      <c r="P2" s="6">
        <v>7</v>
      </c>
      <c r="Q2" s="3">
        <v>20</v>
      </c>
      <c r="R2" s="3">
        <v>172</v>
      </c>
      <c r="S2" s="3">
        <v>265</v>
      </c>
      <c r="T2" s="3">
        <v>206</v>
      </c>
      <c r="U2" s="3">
        <v>106</v>
      </c>
      <c r="V2" s="3">
        <v>883</v>
      </c>
      <c r="W2" s="3">
        <v>930</v>
      </c>
      <c r="X2" s="3">
        <v>1526</v>
      </c>
      <c r="AB2" s="8"/>
    </row>
  </sheetData>
  <conditionalFormatting sqref="F2">
    <cfRule type="notContainsBlanks" dxfId="3" priority="1">
      <formula>LEN(TRIM(F2))&gt;0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2"/>
  <sheetViews>
    <sheetView topLeftCell="N1" workbookViewId="0">
      <selection activeCell="P1" sqref="P1"/>
    </sheetView>
  </sheetViews>
  <sheetFormatPr defaultColWidth="14.44140625" defaultRowHeight="15.75" customHeight="1"/>
  <sheetData>
    <row r="1" spans="1:28" ht="15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18</v>
      </c>
      <c r="H1" s="14" t="s">
        <v>19</v>
      </c>
      <c r="I1" s="14" t="s">
        <v>20</v>
      </c>
      <c r="J1" s="14" t="s">
        <v>21</v>
      </c>
      <c r="K1" s="14" t="s">
        <v>22</v>
      </c>
      <c r="L1" s="14" t="s">
        <v>23</v>
      </c>
      <c r="M1" s="14" t="s">
        <v>24</v>
      </c>
      <c r="N1" s="14" t="s">
        <v>25</v>
      </c>
      <c r="O1" s="14" t="s">
        <v>26</v>
      </c>
      <c r="P1" s="14" t="s">
        <v>27</v>
      </c>
      <c r="Q1" s="15" t="s">
        <v>28</v>
      </c>
      <c r="R1" s="15" t="s">
        <v>29</v>
      </c>
      <c r="S1" s="14" t="s">
        <v>30</v>
      </c>
      <c r="T1" s="15" t="s">
        <v>31</v>
      </c>
      <c r="U1" s="15" t="s">
        <v>32</v>
      </c>
      <c r="V1" s="15" t="s">
        <v>33</v>
      </c>
      <c r="W1" s="15" t="s">
        <v>34</v>
      </c>
      <c r="X1" s="15" t="s">
        <v>35</v>
      </c>
      <c r="AB1" s="1"/>
    </row>
    <row r="2" spans="1:28" ht="13.2">
      <c r="A2" s="6" t="s">
        <v>13</v>
      </c>
      <c r="B2" s="6">
        <v>9.6310000000000002</v>
      </c>
      <c r="C2" s="7">
        <v>83600</v>
      </c>
      <c r="D2" s="8">
        <f>(B2 * 1000000)/C2</f>
        <v>115.20334928229666</v>
      </c>
      <c r="E2" s="6">
        <v>67.040000000000006</v>
      </c>
      <c r="F2" s="9">
        <v>43859</v>
      </c>
      <c r="G2" s="6">
        <v>85</v>
      </c>
      <c r="H2" s="6">
        <v>153</v>
      </c>
      <c r="I2" s="6">
        <v>468</v>
      </c>
      <c r="J2" s="6">
        <v>1505</v>
      </c>
      <c r="K2" s="6">
        <v>3736</v>
      </c>
      <c r="L2" s="6">
        <v>6302</v>
      </c>
      <c r="M2" s="6">
        <v>9813</v>
      </c>
      <c r="N2" s="6">
        <v>13599</v>
      </c>
      <c r="O2" s="6">
        <v>17417</v>
      </c>
      <c r="P2" s="6">
        <v>11</v>
      </c>
      <c r="Q2" s="6">
        <v>45</v>
      </c>
      <c r="R2" s="3">
        <v>63</v>
      </c>
      <c r="S2" s="3">
        <v>241</v>
      </c>
      <c r="T2" s="3">
        <v>376</v>
      </c>
      <c r="U2" s="3">
        <v>477</v>
      </c>
      <c r="V2" s="3">
        <v>532</v>
      </c>
      <c r="W2" s="3">
        <v>561</v>
      </c>
      <c r="X2" s="3">
        <v>624</v>
      </c>
      <c r="AB2" s="8"/>
    </row>
  </sheetData>
  <conditionalFormatting sqref="F2">
    <cfRule type="notContainsBlanks" dxfId="2" priority="1">
      <formula>LEN(TRIM(F2))&gt;0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"/>
  <sheetViews>
    <sheetView workbookViewId="0">
      <selection sqref="A1:X1"/>
    </sheetView>
  </sheetViews>
  <sheetFormatPr defaultColWidth="14.44140625" defaultRowHeight="15.75" customHeight="1"/>
  <sheetData>
    <row r="1" spans="1:24" ht="15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18</v>
      </c>
      <c r="H1" s="14" t="s">
        <v>19</v>
      </c>
      <c r="I1" s="14" t="s">
        <v>20</v>
      </c>
      <c r="J1" s="14" t="s">
        <v>21</v>
      </c>
      <c r="K1" s="14" t="s">
        <v>22</v>
      </c>
      <c r="L1" s="14" t="s">
        <v>23</v>
      </c>
      <c r="M1" s="14" t="s">
        <v>24</v>
      </c>
      <c r="N1" s="14" t="s">
        <v>25</v>
      </c>
      <c r="O1" s="14" t="s">
        <v>26</v>
      </c>
      <c r="P1" s="14" t="s">
        <v>27</v>
      </c>
      <c r="Q1" s="15" t="s">
        <v>28</v>
      </c>
      <c r="R1" s="15" t="s">
        <v>29</v>
      </c>
      <c r="S1" s="14" t="s">
        <v>30</v>
      </c>
      <c r="T1" s="15" t="s">
        <v>31</v>
      </c>
      <c r="U1" s="15" t="s">
        <v>32</v>
      </c>
      <c r="V1" s="15" t="s">
        <v>33</v>
      </c>
      <c r="W1" s="15" t="s">
        <v>34</v>
      </c>
      <c r="X1" s="15" t="s">
        <v>35</v>
      </c>
    </row>
    <row r="2" spans="1:24" ht="13.2">
      <c r="A2" s="3" t="s">
        <v>14</v>
      </c>
      <c r="B2" s="3">
        <v>267.7</v>
      </c>
      <c r="C2" s="12">
        <v>1904569</v>
      </c>
      <c r="D2" s="4">
        <f>B2*1000000/C2</f>
        <v>140.5567348833253</v>
      </c>
      <c r="E2" s="3">
        <v>60.48</v>
      </c>
      <c r="F2" s="5">
        <v>43863</v>
      </c>
      <c r="G2" s="3">
        <v>19</v>
      </c>
      <c r="H2" s="3">
        <v>134</v>
      </c>
      <c r="I2" s="3">
        <v>579</v>
      </c>
      <c r="J2" s="3">
        <v>1414</v>
      </c>
      <c r="K2" s="3">
        <v>2491</v>
      </c>
      <c r="L2" s="3">
        <v>4557</v>
      </c>
      <c r="M2" s="3">
        <v>6760</v>
      </c>
      <c r="N2" s="3">
        <v>9096</v>
      </c>
      <c r="O2" s="3">
        <v>12071</v>
      </c>
      <c r="P2" s="3">
        <v>13</v>
      </c>
      <c r="Q2" s="3">
        <v>17</v>
      </c>
      <c r="R2" s="3">
        <v>65</v>
      </c>
      <c r="S2" s="3">
        <v>129</v>
      </c>
      <c r="T2" s="3">
        <v>218</v>
      </c>
      <c r="U2" s="3">
        <v>316</v>
      </c>
      <c r="V2" s="3">
        <v>375</v>
      </c>
      <c r="W2" s="3">
        <v>415</v>
      </c>
      <c r="X2" s="3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"/>
  <sheetViews>
    <sheetView workbookViewId="0">
      <selection sqref="A1:X1"/>
    </sheetView>
  </sheetViews>
  <sheetFormatPr defaultColWidth="14.44140625" defaultRowHeight="15.75" customHeight="1"/>
  <sheetData>
    <row r="1" spans="1:24" ht="15.7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18</v>
      </c>
      <c r="H1" s="14" t="s">
        <v>19</v>
      </c>
      <c r="I1" s="14" t="s">
        <v>20</v>
      </c>
      <c r="J1" s="14" t="s">
        <v>21</v>
      </c>
      <c r="K1" s="14" t="s">
        <v>22</v>
      </c>
      <c r="L1" s="14" t="s">
        <v>23</v>
      </c>
      <c r="M1" s="14" t="s">
        <v>24</v>
      </c>
      <c r="N1" s="14" t="s">
        <v>25</v>
      </c>
      <c r="O1" s="14" t="s">
        <v>26</v>
      </c>
      <c r="P1" s="14" t="s">
        <v>27</v>
      </c>
      <c r="Q1" s="15" t="s">
        <v>28</v>
      </c>
      <c r="R1" s="15" t="s">
        <v>29</v>
      </c>
      <c r="S1" s="14" t="s">
        <v>30</v>
      </c>
      <c r="T1" s="15" t="s">
        <v>31</v>
      </c>
      <c r="U1" s="15" t="s">
        <v>32</v>
      </c>
      <c r="V1" s="15" t="s">
        <v>33</v>
      </c>
      <c r="W1" s="15" t="s">
        <v>34</v>
      </c>
      <c r="X1" s="15" t="s">
        <v>35</v>
      </c>
    </row>
    <row r="2" spans="1:24" ht="13.2">
      <c r="A2" s="3" t="s">
        <v>16</v>
      </c>
      <c r="B2" s="3">
        <v>100.98</v>
      </c>
      <c r="C2" s="3">
        <v>300000</v>
      </c>
      <c r="D2" s="4">
        <f>B2*1000000/C2</f>
        <v>336.6</v>
      </c>
      <c r="E2" s="3">
        <v>67.47</v>
      </c>
      <c r="F2" s="5">
        <v>43860</v>
      </c>
      <c r="G2" s="3">
        <v>64</v>
      </c>
      <c r="H2" s="3">
        <v>230</v>
      </c>
      <c r="I2" s="3">
        <v>803</v>
      </c>
      <c r="J2" s="3">
        <v>3018</v>
      </c>
      <c r="K2" s="3">
        <v>4195</v>
      </c>
      <c r="L2" s="3">
        <v>5878</v>
      </c>
      <c r="M2" s="3">
        <v>7192</v>
      </c>
      <c r="N2" s="3">
        <v>8772</v>
      </c>
      <c r="O2" s="3">
        <v>10463</v>
      </c>
      <c r="P2" s="3">
        <v>12</v>
      </c>
      <c r="Q2" s="3">
        <v>96</v>
      </c>
      <c r="R2" s="3">
        <v>152</v>
      </c>
      <c r="S2" s="3">
        <v>220</v>
      </c>
      <c r="T2" s="3">
        <v>172</v>
      </c>
      <c r="U2" s="3">
        <v>285</v>
      </c>
      <c r="V2" s="3">
        <v>275</v>
      </c>
      <c r="W2" s="3">
        <v>292</v>
      </c>
      <c r="X2" s="3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2"/>
  <sheetViews>
    <sheetView topLeftCell="M1" workbookViewId="0">
      <selection activeCell="O2" sqref="O2"/>
    </sheetView>
  </sheetViews>
  <sheetFormatPr defaultColWidth="14.44140625" defaultRowHeight="15.75" customHeight="1"/>
  <sheetData>
    <row r="1" spans="1:28" ht="15.75" customHeight="1" thickBo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18</v>
      </c>
      <c r="H1" s="14" t="s">
        <v>19</v>
      </c>
      <c r="I1" s="14" t="s">
        <v>20</v>
      </c>
      <c r="J1" s="14" t="s">
        <v>21</v>
      </c>
      <c r="K1" s="14" t="s">
        <v>22</v>
      </c>
      <c r="L1" s="14" t="s">
        <v>23</v>
      </c>
      <c r="M1" s="14" t="s">
        <v>24</v>
      </c>
      <c r="N1" s="14" t="s">
        <v>25</v>
      </c>
      <c r="O1" s="14" t="s">
        <v>26</v>
      </c>
      <c r="P1" s="14" t="s">
        <v>27</v>
      </c>
      <c r="Q1" s="15" t="s">
        <v>28</v>
      </c>
      <c r="R1" s="15" t="s">
        <v>29</v>
      </c>
      <c r="S1" s="14" t="s">
        <v>30</v>
      </c>
      <c r="T1" s="15" t="s">
        <v>31</v>
      </c>
      <c r="U1" s="15" t="s">
        <v>32</v>
      </c>
      <c r="V1" s="15" t="s">
        <v>33</v>
      </c>
      <c r="W1" s="15" t="s">
        <v>34</v>
      </c>
      <c r="X1" s="15" t="s">
        <v>35</v>
      </c>
      <c r="AB1" s="1"/>
    </row>
    <row r="2" spans="1:28" ht="13.8" thickBot="1">
      <c r="A2" s="6" t="s">
        <v>17</v>
      </c>
      <c r="B2" s="6">
        <v>1.569</v>
      </c>
      <c r="C2" s="7">
        <v>765.3</v>
      </c>
      <c r="D2" s="8">
        <f>(B2 * 1000000)/C2</f>
        <v>2050.1764014112114</v>
      </c>
      <c r="E2" s="6">
        <v>64.41</v>
      </c>
      <c r="F2" s="9">
        <v>43882</v>
      </c>
      <c r="G2" s="6">
        <v>85</v>
      </c>
      <c r="H2" s="8">
        <v>310</v>
      </c>
      <c r="I2" s="8">
        <v>476</v>
      </c>
      <c r="J2" s="8">
        <v>688</v>
      </c>
      <c r="K2" s="8">
        <v>1040</v>
      </c>
      <c r="L2" s="8">
        <v>1773</v>
      </c>
      <c r="M2" s="8">
        <v>2588</v>
      </c>
      <c r="N2" s="8">
        <v>3284</v>
      </c>
      <c r="O2" s="8">
        <v>4774</v>
      </c>
      <c r="P2" s="18">
        <v>25</v>
      </c>
      <c r="Q2" s="19">
        <v>13</v>
      </c>
      <c r="R2" s="19">
        <v>27</v>
      </c>
      <c r="S2" s="19">
        <v>52</v>
      </c>
      <c r="T2" s="19">
        <v>74</v>
      </c>
      <c r="U2" s="19">
        <v>108</v>
      </c>
      <c r="V2" s="19">
        <v>115</v>
      </c>
      <c r="W2" s="19">
        <v>190</v>
      </c>
      <c r="X2" s="19">
        <v>330</v>
      </c>
      <c r="Y2" s="3"/>
      <c r="AB2" s="8"/>
    </row>
  </sheetData>
  <conditionalFormatting sqref="F2">
    <cfRule type="notContainsBlanks" dxfId="0" priority="1">
      <formula>LEN(TRIM(F2))&gt;0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1.India</vt:lpstr>
      <vt:lpstr>7. Bangladesh</vt:lpstr>
      <vt:lpstr>4. Saudi arabia</vt:lpstr>
      <vt:lpstr>5. Pakistan</vt:lpstr>
      <vt:lpstr>12. Israel</vt:lpstr>
      <vt:lpstr>2.Turkey</vt:lpstr>
      <vt:lpstr>6. Qatar</vt:lpstr>
      <vt:lpstr>8. Singapore</vt:lpstr>
      <vt:lpstr>9. UAE</vt:lpstr>
      <vt:lpstr>10. Indonesia</vt:lpstr>
      <vt:lpstr>13. Phillipines</vt:lpstr>
      <vt:lpstr>15. Bahrain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2020-05-29T22:31:48Z</dcterms:modified>
</cp:coreProperties>
</file>