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5" i="1" l="1"/>
  <c r="R35" i="1"/>
  <c r="I35" i="1"/>
  <c r="M35" i="1" s="1"/>
  <c r="O35" i="1" s="1"/>
  <c r="V34" i="1"/>
  <c r="R34" i="1"/>
  <c r="I34" i="1"/>
  <c r="M34" i="1" s="1"/>
  <c r="O34" i="1" s="1"/>
  <c r="V33" i="1"/>
  <c r="R33" i="1"/>
  <c r="I33" i="1"/>
  <c r="M33" i="1" s="1"/>
  <c r="O33" i="1" s="1"/>
  <c r="V32" i="1"/>
  <c r="R32" i="1"/>
  <c r="I32" i="1"/>
  <c r="M32" i="1" s="1"/>
  <c r="O32" i="1" s="1"/>
  <c r="V31" i="1"/>
  <c r="R31" i="1"/>
  <c r="I31" i="1"/>
  <c r="M31" i="1" s="1"/>
  <c r="O31" i="1" s="1"/>
  <c r="V30" i="1"/>
  <c r="R30" i="1"/>
  <c r="I30" i="1"/>
  <c r="M30" i="1" s="1"/>
  <c r="O30" i="1" s="1"/>
  <c r="V29" i="1"/>
  <c r="R29" i="1"/>
  <c r="I29" i="1"/>
  <c r="M29" i="1" s="1"/>
  <c r="O29" i="1" s="1"/>
  <c r="V28" i="1"/>
  <c r="R28" i="1"/>
  <c r="I28" i="1"/>
  <c r="M28" i="1" s="1"/>
  <c r="O28" i="1" s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R27" i="1" l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I17" i="1" l="1"/>
  <c r="I27" i="1"/>
  <c r="I26" i="1"/>
  <c r="I25" i="1"/>
  <c r="I24" i="1"/>
  <c r="I23" i="1"/>
  <c r="I22" i="1"/>
  <c r="I21" i="1"/>
  <c r="I20" i="1"/>
  <c r="I19" i="1"/>
  <c r="I18" i="1"/>
  <c r="I16" i="1"/>
  <c r="I15" i="1"/>
  <c r="I14" i="1"/>
  <c r="I13" i="1"/>
  <c r="I12" i="1"/>
  <c r="I11" i="1"/>
  <c r="I10" i="1"/>
  <c r="I9" i="1"/>
  <c r="I8" i="1"/>
  <c r="I7" i="1"/>
  <c r="I6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M7" i="1" l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6" i="1"/>
  <c r="O6" i="1" s="1"/>
</calcChain>
</file>

<file path=xl/sharedStrings.xml><?xml version="1.0" encoding="utf-8"?>
<sst xmlns="http://schemas.openxmlformats.org/spreadsheetml/2006/main" count="159" uniqueCount="86">
  <si>
    <t>Sl</t>
  </si>
  <si>
    <t>Student ID</t>
  </si>
  <si>
    <t>Student Name</t>
  </si>
  <si>
    <t xml:space="preserve"> </t>
  </si>
  <si>
    <t>CT-1</t>
  </si>
  <si>
    <t>CT-2</t>
  </si>
  <si>
    <t>CT-4</t>
  </si>
  <si>
    <t>CT (20)</t>
  </si>
  <si>
    <t>Atten.(5)</t>
  </si>
  <si>
    <t>HW(5)</t>
  </si>
  <si>
    <t>MID(30)</t>
  </si>
  <si>
    <t>Final(40)</t>
  </si>
  <si>
    <t>Total (60)</t>
  </si>
  <si>
    <t>Total</t>
  </si>
  <si>
    <t>Marks</t>
  </si>
  <si>
    <t>Faculty : Mahtab Uddin (MUn)</t>
  </si>
  <si>
    <t xml:space="preserve">Class </t>
  </si>
  <si>
    <t>A-1</t>
  </si>
  <si>
    <t>A-2</t>
  </si>
  <si>
    <t>HW</t>
  </si>
  <si>
    <r>
      <t xml:space="preserve">Course: </t>
    </r>
    <r>
      <rPr>
        <sz val="11"/>
        <color theme="1"/>
        <rFont val="Calibri"/>
        <family val="2"/>
        <scheme val="minor"/>
      </rPr>
      <t>STAT 205</t>
    </r>
  </si>
  <si>
    <t>Course Title: Probability and Statistics</t>
  </si>
  <si>
    <t>CT-5</t>
  </si>
  <si>
    <t>Trimester: Fall 2021</t>
  </si>
  <si>
    <t>Section: D</t>
  </si>
  <si>
    <t>011162120</t>
  </si>
  <si>
    <t>011172193</t>
  </si>
  <si>
    <t>011173071</t>
  </si>
  <si>
    <t>011181131</t>
  </si>
  <si>
    <t>011181211</t>
  </si>
  <si>
    <t>011181216</t>
  </si>
  <si>
    <t>011183013</t>
  </si>
  <si>
    <t>011183058</t>
  </si>
  <si>
    <t>011183070</t>
  </si>
  <si>
    <t>011183072</t>
  </si>
  <si>
    <t>011191033</t>
  </si>
  <si>
    <t>011191038</t>
  </si>
  <si>
    <t>011191039</t>
  </si>
  <si>
    <t>011191041</t>
  </si>
  <si>
    <t>011191059</t>
  </si>
  <si>
    <t>011191273</t>
  </si>
  <si>
    <t>011192050</t>
  </si>
  <si>
    <t>011192140</t>
  </si>
  <si>
    <t>011193144</t>
  </si>
  <si>
    <t>011201084</t>
  </si>
  <si>
    <t>011201093</t>
  </si>
  <si>
    <t>011201096</t>
  </si>
  <si>
    <t>011201170</t>
  </si>
  <si>
    <t>011201193</t>
  </si>
  <si>
    <t>011201196</t>
  </si>
  <si>
    <t>011201209</t>
  </si>
  <si>
    <t>011201287</t>
  </si>
  <si>
    <t>011201302</t>
  </si>
  <si>
    <t>011201342</t>
  </si>
  <si>
    <t>011201464</t>
  </si>
  <si>
    <t>Mushfiq Us Salahin</t>
  </si>
  <si>
    <t>Md Fahim Saharia Onin</t>
  </si>
  <si>
    <t>Md Afridur Rahman</t>
  </si>
  <si>
    <t>Suriya Najnine Nisamoni</t>
  </si>
  <si>
    <t>Zahirul Islam</t>
  </si>
  <si>
    <t>Mahabub Alam Khan</t>
  </si>
  <si>
    <t>Sadman Sakib</t>
  </si>
  <si>
    <t>Sabrina Akter Shetu</t>
  </si>
  <si>
    <t>Fahad Al Islam</t>
  </si>
  <si>
    <t>Masuma Tasnim</t>
  </si>
  <si>
    <t>Jumana Ahmed Nidra</t>
  </si>
  <si>
    <t>Amit Das</t>
  </si>
  <si>
    <t>Akash Karmaker</t>
  </si>
  <si>
    <t>Md. Monaim Rahman Akash</t>
  </si>
  <si>
    <t>Kh. Wasifatehi Islam</t>
  </si>
  <si>
    <t>Mohammed Mohsin</t>
  </si>
  <si>
    <t>Sadia Sakiba Bhuiyan</t>
  </si>
  <si>
    <t>Abdullah Al Mubin</t>
  </si>
  <si>
    <t>Abdul Kaium</t>
  </si>
  <si>
    <t>Sunny Sutradhar</t>
  </si>
  <si>
    <t>Ria Quraishy</t>
  </si>
  <si>
    <t>Md Fahim. Shahriar Hossain</t>
  </si>
  <si>
    <t>Musa Md Obayed</t>
  </si>
  <si>
    <t>Md. Mahi Estiak Bin Humayun</t>
  </si>
  <si>
    <t>Md.Maruf Raihan</t>
  </si>
  <si>
    <t>Kazi Nafis Mahmud</t>
  </si>
  <si>
    <t>Md. Emon</t>
  </si>
  <si>
    <t>Emam Hasan</t>
  </si>
  <si>
    <t>Syed Amirul Mulk Brohi</t>
  </si>
  <si>
    <t>Mir Ashiqul Hossain</t>
  </si>
  <si>
    <t>CT-3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</si>
</sst>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32CD32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5" fillId="0" borderId="5" xfId="0" applyNumberFormat="1" applyFont="1" applyFill="1" applyBorder="1" applyAlignment="1">
      <alignment vertical="center" readingOrder="1"/>
    </xf>
    <xf numFmtId="0" fontId="5" fillId="0" borderId="6" xfId="0" applyNumberFormat="1" applyFont="1" applyFill="1" applyBorder="1" applyAlignment="1">
      <alignment vertical="center" readingOrder="1"/>
    </xf>
    <xf numFmtId="0" fontId="1" fillId="0" borderId="6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A16" zoomScale="85" zoomScaleNormal="85" workbookViewId="0">
      <selection activeCell="F40" sqref="F40"/>
    </sheetView>
  </sheetViews>
  <sheetFormatPr defaultRowHeight="15" x14ac:dyDescent="0.25"/>
  <cols>
    <col min="1" max="1" width="3.5703125" customWidth="1"/>
    <col min="2" max="2" width="12.140625" customWidth="1"/>
    <col min="3" max="3" width="34.42578125" customWidth="1"/>
    <col min="5" max="5" width="10.42578125" customWidth="1"/>
  </cols>
  <sheetData>
    <row r="1" spans="1:22" ht="46.5" customHeight="1" x14ac:dyDescent="0.25">
      <c r="B1" s="1" t="s">
        <v>20</v>
      </c>
      <c r="C1" s="1" t="s">
        <v>21</v>
      </c>
      <c r="D1" s="1" t="s">
        <v>24</v>
      </c>
      <c r="E1" s="1" t="s">
        <v>23</v>
      </c>
    </row>
    <row r="2" spans="1:22" ht="13.5" customHeight="1" x14ac:dyDescent="0.25"/>
    <row r="3" spans="1:22" ht="16.5" customHeight="1" x14ac:dyDescent="0.25">
      <c r="C3" s="23" t="s">
        <v>15</v>
      </c>
      <c r="D3" s="24"/>
      <c r="E3" s="25"/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</row>
    <row r="4" spans="1:22" x14ac:dyDescent="0.25"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</row>
    <row r="5" spans="1:22" ht="16.5" customHeight="1" x14ac:dyDescent="0.25">
      <c r="A5" s="11" t="s">
        <v>0</v>
      </c>
      <c r="B5" s="15" t="s">
        <v>1</v>
      </c>
      <c r="C5" s="18" t="s">
        <v>2</v>
      </c>
      <c r="D5" s="13" t="s">
        <v>4</v>
      </c>
      <c r="E5" s="6" t="s">
        <v>5</v>
      </c>
      <c r="F5" s="6" t="s">
        <v>85</v>
      </c>
      <c r="G5" s="6" t="s">
        <v>6</v>
      </c>
      <c r="H5" s="6" t="s">
        <v>22</v>
      </c>
      <c r="I5" s="12" t="s">
        <v>7</v>
      </c>
      <c r="J5" s="3" t="s">
        <v>8</v>
      </c>
      <c r="K5" s="3" t="s">
        <v>9</v>
      </c>
      <c r="L5" s="3" t="s">
        <v>10</v>
      </c>
      <c r="M5" s="3" t="s">
        <v>12</v>
      </c>
      <c r="N5" s="3" t="s">
        <v>11</v>
      </c>
      <c r="O5" s="3" t="s">
        <v>13</v>
      </c>
      <c r="P5" s="8" t="s">
        <v>3</v>
      </c>
      <c r="Q5" s="6" t="s">
        <v>16</v>
      </c>
      <c r="R5" s="6" t="s">
        <v>14</v>
      </c>
      <c r="S5" t="s">
        <v>3</v>
      </c>
      <c r="T5" s="5" t="s">
        <v>17</v>
      </c>
      <c r="U5" s="5" t="s">
        <v>18</v>
      </c>
      <c r="V5" s="5" t="s">
        <v>19</v>
      </c>
    </row>
    <row r="6" spans="1:22" x14ac:dyDescent="0.25">
      <c r="A6" s="14">
        <v>1</v>
      </c>
      <c r="B6" s="16" t="s">
        <v>25</v>
      </c>
      <c r="C6" s="17" t="s">
        <v>55</v>
      </c>
      <c r="D6" s="21"/>
      <c r="E6" s="21"/>
      <c r="F6" s="21"/>
      <c r="G6" s="22"/>
      <c r="H6" s="22"/>
      <c r="I6" s="10" t="e">
        <f>CEILING((LARGE((D6,E6,F6,G6,H6),1)+LARGE((D6,E6,F6,G6,H6),2)+LARGE((D6,E6,F6,G6,H6),3))*(2/3),1)</f>
        <v>#NUM!</v>
      </c>
      <c r="J6" s="2"/>
      <c r="K6" s="4"/>
      <c r="L6" s="4"/>
      <c r="M6" s="2" t="e">
        <f>SUM(I6,J6,K6,L6)</f>
        <v>#NUM!</v>
      </c>
      <c r="N6" s="19"/>
      <c r="O6" s="2" t="e">
        <f>SUM(M6,N6)</f>
        <v>#NUM!</v>
      </c>
      <c r="P6" s="9" t="s">
        <v>3</v>
      </c>
      <c r="Q6" s="20"/>
      <c r="R6" s="7">
        <f>0.5*CEILING(Q6*10/22,1)</f>
        <v>0</v>
      </c>
      <c r="S6" s="9" t="s">
        <v>3</v>
      </c>
      <c r="T6" s="7"/>
      <c r="U6" s="7"/>
      <c r="V6" s="7">
        <f>0.5*CEILING(2*SUM(T6:U6)/2,1)</f>
        <v>0</v>
      </c>
    </row>
    <row r="7" spans="1:22" x14ac:dyDescent="0.25">
      <c r="A7" s="14">
        <f>1+A6</f>
        <v>2</v>
      </c>
      <c r="B7" s="16" t="s">
        <v>26</v>
      </c>
      <c r="C7" s="17" t="s">
        <v>56</v>
      </c>
      <c r="D7" s="21">
        <v>1</v>
      </c>
      <c r="E7" s="21">
        <v>1</v>
      </c>
      <c r="F7" s="21"/>
      <c r="G7" s="22"/>
      <c r="H7" s="22"/>
      <c r="I7" s="10" t="e">
        <f>CEILING((LARGE((D7,E7,F7,G7,H7),1)+LARGE((D7,E7,F7,G7,H7),2)+LARGE((D7,E7,F7,G7,H7),3))*(2/3),1)</f>
        <v>#NUM!</v>
      </c>
      <c r="J7" s="2"/>
      <c r="K7" s="4"/>
      <c r="L7" s="4"/>
      <c r="M7" s="2" t="e">
        <f t="shared" ref="M7:M27" si="0">SUM(I7,J7,K7,L7)</f>
        <v>#NUM!</v>
      </c>
      <c r="N7" s="19"/>
      <c r="O7" s="2" t="e">
        <f t="shared" ref="O7:O27" si="1">SUM(M7,N7)</f>
        <v>#NUM!</v>
      </c>
      <c r="P7" s="9" t="s">
        <v>3</v>
      </c>
      <c r="Q7" s="20"/>
      <c r="R7" s="7">
        <f t="shared" ref="R7:R27" si="2">0.5*CEILING(Q7*10/22,1)</f>
        <v>0</v>
      </c>
      <c r="S7" s="9" t="s">
        <v>3</v>
      </c>
      <c r="T7" s="7"/>
      <c r="U7" s="7"/>
      <c r="V7" s="7">
        <f t="shared" ref="V7:V27" si="3">0.5*CEILING(2*SUM(T7:U7)/2,1)</f>
        <v>0</v>
      </c>
    </row>
    <row r="8" spans="1:22" x14ac:dyDescent="0.25">
      <c r="A8" s="14">
        <f t="shared" ref="A8:A35" si="4">1+A7</f>
        <v>3</v>
      </c>
      <c r="B8" s="16" t="s">
        <v>27</v>
      </c>
      <c r="C8" s="17" t="s">
        <v>57</v>
      </c>
      <c r="D8" s="21"/>
      <c r="E8" s="21">
        <v>1</v>
      </c>
      <c r="F8" s="21"/>
      <c r="G8" s="22"/>
      <c r="H8" s="22"/>
      <c r="I8" s="10" t="e">
        <f>CEILING((LARGE((D8,E8,F8,G8,H8),1)+LARGE((D8,E8,F8,G8,H8),2)+LARGE((D8,E8,F8,G8,H8),3))*(2/3),1)</f>
        <v>#NUM!</v>
      </c>
      <c r="J8" s="2"/>
      <c r="K8" s="4"/>
      <c r="L8" s="4"/>
      <c r="M8" s="2" t="e">
        <f t="shared" si="0"/>
        <v>#NUM!</v>
      </c>
      <c r="N8" s="19"/>
      <c r="O8" s="2" t="e">
        <f t="shared" si="1"/>
        <v>#NUM!</v>
      </c>
      <c r="P8" s="9" t="s">
        <v>3</v>
      </c>
      <c r="Q8" s="20"/>
      <c r="R8" s="7">
        <f t="shared" si="2"/>
        <v>0</v>
      </c>
      <c r="S8" s="9" t="s">
        <v>3</v>
      </c>
      <c r="T8" s="7"/>
      <c r="U8" s="7"/>
      <c r="V8" s="7">
        <f t="shared" si="3"/>
        <v>0</v>
      </c>
    </row>
    <row r="9" spans="1:22" x14ac:dyDescent="0.25">
      <c r="A9" s="14">
        <f t="shared" si="4"/>
        <v>4</v>
      </c>
      <c r="B9" s="16" t="s">
        <v>28</v>
      </c>
      <c r="C9" s="17" t="s">
        <v>58</v>
      </c>
      <c r="D9" s="21"/>
      <c r="E9" s="21"/>
      <c r="F9" s="21"/>
      <c r="G9" s="22"/>
      <c r="H9" s="22"/>
      <c r="I9" s="10" t="e">
        <f>CEILING((LARGE((D9,E9,F9,G9,H9),1)+LARGE((D9,E9,F9,G9,H9),2)+LARGE((D9,E9,F9,G9,H9),3))*(2/3),1)</f>
        <v>#NUM!</v>
      </c>
      <c r="J9" s="2"/>
      <c r="K9" s="4"/>
      <c r="L9" s="4"/>
      <c r="M9" s="2" t="e">
        <f t="shared" si="0"/>
        <v>#NUM!</v>
      </c>
      <c r="N9" s="4"/>
      <c r="O9" s="2" t="e">
        <f t="shared" si="1"/>
        <v>#NUM!</v>
      </c>
      <c r="P9" s="9" t="s">
        <v>3</v>
      </c>
      <c r="Q9" s="20"/>
      <c r="R9" s="7">
        <f t="shared" si="2"/>
        <v>0</v>
      </c>
      <c r="S9" s="9" t="s">
        <v>3</v>
      </c>
      <c r="T9" s="7"/>
      <c r="U9" s="7"/>
      <c r="V9" s="7">
        <f t="shared" si="3"/>
        <v>0</v>
      </c>
    </row>
    <row r="10" spans="1:22" ht="15" customHeight="1" x14ac:dyDescent="0.25">
      <c r="A10" s="14">
        <f t="shared" si="4"/>
        <v>5</v>
      </c>
      <c r="B10" s="16" t="s">
        <v>29</v>
      </c>
      <c r="C10" s="17" t="s">
        <v>59</v>
      </c>
      <c r="D10" s="21">
        <v>2</v>
      </c>
      <c r="E10" s="21">
        <v>2</v>
      </c>
      <c r="F10" s="21"/>
      <c r="G10" s="22"/>
      <c r="H10" s="22"/>
      <c r="I10" s="10" t="e">
        <f>CEILING((LARGE((D10,E10,F10,G10,H10),1)+LARGE((D10,E10,F10,G10,H10),2)+LARGE((D10,E10,F10,G10,H10),3))*(2/3),1)</f>
        <v>#NUM!</v>
      </c>
      <c r="J10" s="2"/>
      <c r="K10" s="4"/>
      <c r="L10" s="4"/>
      <c r="M10" s="2" t="e">
        <f t="shared" si="0"/>
        <v>#NUM!</v>
      </c>
      <c r="N10" s="4"/>
      <c r="O10" s="2" t="e">
        <f t="shared" si="1"/>
        <v>#NUM!</v>
      </c>
      <c r="P10" s="9" t="s">
        <v>3</v>
      </c>
      <c r="Q10" s="20"/>
      <c r="R10" s="7">
        <f t="shared" si="2"/>
        <v>0</v>
      </c>
      <c r="S10" s="9" t="s">
        <v>3</v>
      </c>
      <c r="T10" s="7"/>
      <c r="U10" s="7"/>
      <c r="V10" s="7">
        <f t="shared" si="3"/>
        <v>0</v>
      </c>
    </row>
    <row r="11" spans="1:22" x14ac:dyDescent="0.25">
      <c r="A11" s="14">
        <f t="shared" si="4"/>
        <v>6</v>
      </c>
      <c r="B11" s="16" t="s">
        <v>30</v>
      </c>
      <c r="C11" s="17" t="s">
        <v>60</v>
      </c>
      <c r="D11" s="21"/>
      <c r="E11" s="21"/>
      <c r="F11" s="21"/>
      <c r="G11" s="22"/>
      <c r="H11" s="22"/>
      <c r="I11" s="10" t="e">
        <f>CEILING((LARGE((D11,E11,F11,G11,H11),1)+LARGE((D11,E11,F11,G11,H11),2)+LARGE((D11,E11,F11,G11,H11),3))*(2/3),1)</f>
        <v>#NUM!</v>
      </c>
      <c r="J11" s="2"/>
      <c r="K11" s="4"/>
      <c r="L11" s="4"/>
      <c r="M11" s="2" t="e">
        <f t="shared" si="0"/>
        <v>#NUM!</v>
      </c>
      <c r="N11" s="19"/>
      <c r="O11" s="2" t="e">
        <f t="shared" si="1"/>
        <v>#NUM!</v>
      </c>
      <c r="P11" s="9" t="s">
        <v>3</v>
      </c>
      <c r="Q11" s="20"/>
      <c r="R11" s="7">
        <f t="shared" si="2"/>
        <v>0</v>
      </c>
      <c r="S11" s="9" t="s">
        <v>3</v>
      </c>
      <c r="T11" s="7"/>
      <c r="U11" s="7"/>
      <c r="V11" s="7">
        <f t="shared" si="3"/>
        <v>0</v>
      </c>
    </row>
    <row r="12" spans="1:22" x14ac:dyDescent="0.25">
      <c r="A12" s="14">
        <f t="shared" si="4"/>
        <v>7</v>
      </c>
      <c r="B12" s="16" t="s">
        <v>31</v>
      </c>
      <c r="C12" s="17" t="s">
        <v>61</v>
      </c>
      <c r="D12" s="21">
        <v>6</v>
      </c>
      <c r="E12" s="21">
        <v>5</v>
      </c>
      <c r="F12" s="21"/>
      <c r="G12" s="22"/>
      <c r="H12" s="22"/>
      <c r="I12" s="10" t="e">
        <f>CEILING((LARGE((D12,E12,F12,G12,H12),1)+LARGE((D12,E12,F12,G12,H12),2)+LARGE((D12,E12,F12,G12,H12),3))*(2/3),1)</f>
        <v>#NUM!</v>
      </c>
      <c r="J12" s="2"/>
      <c r="K12" s="4"/>
      <c r="L12" s="4"/>
      <c r="M12" s="2" t="e">
        <f t="shared" si="0"/>
        <v>#NUM!</v>
      </c>
      <c r="N12" s="4"/>
      <c r="O12" s="2" t="e">
        <f t="shared" si="1"/>
        <v>#NUM!</v>
      </c>
      <c r="P12" s="9" t="s">
        <v>3</v>
      </c>
      <c r="Q12" s="20"/>
      <c r="R12" s="7">
        <f t="shared" si="2"/>
        <v>0</v>
      </c>
      <c r="S12" s="9" t="s">
        <v>3</v>
      </c>
      <c r="T12" s="7"/>
      <c r="U12" s="7"/>
      <c r="V12" s="7">
        <f t="shared" si="3"/>
        <v>0</v>
      </c>
    </row>
    <row r="13" spans="1:22" x14ac:dyDescent="0.25">
      <c r="A13" s="14">
        <f t="shared" si="4"/>
        <v>8</v>
      </c>
      <c r="B13" s="16" t="s">
        <v>32</v>
      </c>
      <c r="C13" s="17" t="s">
        <v>62</v>
      </c>
      <c r="D13" s="21">
        <v>1</v>
      </c>
      <c r="E13" s="21"/>
      <c r="F13" s="21"/>
      <c r="G13" s="22"/>
      <c r="H13" s="22"/>
      <c r="I13" s="10" t="e">
        <f>CEILING((LARGE((D13,E13,F13,G13,H13),1)+LARGE((D13,E13,F13,G13,H13),2)+LARGE((D13,E13,F13,G13,H13),3))*(2/3),1)</f>
        <v>#NUM!</v>
      </c>
      <c r="J13" s="2"/>
      <c r="K13" s="4"/>
      <c r="L13" s="4"/>
      <c r="M13" s="2" t="e">
        <f t="shared" si="0"/>
        <v>#NUM!</v>
      </c>
      <c r="N13" s="19"/>
      <c r="O13" s="2" t="e">
        <f t="shared" si="1"/>
        <v>#NUM!</v>
      </c>
      <c r="P13" s="9" t="s">
        <v>3</v>
      </c>
      <c r="Q13" s="20"/>
      <c r="R13" s="7">
        <f t="shared" si="2"/>
        <v>0</v>
      </c>
      <c r="S13" s="9" t="s">
        <v>3</v>
      </c>
      <c r="T13" s="7"/>
      <c r="U13" s="7"/>
      <c r="V13" s="7">
        <f t="shared" si="3"/>
        <v>0</v>
      </c>
    </row>
    <row r="14" spans="1:22" x14ac:dyDescent="0.25">
      <c r="A14" s="14">
        <f t="shared" si="4"/>
        <v>9</v>
      </c>
      <c r="B14" s="16" t="s">
        <v>33</v>
      </c>
      <c r="C14" s="17" t="s">
        <v>63</v>
      </c>
      <c r="D14" s="21">
        <v>9</v>
      </c>
      <c r="E14" s="21">
        <v>6</v>
      </c>
      <c r="F14" s="21"/>
      <c r="G14" s="22"/>
      <c r="H14" s="22"/>
      <c r="I14" s="10" t="e">
        <f>CEILING((LARGE((D14,E14,F14,G14,H14),1)+LARGE((D14,E14,F14,G14,H14),2)+LARGE((D14,E14,F14,G14,H14),3))*(2/3),1)</f>
        <v>#NUM!</v>
      </c>
      <c r="J14" s="2"/>
      <c r="K14" s="4"/>
      <c r="L14" s="4"/>
      <c r="M14" s="2" t="e">
        <f t="shared" si="0"/>
        <v>#NUM!</v>
      </c>
      <c r="N14" s="19"/>
      <c r="O14" s="2" t="e">
        <f t="shared" si="1"/>
        <v>#NUM!</v>
      </c>
      <c r="P14" s="9" t="s">
        <v>3</v>
      </c>
      <c r="Q14" s="20"/>
      <c r="R14" s="7">
        <f t="shared" si="2"/>
        <v>0</v>
      </c>
      <c r="S14" s="9" t="s">
        <v>3</v>
      </c>
      <c r="T14" s="7"/>
      <c r="U14" s="7"/>
      <c r="V14" s="7">
        <f t="shared" si="3"/>
        <v>0</v>
      </c>
    </row>
    <row r="15" spans="1:22" x14ac:dyDescent="0.25">
      <c r="A15" s="14">
        <f t="shared" si="4"/>
        <v>10</v>
      </c>
      <c r="B15" s="16" t="s">
        <v>34</v>
      </c>
      <c r="C15" s="17" t="s">
        <v>64</v>
      </c>
      <c r="D15" s="21">
        <v>5</v>
      </c>
      <c r="E15" s="21">
        <v>1</v>
      </c>
      <c r="F15" s="21"/>
      <c r="G15" s="22"/>
      <c r="H15" s="22"/>
      <c r="I15" s="10" t="e">
        <f>CEILING((LARGE((D15,E15,F15,G15,H15),1)+LARGE((D15,E15,F15,G15,H15),2)+LARGE((D15,E15,F15,G15,H15),3))*(2/3),1)</f>
        <v>#NUM!</v>
      </c>
      <c r="J15" s="2"/>
      <c r="K15" s="4"/>
      <c r="L15" s="4"/>
      <c r="M15" s="2" t="e">
        <f t="shared" si="0"/>
        <v>#NUM!</v>
      </c>
      <c r="N15" s="4"/>
      <c r="O15" s="2" t="e">
        <f t="shared" si="1"/>
        <v>#NUM!</v>
      </c>
      <c r="P15" s="9" t="s">
        <v>3</v>
      </c>
      <c r="Q15" s="20"/>
      <c r="R15" s="7">
        <f t="shared" si="2"/>
        <v>0</v>
      </c>
      <c r="S15" s="9" t="s">
        <v>3</v>
      </c>
      <c r="T15" s="7"/>
      <c r="U15" s="7"/>
      <c r="V15" s="7">
        <f t="shared" si="3"/>
        <v>0</v>
      </c>
    </row>
    <row r="16" spans="1:22" x14ac:dyDescent="0.25">
      <c r="A16" s="14">
        <f t="shared" si="4"/>
        <v>11</v>
      </c>
      <c r="B16" s="16" t="s">
        <v>35</v>
      </c>
      <c r="C16" s="17" t="s">
        <v>65</v>
      </c>
      <c r="D16" s="21">
        <v>3</v>
      </c>
      <c r="E16" s="21">
        <v>8</v>
      </c>
      <c r="F16" s="21"/>
      <c r="G16" s="22"/>
      <c r="H16" s="22"/>
      <c r="I16" s="10" t="e">
        <f>CEILING((LARGE((D16,E16,F16,G16,H16),1)+LARGE((D16,E16,F16,G16,H16),2)+LARGE((D16,E16,F16,G16,H16),3))*(2/3),1)</f>
        <v>#NUM!</v>
      </c>
      <c r="J16" s="2"/>
      <c r="K16" s="4"/>
      <c r="L16" s="4"/>
      <c r="M16" s="2" t="e">
        <f t="shared" si="0"/>
        <v>#NUM!</v>
      </c>
      <c r="N16" s="19"/>
      <c r="O16" s="2" t="e">
        <f t="shared" si="1"/>
        <v>#NUM!</v>
      </c>
      <c r="P16" s="9"/>
      <c r="Q16" s="20"/>
      <c r="R16" s="7">
        <f t="shared" si="2"/>
        <v>0</v>
      </c>
      <c r="S16" s="9"/>
      <c r="T16" s="7"/>
      <c r="U16" s="7"/>
      <c r="V16" s="7">
        <f t="shared" si="3"/>
        <v>0</v>
      </c>
    </row>
    <row r="17" spans="1:22" x14ac:dyDescent="0.25">
      <c r="A17" s="14">
        <f t="shared" si="4"/>
        <v>12</v>
      </c>
      <c r="B17" s="16" t="s">
        <v>36</v>
      </c>
      <c r="C17" s="17" t="s">
        <v>66</v>
      </c>
      <c r="D17" s="21">
        <v>1</v>
      </c>
      <c r="E17" s="21"/>
      <c r="F17" s="21"/>
      <c r="G17" s="22"/>
      <c r="H17" s="22"/>
      <c r="I17" s="10" t="e">
        <f>CEILING((LARGE((D17,E17,F17,G17,H17),1)+LARGE((D17,E17,F17,G17,H17),2)+LARGE((D17,E17,F17,G17,H17),3))*(2/3),1)</f>
        <v>#NUM!</v>
      </c>
      <c r="J17" s="2"/>
      <c r="K17" s="4"/>
      <c r="L17" s="4"/>
      <c r="M17" s="2" t="e">
        <f t="shared" si="0"/>
        <v>#NUM!</v>
      </c>
      <c r="N17" s="19"/>
      <c r="O17" s="2" t="e">
        <f t="shared" si="1"/>
        <v>#NUM!</v>
      </c>
      <c r="P17" s="9" t="s">
        <v>3</v>
      </c>
      <c r="Q17" s="20"/>
      <c r="R17" s="7">
        <f t="shared" si="2"/>
        <v>0</v>
      </c>
      <c r="S17" s="9" t="s">
        <v>3</v>
      </c>
      <c r="T17" s="7"/>
      <c r="U17" s="7"/>
      <c r="V17" s="7">
        <f t="shared" si="3"/>
        <v>0</v>
      </c>
    </row>
    <row r="18" spans="1:22" x14ac:dyDescent="0.25">
      <c r="A18" s="14">
        <f t="shared" si="4"/>
        <v>13</v>
      </c>
      <c r="B18" s="16" t="s">
        <v>37</v>
      </c>
      <c r="C18" s="17" t="s">
        <v>67</v>
      </c>
      <c r="D18" s="21">
        <v>1.5</v>
      </c>
      <c r="E18" s="21">
        <v>4</v>
      </c>
      <c r="F18" s="21"/>
      <c r="G18" s="22"/>
      <c r="H18" s="22"/>
      <c r="I18" s="10" t="e">
        <f>CEILING((LARGE((D18,E18,F18,G18,H18),1)+LARGE((D18,E18,F18,G18,H18),2)+LARGE((D18,E18,F18,G18,H18),3))*(2/3),1)</f>
        <v>#NUM!</v>
      </c>
      <c r="J18" s="2"/>
      <c r="K18" s="4"/>
      <c r="L18" s="4"/>
      <c r="M18" s="2" t="e">
        <f t="shared" si="0"/>
        <v>#NUM!</v>
      </c>
      <c r="N18" s="19"/>
      <c r="O18" s="2" t="e">
        <f t="shared" si="1"/>
        <v>#NUM!</v>
      </c>
      <c r="P18" s="9" t="s">
        <v>3</v>
      </c>
      <c r="Q18" s="20"/>
      <c r="R18" s="7">
        <f t="shared" si="2"/>
        <v>0</v>
      </c>
      <c r="S18" s="9" t="s">
        <v>3</v>
      </c>
      <c r="T18" s="7"/>
      <c r="U18" s="7"/>
      <c r="V18" s="7">
        <f t="shared" si="3"/>
        <v>0</v>
      </c>
    </row>
    <row r="19" spans="1:22" x14ac:dyDescent="0.25">
      <c r="A19" s="14">
        <f t="shared" si="4"/>
        <v>14</v>
      </c>
      <c r="B19" s="16" t="s">
        <v>38</v>
      </c>
      <c r="C19" s="17" t="s">
        <v>68</v>
      </c>
      <c r="D19" s="21">
        <v>2.5</v>
      </c>
      <c r="E19" s="21">
        <v>2</v>
      </c>
      <c r="F19" s="21"/>
      <c r="G19" s="22"/>
      <c r="H19" s="22"/>
      <c r="I19" s="10" t="e">
        <f>CEILING((LARGE((D19,E19,F19,G19,H19),1)+LARGE((D19,E19,F19,G19,H19),2)+LARGE((D19,E19,F19,G19,H19),3))*(2/3),1)</f>
        <v>#NUM!</v>
      </c>
      <c r="J19" s="2"/>
      <c r="K19" s="4"/>
      <c r="L19" s="4"/>
      <c r="M19" s="2" t="e">
        <f t="shared" si="0"/>
        <v>#NUM!</v>
      </c>
      <c r="N19" s="4"/>
      <c r="O19" s="2" t="e">
        <f t="shared" si="1"/>
        <v>#NUM!</v>
      </c>
      <c r="P19" s="9" t="s">
        <v>3</v>
      </c>
      <c r="Q19" s="20"/>
      <c r="R19" s="7">
        <f t="shared" si="2"/>
        <v>0</v>
      </c>
      <c r="S19" s="9" t="s">
        <v>3</v>
      </c>
      <c r="T19" s="7"/>
      <c r="U19" s="7"/>
      <c r="V19" s="7">
        <f t="shared" si="3"/>
        <v>0</v>
      </c>
    </row>
    <row r="20" spans="1:22" x14ac:dyDescent="0.25">
      <c r="A20" s="14">
        <f t="shared" si="4"/>
        <v>15</v>
      </c>
      <c r="B20" s="16" t="s">
        <v>39</v>
      </c>
      <c r="C20" s="17" t="s">
        <v>69</v>
      </c>
      <c r="D20" s="21">
        <v>1</v>
      </c>
      <c r="E20" s="21"/>
      <c r="F20" s="21"/>
      <c r="G20" s="22"/>
      <c r="H20" s="22"/>
      <c r="I20" s="10" t="e">
        <f>CEILING((LARGE((D20,E20,F20,G20,H20),1)+LARGE((D20,E20,F20,G20,H20),2)+LARGE((D20,E20,F20,G20,H20),3))*(2/3),1)</f>
        <v>#NUM!</v>
      </c>
      <c r="J20" s="2"/>
      <c r="K20" s="4"/>
      <c r="L20" s="4"/>
      <c r="M20" s="2" t="e">
        <f t="shared" si="0"/>
        <v>#NUM!</v>
      </c>
      <c r="N20" s="19"/>
      <c r="O20" s="2" t="e">
        <f t="shared" si="1"/>
        <v>#NUM!</v>
      </c>
      <c r="P20" s="9" t="s">
        <v>3</v>
      </c>
      <c r="Q20" s="20"/>
      <c r="R20" s="7">
        <f t="shared" si="2"/>
        <v>0</v>
      </c>
      <c r="S20" s="9" t="s">
        <v>3</v>
      </c>
      <c r="T20" s="7"/>
      <c r="U20" s="7"/>
      <c r="V20" s="7">
        <f t="shared" si="3"/>
        <v>0</v>
      </c>
    </row>
    <row r="21" spans="1:22" x14ac:dyDescent="0.25">
      <c r="A21" s="14">
        <f t="shared" si="4"/>
        <v>16</v>
      </c>
      <c r="B21" s="16" t="s">
        <v>40</v>
      </c>
      <c r="C21" s="17" t="s">
        <v>70</v>
      </c>
      <c r="D21" s="21">
        <v>4</v>
      </c>
      <c r="E21" s="21"/>
      <c r="F21" s="21"/>
      <c r="G21" s="22"/>
      <c r="H21" s="22"/>
      <c r="I21" s="10" t="e">
        <f>CEILING((LARGE((D21,E21,F21,G21,H21),1)+LARGE((D21,E21,F21,G21,H21),2)+LARGE((D21,E21,F21,G21,H21),3))*(2/3),1)</f>
        <v>#NUM!</v>
      </c>
      <c r="J21" s="2"/>
      <c r="K21" s="4"/>
      <c r="L21" s="4"/>
      <c r="M21" s="2" t="e">
        <f t="shared" si="0"/>
        <v>#NUM!</v>
      </c>
      <c r="N21" s="4"/>
      <c r="O21" s="2" t="e">
        <f t="shared" si="1"/>
        <v>#NUM!</v>
      </c>
      <c r="P21" s="9" t="s">
        <v>3</v>
      </c>
      <c r="Q21" s="20"/>
      <c r="R21" s="7">
        <f t="shared" si="2"/>
        <v>0</v>
      </c>
      <c r="S21" s="9" t="s">
        <v>3</v>
      </c>
      <c r="T21" s="7"/>
      <c r="U21" s="7"/>
      <c r="V21" s="7">
        <f t="shared" si="3"/>
        <v>0</v>
      </c>
    </row>
    <row r="22" spans="1:22" x14ac:dyDescent="0.25">
      <c r="A22" s="14">
        <f t="shared" si="4"/>
        <v>17</v>
      </c>
      <c r="B22" s="16" t="s">
        <v>41</v>
      </c>
      <c r="C22" s="17" t="s">
        <v>71</v>
      </c>
      <c r="D22" s="21">
        <v>6.5</v>
      </c>
      <c r="E22" s="21">
        <v>2</v>
      </c>
      <c r="F22" s="21"/>
      <c r="G22" s="22"/>
      <c r="H22" s="22"/>
      <c r="I22" s="10" t="e">
        <f>CEILING((LARGE((D22,E22,F22,G22,H22),1)+LARGE((D22,E22,F22,G22,H22),2)+LARGE((D22,E22,F22,G22,H22),3))*(2/3),1)</f>
        <v>#NUM!</v>
      </c>
      <c r="J22" s="2"/>
      <c r="K22" s="4"/>
      <c r="L22" s="4"/>
      <c r="M22" s="2" t="e">
        <f t="shared" si="0"/>
        <v>#NUM!</v>
      </c>
      <c r="N22" s="4"/>
      <c r="O22" s="2" t="e">
        <f t="shared" si="1"/>
        <v>#NUM!</v>
      </c>
      <c r="P22" s="9" t="s">
        <v>3</v>
      </c>
      <c r="Q22" s="20"/>
      <c r="R22" s="7">
        <f t="shared" si="2"/>
        <v>0</v>
      </c>
      <c r="S22" s="9" t="s">
        <v>3</v>
      </c>
      <c r="T22" s="7"/>
      <c r="U22" s="7"/>
      <c r="V22" s="7">
        <f t="shared" si="3"/>
        <v>0</v>
      </c>
    </row>
    <row r="23" spans="1:22" x14ac:dyDescent="0.25">
      <c r="A23" s="14">
        <f t="shared" si="4"/>
        <v>18</v>
      </c>
      <c r="B23" s="16" t="s">
        <v>42</v>
      </c>
      <c r="C23" s="17" t="s">
        <v>72</v>
      </c>
      <c r="D23" s="21"/>
      <c r="E23" s="21"/>
      <c r="F23" s="21"/>
      <c r="G23" s="22"/>
      <c r="H23" s="22"/>
      <c r="I23" s="10" t="e">
        <f>CEILING((LARGE((D23,E23,F23,G23,H23),1)+LARGE((D23,E23,F23,G23,H23),2)+LARGE((D23,E23,F23,G23,H23),3))*(2/3),1)</f>
        <v>#NUM!</v>
      </c>
      <c r="J23" s="2"/>
      <c r="K23" s="4"/>
      <c r="L23" s="4"/>
      <c r="M23" s="2" t="e">
        <f t="shared" si="0"/>
        <v>#NUM!</v>
      </c>
      <c r="N23" s="19"/>
      <c r="O23" s="2" t="e">
        <f t="shared" si="1"/>
        <v>#NUM!</v>
      </c>
      <c r="P23" s="9" t="s">
        <v>3</v>
      </c>
      <c r="Q23" s="20"/>
      <c r="R23" s="7">
        <f t="shared" si="2"/>
        <v>0</v>
      </c>
      <c r="S23" s="9" t="s">
        <v>3</v>
      </c>
      <c r="T23" s="7"/>
      <c r="U23" s="7"/>
      <c r="V23" s="7">
        <f t="shared" si="3"/>
        <v>0</v>
      </c>
    </row>
    <row r="24" spans="1:22" x14ac:dyDescent="0.25">
      <c r="A24" s="14">
        <f t="shared" si="4"/>
        <v>19</v>
      </c>
      <c r="B24" s="16" t="s">
        <v>43</v>
      </c>
      <c r="C24" s="17" t="s">
        <v>73</v>
      </c>
      <c r="D24" s="21">
        <v>1</v>
      </c>
      <c r="E24" s="21"/>
      <c r="F24" s="21"/>
      <c r="G24" s="22"/>
      <c r="H24" s="22"/>
      <c r="I24" s="10" t="e">
        <f>CEILING((LARGE((D24,E24,F24,G24,H24),1)+LARGE((D24,E24,F24,G24,H24),2)+LARGE((D24,E24,F24,G24,H24),3))*(2/3),1)</f>
        <v>#NUM!</v>
      </c>
      <c r="J24" s="2"/>
      <c r="K24" s="4"/>
      <c r="L24" s="4"/>
      <c r="M24" s="2" t="e">
        <f t="shared" si="0"/>
        <v>#NUM!</v>
      </c>
      <c r="N24" s="19"/>
      <c r="O24" s="2" t="e">
        <f t="shared" si="1"/>
        <v>#NUM!</v>
      </c>
      <c r="P24" s="9" t="s">
        <v>3</v>
      </c>
      <c r="Q24" s="20"/>
      <c r="R24" s="7">
        <f t="shared" si="2"/>
        <v>0</v>
      </c>
      <c r="S24" s="9" t="s">
        <v>3</v>
      </c>
      <c r="T24" s="7"/>
      <c r="U24" s="7"/>
      <c r="V24" s="7">
        <f t="shared" si="3"/>
        <v>0</v>
      </c>
    </row>
    <row r="25" spans="1:22" x14ac:dyDescent="0.25">
      <c r="A25" s="14">
        <f t="shared" si="4"/>
        <v>20</v>
      </c>
      <c r="B25" s="16" t="s">
        <v>44</v>
      </c>
      <c r="C25" s="17" t="s">
        <v>74</v>
      </c>
      <c r="D25" s="21">
        <v>2.5</v>
      </c>
      <c r="E25" s="21">
        <v>9</v>
      </c>
      <c r="F25" s="21"/>
      <c r="G25" s="22"/>
      <c r="H25" s="22"/>
      <c r="I25" s="10" t="e">
        <f>CEILING((LARGE((D25,E25,F25,G25,H25),1)+LARGE((D25,E25,F25,G25,H25),2)+LARGE((D25,E25,F25,G25,H25),3))*(2/3),1)</f>
        <v>#NUM!</v>
      </c>
      <c r="J25" s="2"/>
      <c r="K25" s="4"/>
      <c r="L25" s="4"/>
      <c r="M25" s="2" t="e">
        <f t="shared" si="0"/>
        <v>#NUM!</v>
      </c>
      <c r="N25" s="4"/>
      <c r="O25" s="2" t="e">
        <f t="shared" si="1"/>
        <v>#NUM!</v>
      </c>
      <c r="P25" s="9" t="s">
        <v>3</v>
      </c>
      <c r="Q25" s="20"/>
      <c r="R25" s="7">
        <f t="shared" si="2"/>
        <v>0</v>
      </c>
      <c r="S25" s="9" t="s">
        <v>3</v>
      </c>
      <c r="T25" s="7"/>
      <c r="U25" s="7"/>
      <c r="V25" s="7">
        <f t="shared" si="3"/>
        <v>0</v>
      </c>
    </row>
    <row r="26" spans="1:22" x14ac:dyDescent="0.25">
      <c r="A26" s="14">
        <f t="shared" si="4"/>
        <v>21</v>
      </c>
      <c r="B26" s="16" t="s">
        <v>45</v>
      </c>
      <c r="C26" s="17" t="s">
        <v>75</v>
      </c>
      <c r="D26" s="21">
        <v>3</v>
      </c>
      <c r="E26" s="21">
        <v>2</v>
      </c>
      <c r="F26" s="21"/>
      <c r="G26" s="22"/>
      <c r="H26" s="22"/>
      <c r="I26" s="10" t="e">
        <f>CEILING((LARGE((D26,E26,F26,G26,H26),1)+LARGE((D26,E26,F26,G26,H26),2)+LARGE((D26,E26,F26,G26,H26),3))*(2/3),1)</f>
        <v>#NUM!</v>
      </c>
      <c r="J26" s="2"/>
      <c r="K26" s="4"/>
      <c r="L26" s="4"/>
      <c r="M26" s="2" t="e">
        <f t="shared" si="0"/>
        <v>#NUM!</v>
      </c>
      <c r="N26" s="19"/>
      <c r="O26" s="2" t="e">
        <f t="shared" si="1"/>
        <v>#NUM!</v>
      </c>
      <c r="P26" s="9" t="s">
        <v>3</v>
      </c>
      <c r="Q26" s="20"/>
      <c r="R26" s="7">
        <f t="shared" si="2"/>
        <v>0</v>
      </c>
      <c r="S26" s="9" t="s">
        <v>3</v>
      </c>
      <c r="T26" s="7"/>
      <c r="U26" s="7"/>
      <c r="V26" s="7">
        <f t="shared" si="3"/>
        <v>0</v>
      </c>
    </row>
    <row r="27" spans="1:22" x14ac:dyDescent="0.25">
      <c r="A27" s="14">
        <f t="shared" si="4"/>
        <v>22</v>
      </c>
      <c r="B27" s="16" t="s">
        <v>46</v>
      </c>
      <c r="C27" s="17" t="s">
        <v>76</v>
      </c>
      <c r="D27" s="21">
        <v>1</v>
      </c>
      <c r="E27" s="21">
        <v>1.5</v>
      </c>
      <c r="F27" s="21"/>
      <c r="G27" s="22"/>
      <c r="H27" s="22"/>
      <c r="I27" s="10" t="e">
        <f>CEILING((LARGE((D27,E27,F27,G27,H27),1)+LARGE((D27,E27,F27,G27,H27),2)+LARGE((D27,E27,F27,G27,H27),3))*(2/3),1)</f>
        <v>#NUM!</v>
      </c>
      <c r="J27" s="2"/>
      <c r="K27" s="4"/>
      <c r="L27" s="4"/>
      <c r="M27" s="2" t="e">
        <f t="shared" si="0"/>
        <v>#NUM!</v>
      </c>
      <c r="N27" s="19"/>
      <c r="O27" s="2" t="e">
        <f t="shared" si="1"/>
        <v>#NUM!</v>
      </c>
      <c r="P27" s="9" t="s">
        <v>3</v>
      </c>
      <c r="Q27" s="20"/>
      <c r="R27" s="7">
        <f t="shared" si="2"/>
        <v>0</v>
      </c>
      <c r="S27" s="9" t="s">
        <v>3</v>
      </c>
      <c r="T27" s="7"/>
      <c r="U27" s="7"/>
      <c r="V27" s="7">
        <f t="shared" si="3"/>
        <v>0</v>
      </c>
    </row>
    <row r="28" spans="1:22" x14ac:dyDescent="0.25">
      <c r="A28" s="14">
        <f t="shared" si="4"/>
        <v>23</v>
      </c>
      <c r="B28" s="16" t="s">
        <v>47</v>
      </c>
      <c r="C28" s="17" t="s">
        <v>77</v>
      </c>
      <c r="D28" s="21">
        <v>1</v>
      </c>
      <c r="E28" s="21">
        <v>2</v>
      </c>
      <c r="F28" s="21"/>
      <c r="G28" s="22"/>
      <c r="H28" s="22"/>
      <c r="I28" s="10" t="e">
        <f>CEILING((LARGE((D28,E28,F28,G28,H28),1)+LARGE((D28,E28,F28,G28,H28),2)+LARGE((D28,E28,F28,G28,H28),3))*(2/3),1)</f>
        <v>#NUM!</v>
      </c>
      <c r="J28" s="2"/>
      <c r="K28" s="4"/>
      <c r="L28" s="4"/>
      <c r="M28" s="2" t="e">
        <f t="shared" ref="M28:M35" si="5">SUM(I28,J28,K28,L28)</f>
        <v>#NUM!</v>
      </c>
      <c r="N28" s="19"/>
      <c r="O28" s="2" t="e">
        <f t="shared" ref="O28:O35" si="6">SUM(M28,N28)</f>
        <v>#NUM!</v>
      </c>
      <c r="P28" s="9" t="s">
        <v>3</v>
      </c>
      <c r="Q28" s="20"/>
      <c r="R28" s="7">
        <f t="shared" ref="R28:R35" si="7">0.5*CEILING(Q28*10/22,1)</f>
        <v>0</v>
      </c>
      <c r="S28" s="9" t="s">
        <v>3</v>
      </c>
      <c r="T28" s="7"/>
      <c r="U28" s="7"/>
      <c r="V28" s="7">
        <f t="shared" ref="V28:V35" si="8">0.5*CEILING(2*SUM(T28:U28)/2,1)</f>
        <v>0</v>
      </c>
    </row>
    <row r="29" spans="1:22" x14ac:dyDescent="0.25">
      <c r="A29" s="14">
        <f t="shared" si="4"/>
        <v>24</v>
      </c>
      <c r="B29" s="16" t="s">
        <v>48</v>
      </c>
      <c r="C29" s="17" t="s">
        <v>78</v>
      </c>
      <c r="D29" s="21"/>
      <c r="E29" s="21">
        <v>1</v>
      </c>
      <c r="F29" s="21"/>
      <c r="G29" s="22"/>
      <c r="H29" s="22"/>
      <c r="I29" s="10" t="e">
        <f>CEILING((LARGE((D29,E29,F29,G29,H29),1)+LARGE((D29,E29,F29,G29,H29),2)+LARGE((D29,E29,F29,G29,H29),3))*(2/3),1)</f>
        <v>#NUM!</v>
      </c>
      <c r="J29" s="2"/>
      <c r="K29" s="4"/>
      <c r="L29" s="4"/>
      <c r="M29" s="2" t="e">
        <f t="shared" si="5"/>
        <v>#NUM!</v>
      </c>
      <c r="N29" s="4"/>
      <c r="O29" s="2" t="e">
        <f t="shared" si="6"/>
        <v>#NUM!</v>
      </c>
      <c r="P29" s="9" t="s">
        <v>3</v>
      </c>
      <c r="Q29" s="20"/>
      <c r="R29" s="7">
        <f t="shared" si="7"/>
        <v>0</v>
      </c>
      <c r="S29" s="9" t="s">
        <v>3</v>
      </c>
      <c r="T29" s="7"/>
      <c r="U29" s="7"/>
      <c r="V29" s="7">
        <f t="shared" si="8"/>
        <v>0</v>
      </c>
    </row>
    <row r="30" spans="1:22" x14ac:dyDescent="0.25">
      <c r="A30" s="14">
        <f t="shared" si="4"/>
        <v>25</v>
      </c>
      <c r="B30" s="16" t="s">
        <v>49</v>
      </c>
      <c r="C30" s="17" t="s">
        <v>79</v>
      </c>
      <c r="D30" s="21">
        <v>1</v>
      </c>
      <c r="E30" s="21"/>
      <c r="F30" s="21"/>
      <c r="G30" s="22"/>
      <c r="H30" s="22"/>
      <c r="I30" s="10" t="e">
        <f>CEILING((LARGE((D30,E30,F30,G30,H30),1)+LARGE((D30,E30,F30,G30,H30),2)+LARGE((D30,E30,F30,G30,H30),3))*(2/3),1)</f>
        <v>#NUM!</v>
      </c>
      <c r="J30" s="2"/>
      <c r="K30" s="4"/>
      <c r="L30" s="4"/>
      <c r="M30" s="2" t="e">
        <f t="shared" si="5"/>
        <v>#NUM!</v>
      </c>
      <c r="N30" s="19"/>
      <c r="O30" s="2" t="e">
        <f t="shared" si="6"/>
        <v>#NUM!</v>
      </c>
      <c r="P30" s="9" t="s">
        <v>3</v>
      </c>
      <c r="Q30" s="20"/>
      <c r="R30" s="7">
        <f t="shared" si="7"/>
        <v>0</v>
      </c>
      <c r="S30" s="9" t="s">
        <v>3</v>
      </c>
      <c r="T30" s="7"/>
      <c r="U30" s="7"/>
      <c r="V30" s="7">
        <f t="shared" si="8"/>
        <v>0</v>
      </c>
    </row>
    <row r="31" spans="1:22" x14ac:dyDescent="0.25">
      <c r="A31" s="14">
        <f t="shared" si="4"/>
        <v>26</v>
      </c>
      <c r="B31" s="16" t="s">
        <v>50</v>
      </c>
      <c r="C31" s="17" t="s">
        <v>80</v>
      </c>
      <c r="D31" s="21"/>
      <c r="E31" s="21"/>
      <c r="F31" s="21"/>
      <c r="G31" s="22"/>
      <c r="H31" s="22"/>
      <c r="I31" s="10" t="e">
        <f>CEILING((LARGE((D31,E31,F31,G31,H31),1)+LARGE((D31,E31,F31,G31,H31),2)+LARGE((D31,E31,F31,G31,H31),3))*(2/3),1)</f>
        <v>#NUM!</v>
      </c>
      <c r="J31" s="2"/>
      <c r="K31" s="4"/>
      <c r="L31" s="4"/>
      <c r="M31" s="2" t="e">
        <f t="shared" si="5"/>
        <v>#NUM!</v>
      </c>
      <c r="N31" s="19"/>
      <c r="O31" s="2" t="e">
        <f t="shared" si="6"/>
        <v>#NUM!</v>
      </c>
      <c r="P31" s="9" t="s">
        <v>3</v>
      </c>
      <c r="Q31" s="20"/>
      <c r="R31" s="7">
        <f t="shared" si="7"/>
        <v>0</v>
      </c>
      <c r="S31" s="9" t="s">
        <v>3</v>
      </c>
      <c r="T31" s="7"/>
      <c r="U31" s="7"/>
      <c r="V31" s="7">
        <f t="shared" si="8"/>
        <v>0</v>
      </c>
    </row>
    <row r="32" spans="1:22" x14ac:dyDescent="0.25">
      <c r="A32" s="14">
        <f t="shared" si="4"/>
        <v>27</v>
      </c>
      <c r="B32" s="16" t="s">
        <v>51</v>
      </c>
      <c r="C32" s="17" t="s">
        <v>81</v>
      </c>
      <c r="D32" s="21">
        <v>2</v>
      </c>
      <c r="E32" s="21">
        <v>2</v>
      </c>
      <c r="F32" s="21"/>
      <c r="G32" s="22"/>
      <c r="H32" s="22"/>
      <c r="I32" s="10" t="e">
        <f>CEILING((LARGE((D32,E32,F32,G32,H32),1)+LARGE((D32,E32,F32,G32,H32),2)+LARGE((D32,E32,F32,G32,H32),3))*(2/3),1)</f>
        <v>#NUM!</v>
      </c>
      <c r="J32" s="2"/>
      <c r="K32" s="4"/>
      <c r="L32" s="4"/>
      <c r="M32" s="2" t="e">
        <f t="shared" si="5"/>
        <v>#NUM!</v>
      </c>
      <c r="N32" s="4"/>
      <c r="O32" s="2" t="e">
        <f t="shared" si="6"/>
        <v>#NUM!</v>
      </c>
      <c r="P32" s="9" t="s">
        <v>3</v>
      </c>
      <c r="Q32" s="20"/>
      <c r="R32" s="7">
        <f t="shared" si="7"/>
        <v>0</v>
      </c>
      <c r="S32" s="9" t="s">
        <v>3</v>
      </c>
      <c r="T32" s="7"/>
      <c r="U32" s="7"/>
      <c r="V32" s="7">
        <f t="shared" si="8"/>
        <v>0</v>
      </c>
    </row>
    <row r="33" spans="1:22" x14ac:dyDescent="0.25">
      <c r="A33" s="14">
        <f t="shared" si="4"/>
        <v>28</v>
      </c>
      <c r="B33" s="16" t="s">
        <v>52</v>
      </c>
      <c r="C33" s="17" t="s">
        <v>82</v>
      </c>
      <c r="D33" s="21">
        <v>3.5</v>
      </c>
      <c r="E33" s="21">
        <v>7.5</v>
      </c>
      <c r="F33" s="21"/>
      <c r="G33" s="22"/>
      <c r="H33" s="22"/>
      <c r="I33" s="10" t="e">
        <f>CEILING((LARGE((D33,E33,F33,G33,H33),1)+LARGE((D33,E33,F33,G33,H33),2)+LARGE((D33,E33,F33,G33,H33),3))*(2/3),1)</f>
        <v>#NUM!</v>
      </c>
      <c r="J33" s="2"/>
      <c r="K33" s="4"/>
      <c r="L33" s="4"/>
      <c r="M33" s="2" t="e">
        <f t="shared" si="5"/>
        <v>#NUM!</v>
      </c>
      <c r="N33" s="19"/>
      <c r="O33" s="2" t="e">
        <f t="shared" si="6"/>
        <v>#NUM!</v>
      </c>
      <c r="P33" s="9"/>
      <c r="Q33" s="20"/>
      <c r="R33" s="7">
        <f t="shared" si="7"/>
        <v>0</v>
      </c>
      <c r="S33" s="9"/>
      <c r="T33" s="7"/>
      <c r="U33" s="7"/>
      <c r="V33" s="7">
        <f t="shared" si="8"/>
        <v>0</v>
      </c>
    </row>
    <row r="34" spans="1:22" x14ac:dyDescent="0.25">
      <c r="A34" s="14">
        <f t="shared" si="4"/>
        <v>29</v>
      </c>
      <c r="B34" s="16" t="s">
        <v>53</v>
      </c>
      <c r="C34" s="17" t="s">
        <v>83</v>
      </c>
      <c r="D34" s="21">
        <v>2.5</v>
      </c>
      <c r="E34" s="21">
        <v>2</v>
      </c>
      <c r="F34" s="21"/>
      <c r="G34" s="22"/>
      <c r="H34" s="22"/>
      <c r="I34" s="10" t="e">
        <f>CEILING((LARGE((D34,E34,F34,G34,H34),1)+LARGE((D34,E34,F34,G34,H34),2)+LARGE((D34,E34,F34,G34,H34),3))*(2/3),1)</f>
        <v>#NUM!</v>
      </c>
      <c r="J34" s="2"/>
      <c r="K34" s="4"/>
      <c r="L34" s="4"/>
      <c r="M34" s="2" t="e">
        <f t="shared" si="5"/>
        <v>#NUM!</v>
      </c>
      <c r="N34" s="19"/>
      <c r="O34" s="2" t="e">
        <f t="shared" si="6"/>
        <v>#NUM!</v>
      </c>
      <c r="P34" s="9" t="s">
        <v>3</v>
      </c>
      <c r="Q34" s="20"/>
      <c r="R34" s="7">
        <f t="shared" si="7"/>
        <v>0</v>
      </c>
      <c r="S34" s="9" t="s">
        <v>3</v>
      </c>
      <c r="T34" s="7"/>
      <c r="U34" s="7"/>
      <c r="V34" s="7">
        <f t="shared" si="8"/>
        <v>0</v>
      </c>
    </row>
    <row r="35" spans="1:22" x14ac:dyDescent="0.25">
      <c r="A35" s="14">
        <f t="shared" si="4"/>
        <v>30</v>
      </c>
      <c r="B35" s="16" t="s">
        <v>54</v>
      </c>
      <c r="C35" s="17" t="s">
        <v>84</v>
      </c>
      <c r="D35" s="21">
        <v>2</v>
      </c>
      <c r="E35" s="21">
        <v>4</v>
      </c>
      <c r="F35" s="21"/>
      <c r="G35" s="22"/>
      <c r="H35" s="22"/>
      <c r="I35" s="10" t="e">
        <f>CEILING((LARGE((D35,E35,F35,G35,H35),1)+LARGE((D35,E35,F35,G35,H35),2)+LARGE((D35,E35,F35,G35,H35),3))*(2/3),1)</f>
        <v>#NUM!</v>
      </c>
      <c r="J35" s="2"/>
      <c r="K35" s="4"/>
      <c r="L35" s="4"/>
      <c r="M35" s="2" t="e">
        <f t="shared" si="5"/>
        <v>#NUM!</v>
      </c>
      <c r="N35" s="19"/>
      <c r="O35" s="2" t="e">
        <f t="shared" si="6"/>
        <v>#NUM!</v>
      </c>
      <c r="P35" s="9" t="s">
        <v>3</v>
      </c>
      <c r="Q35" s="20"/>
      <c r="R35" s="7">
        <f t="shared" si="7"/>
        <v>0</v>
      </c>
      <c r="S35" s="9" t="s">
        <v>3</v>
      </c>
      <c r="T35" s="7"/>
      <c r="U35" s="7"/>
      <c r="V35" s="7">
        <f t="shared" si="8"/>
        <v>0</v>
      </c>
    </row>
  </sheetData>
  <mergeCells count="1">
    <mergeCell ref="C3:E3"/>
  </mergeCells>
  <pageMargins left="0.25" right="0" top="0.25" bottom="0.2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uiu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sujal</dc:creator>
  <cp:lastModifiedBy>Mahtab Uddin</cp:lastModifiedBy>
  <cp:lastPrinted>2019-04-23T08:42:57Z</cp:lastPrinted>
  <dcterms:created xsi:type="dcterms:W3CDTF">2013-07-11T05:45:44Z</dcterms:created>
  <dcterms:modified xsi:type="dcterms:W3CDTF">2021-12-11T06:10:15Z</dcterms:modified>
</cp:coreProperties>
</file>