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B4A9ABEE-EE3C-4532-82C9-C01D38939B68}" xr6:coauthVersionLast="45" xr6:coauthVersionMax="45" xr10:uidLastSave="{00000000-0000-0000-0000-000000000000}"/>
  <bookViews>
    <workbookView xWindow="-108" yWindow="-108" windowWidth="23256" windowHeight="12576" tabRatio="1000" firstSheet="2" activeTab="2" xr2:uid="{6E851A2A-318E-4F15-AEB0-BD2CB026064A}"/>
  </bookViews>
  <sheets>
    <sheet name="Pattern Based Repair" sheetId="18" state="hidden" r:id="rId1"/>
    <sheet name="Pattern-rep" sheetId="22" state="hidden" r:id="rId2"/>
    <sheet name="Pattern-based Repair" sheetId="24" r:id="rId3"/>
    <sheet name="Pattern+Last-07-09-20" sheetId="25" r:id="rId4"/>
    <sheet name="Adversarial0.05 07-31" sheetId="27" r:id="rId5"/>
    <sheet name="Adversarial0.1 07-31" sheetId="29" r:id="rId6"/>
    <sheet name="Adversarial0.01 07-31" sheetId="30" r:id="rId7"/>
    <sheet name="Low-Quality 07-31" sheetId="28" r:id="rId8"/>
    <sheet name="Last_Layer 5-28-2020" sheetId="16" r:id="rId9"/>
    <sheet name="Mutation-Train" sheetId="12" r:id="rId10"/>
    <sheet name="Mutation-Test" sheetId="13" r:id="rId11"/>
    <sheet name="Last-Layer" sheetId="14" r:id="rId12"/>
    <sheet name="Last-Layer N Attributions" sheetId="21" r:id="rId13"/>
    <sheet name="Adversial" sheetId="20" r:id="rId14"/>
    <sheet name="Adversial 2" sheetId="23" r:id="rId15"/>
    <sheet name="Analysis" sheetId="17" r:id="rId16"/>
    <sheet name="CoverageLocalization_SymExec" sheetId="19" r:id="rId17"/>
    <sheet name="Runtime-Monitor_Patch" sheetId="15" r:id="rId18"/>
    <sheet name="Summary" sheetId="1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4" l="1"/>
  <c r="A6" i="24" s="1"/>
  <c r="A7" i="24" s="1"/>
  <c r="A8" i="24" s="1"/>
  <c r="A9" i="24" s="1"/>
  <c r="A10" i="24" s="1"/>
  <c r="A11" i="24" s="1"/>
  <c r="A12" i="24" s="1"/>
  <c r="A13" i="24" s="1"/>
  <c r="M77" i="24" l="1"/>
  <c r="M78" i="24" s="1"/>
  <c r="M79" i="24" s="1"/>
  <c r="M80" i="24" s="1"/>
  <c r="M81" i="24" s="1"/>
  <c r="M82" i="24" s="1"/>
  <c r="M83" i="24" s="1"/>
  <c r="M84" i="24" s="1"/>
  <c r="M85" i="24" s="1"/>
  <c r="I85" i="24" l="1"/>
  <c r="I84" i="24"/>
  <c r="I83" i="24"/>
  <c r="I82" i="24"/>
  <c r="I81" i="24"/>
  <c r="I80" i="24"/>
  <c r="I79" i="24"/>
  <c r="I78" i="24"/>
  <c r="J77" i="24"/>
  <c r="J78" i="24" s="1"/>
  <c r="J79" i="24" s="1"/>
  <c r="J80" i="24" s="1"/>
  <c r="J81" i="24" s="1"/>
  <c r="J82" i="24" s="1"/>
  <c r="J83" i="24" s="1"/>
  <c r="J84" i="24" s="1"/>
  <c r="J85" i="24" s="1"/>
  <c r="I77" i="24"/>
  <c r="A77" i="24"/>
  <c r="A78" i="24" s="1"/>
  <c r="A79" i="24" s="1"/>
  <c r="A80" i="24" s="1"/>
  <c r="A81" i="24" s="1"/>
  <c r="A82" i="24" s="1"/>
  <c r="A83" i="24" s="1"/>
  <c r="A84" i="24" s="1"/>
  <c r="A85" i="24" s="1"/>
  <c r="J49" i="24"/>
  <c r="J50" i="24" s="1"/>
  <c r="J51" i="24" s="1"/>
  <c r="J52" i="24" s="1"/>
  <c r="J53" i="24" s="1"/>
  <c r="J54" i="24" s="1"/>
  <c r="J55" i="24" s="1"/>
  <c r="J56" i="24" s="1"/>
  <c r="J57" i="24" s="1"/>
  <c r="A49" i="24"/>
  <c r="A50" i="24" s="1"/>
  <c r="A51" i="24" s="1"/>
  <c r="A52" i="24" s="1"/>
  <c r="A53" i="24" s="1"/>
  <c r="A54" i="24" s="1"/>
  <c r="A55" i="24" s="1"/>
  <c r="A56" i="24" s="1"/>
  <c r="A57" i="24" s="1"/>
  <c r="J35" i="24"/>
  <c r="I35" i="24"/>
  <c r="I34" i="24"/>
  <c r="I32" i="24"/>
  <c r="I31" i="24"/>
  <c r="J30" i="24"/>
  <c r="J31" i="24" s="1"/>
  <c r="J32" i="24" s="1"/>
  <c r="I30" i="24"/>
  <c r="I29" i="24"/>
  <c r="I28" i="24"/>
  <c r="J27" i="24"/>
  <c r="J28" i="24" s="1"/>
  <c r="I27" i="24"/>
  <c r="A27" i="24"/>
  <c r="A28" i="24" s="1"/>
  <c r="A29" i="24" s="1"/>
  <c r="A30" i="24" s="1"/>
  <c r="A31" i="24" s="1"/>
  <c r="A32" i="24" s="1"/>
  <c r="A33" i="24" s="1"/>
  <c r="A34" i="24" s="1"/>
  <c r="A35" i="24" s="1"/>
  <c r="I26" i="24"/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<sst xmlns="http://schemas.openxmlformats.org/spreadsheetml/2006/main" count="1397" uniqueCount="176">
  <si>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</si>
  <si>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</si>
  <si>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</si>
  <si>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</si>
  <si>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</si>
  <si>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</si>
  <si>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</si>
  <si>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</si>
  <si>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</si>
  <si>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</si>
  <si>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</si>
  <si>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</si>
  <si>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</si>
  <si>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</si>
  <si>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</si>
  <si>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</si>
  <si>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</si>
  <si>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</si>
  <si>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</si>
  <si>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</si>
  <si>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</si>
  <si>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</si>
  <si>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</si>
  <si>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</si>
  <si>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</si>
  <si>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</si>
  <si>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</si>
  <si>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</si>
  <si>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</si>
  <si>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</si>
  <si>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</si>
  <si>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</si>
  <si>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</si>
  <si>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</si>
  <si>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</si>
  <si>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</si>
  <si>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</si>
  <si>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</si>
  <si>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</si>
  <si>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</si>
  <si>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</si>
  <si>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</si>
  <si>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</si>
  <si>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</si>
  <si>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</si>
  <si>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</si>
  <si>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</si>
  <si>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</si>
  <si>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</si>
  <si>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</si>
  <si>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</si>
  <si>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</si>
  <si>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</si>
  <si>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</si>
  <si>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</si>
  <si>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</si>
  <si>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</si>
  <si>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</si>
  <si>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</si>
  <si>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</si>
  <si>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</si>
  <si>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</si>
  <si>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</si>
  <si>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</si>
  <si>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</si>
  <si>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</si>
  <si>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</si>
  <si>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</si>
  <si>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</si>
  <si>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</si>
  <si>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</si>
  <si>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</si>
  <si>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</si>
  <si>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</si>
  <si>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</si>
  <si>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</si>
  <si>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</si>
  <si>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</si>
  <si>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</si>
  <si>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</si>
  <si>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</si>
  <si>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</si>
  <si>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</si>
  <si>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</si>
  <si>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</si>
  <si>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</si>
  <si>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</si>
  <si>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</si>
  <si>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</si>
  <si>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</si>
  <si>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</si>
  <si>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</si>
  <si>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</si>
  <si>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</si>
  <si>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</si>
  <si>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</si>
  <si>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</si>
  <si>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</si>
  <si>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</si>
  <si>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</si>
  <si>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</si>
  <si>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</si>
  <si>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</si>
  <si>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</si>
  <si>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</si>
  <si>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</si>
  <si>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</si>
  <si>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</si>
  <si>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</si>
  <si>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</si>
  <si>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</si>
  <si>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</si>
  <si>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</si>
  <si>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</si>
  <si>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</si>
  <si>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</si>
  <si>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</si>
  <si>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</si>
  <si>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</si>
  <si>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</si>
  <si>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</si>
  <si>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</si>
  <si>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</si>
  <si>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</si>
  <si>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</si>
  <si>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</si>
  <si>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</si>
  <si>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</si>
  <si>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</si>
  <si>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</si>
  <si>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</si>
  <si>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</si>
  <si>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</si>
  <si>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</si>
  <si>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</si>
  <si>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</si>
  <si>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</si>
  <si>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</si>
  <si>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</si>
  <si>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</si>
  <si>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</si>
  <si>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</si>
  <si>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</si>
  <si>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</si>
  <si>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</si>
  <si>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</si>
  <si>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</si>
  <si>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</si>
  <si>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</si>
  <si>
    <t>F1 based</t>
  </si>
  <si>
    <t>Failing Tests</t>
  </si>
  <si>
    <t>Passing Tests - Expert Label</t>
  </si>
  <si>
    <t>Passing Tests - 1 for Each label</t>
  </si>
  <si>
    <t>Total Tests</t>
  </si>
  <si>
    <t>Labels</t>
  </si>
  <si>
    <t>PRECISION</t>
  </si>
  <si>
    <t>Attribution without Math.abs and without Correct attr</t>
  </si>
  <si>
    <t>Attribution with Math.abs and with Correct attr</t>
  </si>
  <si>
    <t>F1-based</t>
  </si>
  <si>
    <t>Epsilon=0.05</t>
  </si>
  <si>
    <t>Adversarial Dataset</t>
  </si>
  <si>
    <t>TestSet</t>
  </si>
  <si>
    <t>With TestSet Inputs</t>
  </si>
  <si>
    <t>Epsilon=0.1</t>
  </si>
  <si>
    <t>Without TestSet Inputs</t>
  </si>
  <si>
    <t>Epsilon=0.01</t>
  </si>
  <si>
    <t>With TrainSet Inputs</t>
  </si>
  <si>
    <t>TrainSet</t>
  </si>
  <si>
    <r>
      <t xml:space="preserve">ADVERSARIAL MODEL (0.05)
</t>
    </r>
    <r>
      <rPr>
        <b/>
        <sz val="10"/>
        <color rgb="FF000000"/>
        <rFont val="Calibri"/>
        <family val="2"/>
      </rPr>
      <t>1. PATTERNs generated using ALL training 
passing tests + adv passing tests + adv failing tests
2. Experts generated using Failing and Passing tests for the label from ADV DATASET and 100 Passing Tests from the TRAIN SET</t>
    </r>
  </si>
  <si>
    <t>ADV + TRAIN SET</t>
  </si>
  <si>
    <t>ADV-TEST</t>
  </si>
  <si>
    <t>OrigPrec</t>
  </si>
  <si>
    <t>OrigRecall</t>
  </si>
  <si>
    <t>OrigF1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</si>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</sst>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B7B7B7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1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2" fontId="18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26" fillId="8" borderId="0" xfId="0" applyFont="1" applyFill="1" applyAlignment="1">
      <alignment horizontal="left"/>
    </xf>
    <xf numFmtId="2" fontId="23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/>
    <xf numFmtId="0" fontId="0" fillId="0" borderId="0" xfId="0"/>
    <xf numFmtId="0" fontId="20" fillId="9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9" fillId="1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33" fillId="11" borderId="0" xfId="0" applyFont="1" applyFill="1" applyAlignment="1">
      <alignment horizontal="center"/>
    </xf>
    <xf numFmtId="0" fontId="32" fillId="11" borderId="0" xfId="0" applyFont="1" applyFill="1" applyAlignment="1">
      <alignment horizontal="center"/>
    </xf>
    <xf numFmtId="0" fontId="31" fillId="12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33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vertical="center"/>
    </xf>
    <xf numFmtId="0" fontId="31" fillId="9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20" fillId="9" borderId="0" xfId="0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8" fillId="0" borderId="0" xfId="0" applyFont="1"/>
    <xf numFmtId="0" fontId="0" fillId="0" borderId="0" xfId="0"/>
    <xf numFmtId="0" fontId="28" fillId="9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2" fillId="0" borderId="0" xfId="0" applyFont="1"/>
    <xf numFmtId="0" fontId="28" fillId="9" borderId="0" xfId="0" applyFont="1" applyFill="1" applyAlignment="1">
      <alignment horizontal="center"/>
    </xf>
    <xf numFmtId="0" fontId="32" fillId="11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0" fillId="7" borderId="2" xfId="0" applyFont="1" applyFill="1" applyBorder="1" applyAlignment="1">
      <alignment horizontal="center" wrapText="1"/>
    </xf>
    <xf numFmtId="0" fontId="20" fillId="7" borderId="5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0" fillId="5" borderId="0" xfId="0" applyFill="1"/>
    <xf numFmtId="0" fontId="18" fillId="5" borderId="1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0" fillId="2" borderId="1" xfId="0" applyFill="1" applyBorder="1"/>
    <xf numFmtId="0" fontId="20" fillId="7" borderId="2" xfId="0" applyFont="1" applyFill="1" applyBorder="1" applyAlignment="1"/>
    <xf numFmtId="0" fontId="20" fillId="7" borderId="3" xfId="0" applyFont="1" applyFill="1" applyBorder="1" applyAlignment="1"/>
    <xf numFmtId="0" fontId="20" fillId="7" borderId="4" xfId="0" applyFont="1" applyFill="1" applyBorder="1" applyAlignment="1"/>
    <xf numFmtId="0" fontId="20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0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196" t="s">
        <v>115</v>
      </c>
      <c r="C2" s="196"/>
      <c r="D2" s="196"/>
      <c r="E2" s="196"/>
      <c r="F2" s="196"/>
      <c r="G2" s="196"/>
      <c r="H2" s="196"/>
      <c r="I2" s="201"/>
      <c r="J2" s="196" t="s">
        <v>90</v>
      </c>
      <c r="K2" s="196"/>
      <c r="L2" s="196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97" t="s">
        <v>121</v>
      </c>
      <c r="K15" s="198"/>
      <c r="L15" s="199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196" t="s">
        <v>115</v>
      </c>
      <c r="C23" s="196"/>
      <c r="D23" s="196" t="s">
        <v>90</v>
      </c>
      <c r="E23" s="196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196" t="s">
        <v>115</v>
      </c>
      <c r="C29" s="196"/>
      <c r="D29" s="196"/>
      <c r="E29" s="196"/>
      <c r="F29" s="196"/>
      <c r="G29" s="196"/>
      <c r="H29" s="196"/>
      <c r="I29" s="201"/>
      <c r="J29" s="196" t="s">
        <v>128</v>
      </c>
      <c r="K29" s="196"/>
      <c r="L29" s="196"/>
      <c r="M29" s="196" t="s">
        <v>90</v>
      </c>
      <c r="N29" s="196"/>
      <c r="O29" s="196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197" t="s">
        <v>121</v>
      </c>
      <c r="K42" s="198"/>
      <c r="L42" s="199"/>
      <c r="M42" s="197" t="s">
        <v>121</v>
      </c>
      <c r="N42" s="198"/>
      <c r="O42" s="199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200" t="s">
        <v>129</v>
      </c>
      <c r="B49" s="200"/>
      <c r="C49" s="200"/>
      <c r="D49" s="200"/>
      <c r="E49" s="200"/>
      <c r="F49" s="200"/>
      <c r="G49" s="200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196" t="s">
        <v>115</v>
      </c>
      <c r="C50" s="196"/>
      <c r="D50" s="196" t="s">
        <v>128</v>
      </c>
      <c r="E50" s="196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196" t="s">
        <v>115</v>
      </c>
      <c r="C55" s="196"/>
      <c r="D55" s="196" t="s">
        <v>128</v>
      </c>
      <c r="E55" s="196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196" t="s">
        <v>115</v>
      </c>
      <c r="C59" s="196"/>
      <c r="D59" s="196" t="s">
        <v>128</v>
      </c>
      <c r="E59" s="196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2:I2"/>
    <mergeCell ref="J2:L2"/>
    <mergeCell ref="J15:L15"/>
    <mergeCell ref="B23:C23"/>
    <mergeCell ref="D23:E23"/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K1" sqref="K1"/>
    </sheetView>
  </sheetViews>
  <sheetFormatPr defaultRowHeight="14.4" x14ac:dyDescent="0.3"/>
  <cols>
    <col min="1" max="1" width="14.6640625" style="53" bestFit="1" customWidth="1"/>
    <col min="2" max="2" width="9.77734375" style="53" bestFit="1" customWidth="1"/>
    <col min="3" max="3" width="10.6640625" style="53" bestFit="1" customWidth="1"/>
    <col min="4" max="6" width="8.88671875" style="53"/>
    <col min="7" max="7" width="14.6640625" style="53" bestFit="1" customWidth="1"/>
    <col min="8" max="8" width="9.77734375" style="53" bestFit="1" customWidth="1"/>
    <col min="9" max="9" width="10.6640625" style="53" bestFit="1" customWidth="1"/>
    <col min="10" max="16384" width="8.88671875" style="53"/>
  </cols>
  <sheetData>
    <row r="1" spans="1:11" x14ac:dyDescent="0.3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3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3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zoomScale="90" zoomScaleNormal="90" workbookViewId="0">
      <selection activeCell="Q17" sqref="Q17"/>
    </sheetView>
  </sheetViews>
  <sheetFormatPr defaultRowHeight="14.4" x14ac:dyDescent="0.3"/>
  <cols>
    <col min="1" max="1" width="14" style="97" bestFit="1" customWidth="1"/>
    <col min="2" max="2" width="8.88671875" style="97"/>
    <col min="3" max="3" width="10.109375" style="97" bestFit="1" customWidth="1"/>
    <col min="4" max="7" width="8.88671875" style="97"/>
    <col min="8" max="8" width="14" style="97" bestFit="1" customWidth="1"/>
    <col min="9" max="9" width="9.21875" style="97" bestFit="1" customWidth="1"/>
    <col min="10" max="10" width="10.109375" style="97" bestFit="1" customWidth="1"/>
    <col min="11" max="14" width="8.88671875" style="97"/>
    <col min="15" max="15" width="14" style="97" bestFit="1" customWidth="1"/>
    <col min="16" max="16384" width="8.88671875" style="97"/>
  </cols>
  <sheetData>
    <row r="1" spans="1:19" x14ac:dyDescent="0.3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3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3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3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3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3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3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3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3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3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3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3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3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3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3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3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3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3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3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3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3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3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3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3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3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3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3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3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3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3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3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3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3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3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216" t="s">
        <v>115</v>
      </c>
      <c r="C3" s="217"/>
      <c r="D3" s="216" t="s">
        <v>128</v>
      </c>
      <c r="E3" s="217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218" t="s">
        <v>75</v>
      </c>
      <c r="C5" s="219"/>
      <c r="D5" s="219"/>
      <c r="E5" s="219"/>
      <c r="F5" s="219"/>
      <c r="G5" s="218" t="s">
        <v>76</v>
      </c>
      <c r="H5" s="219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218" t="s">
        <v>75</v>
      </c>
      <c r="C9" s="219"/>
      <c r="D9" s="219"/>
      <c r="E9" s="219"/>
      <c r="F9" s="219"/>
      <c r="G9" s="218" t="s">
        <v>76</v>
      </c>
      <c r="H9" s="219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218" t="s">
        <v>75</v>
      </c>
      <c r="C20" s="219"/>
      <c r="D20" s="219"/>
      <c r="E20" s="219"/>
      <c r="F20" s="219"/>
      <c r="G20" s="218" t="s">
        <v>76</v>
      </c>
      <c r="H20" s="219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218" t="s">
        <v>75</v>
      </c>
      <c r="C24" s="219"/>
      <c r="D24" s="219"/>
      <c r="E24" s="219"/>
      <c r="F24" s="219"/>
      <c r="G24" s="218" t="s">
        <v>76</v>
      </c>
      <c r="H24" s="219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17" workbookViewId="0">
      <selection activeCell="B37" sqref="B36:B37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196" t="s">
        <v>115</v>
      </c>
      <c r="C2" s="196"/>
      <c r="D2" s="196"/>
      <c r="E2" s="196"/>
      <c r="F2" s="196"/>
      <c r="G2" s="196"/>
      <c r="H2" s="196"/>
      <c r="I2" s="201"/>
      <c r="J2" s="196" t="s">
        <v>90</v>
      </c>
      <c r="K2" s="196"/>
      <c r="L2" s="196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3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3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3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3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3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3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3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3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3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3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97" t="s">
        <v>121</v>
      </c>
      <c r="K15" s="198"/>
      <c r="L15" s="199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196" t="s">
        <v>115</v>
      </c>
      <c r="C23" s="196"/>
      <c r="D23" s="196"/>
      <c r="E23" s="196"/>
      <c r="F23" s="196"/>
      <c r="G23" s="196"/>
      <c r="H23" s="196"/>
      <c r="I23" s="201"/>
      <c r="J23" s="196" t="s">
        <v>90</v>
      </c>
      <c r="K23" s="196"/>
      <c r="L23" s="196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197" t="s">
        <v>121</v>
      </c>
      <c r="K36" s="198"/>
      <c r="L36" s="199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3">
      <c r="A44" s="65" t="s">
        <v>124</v>
      </c>
      <c r="B44" s="196" t="s">
        <v>115</v>
      </c>
      <c r="C44" s="196"/>
      <c r="D44" s="196" t="s">
        <v>90</v>
      </c>
      <c r="E44" s="196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196" t="s">
        <v>115</v>
      </c>
      <c r="C50" s="196"/>
      <c r="D50" s="196"/>
      <c r="E50" s="196"/>
      <c r="F50" s="196"/>
      <c r="G50" s="196"/>
      <c r="H50" s="196"/>
      <c r="I50" s="201"/>
      <c r="J50" s="196" t="s">
        <v>128</v>
      </c>
      <c r="K50" s="196"/>
      <c r="L50" s="196"/>
      <c r="M50" s="196" t="s">
        <v>90</v>
      </c>
      <c r="N50" s="196"/>
      <c r="O50" s="196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197" t="s">
        <v>121</v>
      </c>
      <c r="K63" s="198"/>
      <c r="L63" s="199"/>
      <c r="M63" s="197" t="s">
        <v>121</v>
      </c>
      <c r="N63" s="198"/>
      <c r="O63" s="199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200" t="s">
        <v>129</v>
      </c>
      <c r="B70" s="200"/>
      <c r="C70" s="200"/>
      <c r="D70" s="200"/>
      <c r="E70" s="200"/>
      <c r="F70" s="200"/>
      <c r="G70" s="200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196" t="s">
        <v>115</v>
      </c>
      <c r="C71" s="196"/>
      <c r="D71" s="196" t="s">
        <v>128</v>
      </c>
      <c r="E71" s="196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196" t="s">
        <v>115</v>
      </c>
      <c r="C76" s="196"/>
      <c r="D76" s="196" t="s">
        <v>128</v>
      </c>
      <c r="E76" s="196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196" t="s">
        <v>115</v>
      </c>
      <c r="C80" s="196"/>
      <c r="D80" s="196" t="s">
        <v>128</v>
      </c>
      <c r="E80" s="196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233-46EF-473C-979A-BA5549BBC72F}">
  <dimension ref="A1:O477"/>
  <sheetViews>
    <sheetView tabSelected="1" topLeftCell="A3" workbookViewId="0">
      <selection activeCell="L21" sqref="L21"/>
    </sheetView>
  </sheetViews>
  <sheetFormatPr defaultRowHeight="14.4" x14ac:dyDescent="0.3"/>
  <cols>
    <col min="1" max="1" width="35" customWidth="1"/>
    <col min="2" max="2" width="12" bestFit="1" customWidth="1"/>
    <col min="3" max="3" width="12.21875" bestFit="1" customWidth="1"/>
    <col min="4" max="4" width="8.6640625" bestFit="1" customWidth="1"/>
    <col min="5" max="5" width="12.21875" bestFit="1" customWidth="1"/>
    <col min="6" max="6" width="7.44140625" bestFit="1" customWidth="1"/>
    <col min="7" max="7" width="12.21875" bestFit="1" customWidth="1"/>
    <col min="8" max="8" width="7.44140625" bestFit="1" customWidth="1"/>
    <col min="9" max="9" width="26.33203125" bestFit="1" customWidth="1"/>
    <col min="10" max="10" width="14.77734375" bestFit="1" customWidth="1"/>
    <col min="11" max="11" width="8.44140625" bestFit="1" customWidth="1"/>
    <col min="12" max="12" width="19" bestFit="1" customWidth="1"/>
    <col min="13" max="13" width="18.77734375" customWidth="1"/>
    <col min="14" max="14" width="8" bestFit="1" customWidth="1"/>
    <col min="15" max="15" width="19" bestFit="1" customWidth="1"/>
  </cols>
  <sheetData>
    <row r="1" spans="1:13" ht="114.6" x14ac:dyDescent="0.3">
      <c r="A1" s="220" t="s">
        <v>168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3" ht="15.6" x14ac:dyDescent="0.3">
      <c r="A2" s="102" t="s">
        <v>114</v>
      </c>
      <c r="B2" s="202" t="s">
        <v>169</v>
      </c>
      <c r="C2" s="202"/>
      <c r="D2" s="202"/>
      <c r="E2" s="202"/>
      <c r="F2" s="202"/>
      <c r="G2" s="202"/>
      <c r="H2" s="202"/>
      <c r="I2" s="204"/>
      <c r="J2" s="201" t="s">
        <v>170</v>
      </c>
      <c r="K2" s="221"/>
      <c r="L2" s="201" t="s">
        <v>90</v>
      </c>
      <c r="M2" s="221"/>
    </row>
    <row r="3" spans="1:13" x14ac:dyDescent="0.3">
      <c r="A3" s="103" t="s">
        <v>116</v>
      </c>
      <c r="B3" s="104" t="s">
        <v>5</v>
      </c>
      <c r="C3" s="104" t="s">
        <v>117</v>
      </c>
      <c r="D3" s="104" t="s">
        <v>171</v>
      </c>
      <c r="E3" s="104" t="s">
        <v>172</v>
      </c>
      <c r="F3" s="104" t="s">
        <v>173</v>
      </c>
      <c r="G3" s="104" t="s">
        <v>112</v>
      </c>
      <c r="H3" s="104" t="s">
        <v>174</v>
      </c>
      <c r="I3" s="222" t="s">
        <v>175</v>
      </c>
      <c r="J3" s="223" t="s">
        <v>5</v>
      </c>
      <c r="K3" s="223" t="s">
        <v>120</v>
      </c>
      <c r="L3" s="223" t="s">
        <v>5</v>
      </c>
      <c r="M3" s="223" t="s">
        <v>120</v>
      </c>
    </row>
    <row r="4" spans="1:13" x14ac:dyDescent="0.3">
      <c r="A4" s="224">
        <v>0</v>
      </c>
      <c r="B4" s="225">
        <v>92.434399999999997</v>
      </c>
      <c r="C4" s="226">
        <v>93.468999999999994</v>
      </c>
      <c r="D4" s="225">
        <v>0.97016523867809057</v>
      </c>
      <c r="E4" s="225">
        <v>0.9243440233236152</v>
      </c>
      <c r="F4" s="224">
        <v>0.94670050761421332</v>
      </c>
      <c r="G4" s="226">
        <v>0.91482379797403335</v>
      </c>
      <c r="H4" s="226">
        <v>0.9346938775510204</v>
      </c>
      <c r="I4" s="227">
        <v>0.92465210180979163</v>
      </c>
      <c r="J4" s="226">
        <v>47.142800000000001</v>
      </c>
      <c r="K4" s="226">
        <v>55.101999999999997</v>
      </c>
      <c r="L4" s="47">
        <v>99.285709999999995</v>
      </c>
      <c r="M4" s="47">
        <v>99.285709999999995</v>
      </c>
    </row>
    <row r="5" spans="1:13" x14ac:dyDescent="0.3">
      <c r="A5" s="177">
        <f>A4+1</f>
        <v>1</v>
      </c>
      <c r="B5" s="113">
        <v>86.013000000000005</v>
      </c>
      <c r="C5" s="113">
        <v>86.09</v>
      </c>
      <c r="D5" s="113">
        <v>0.97477398658501024</v>
      </c>
      <c r="E5" s="113">
        <v>0.86013896037056103</v>
      </c>
      <c r="F5" s="108">
        <v>0.9138755980861244</v>
      </c>
      <c r="G5" s="113">
        <v>0.97182280319535219</v>
      </c>
      <c r="H5" s="113">
        <v>0.86091096242923315</v>
      </c>
      <c r="I5" s="116">
        <v>0.91301084805894783</v>
      </c>
      <c r="J5" s="113">
        <v>4.3170000000000002</v>
      </c>
      <c r="K5" s="113">
        <v>5.1100000000000003</v>
      </c>
      <c r="L5" s="228">
        <v>98.414000000000001</v>
      </c>
      <c r="M5" s="42">
        <v>98.677999999999997</v>
      </c>
    </row>
    <row r="6" spans="1:13" x14ac:dyDescent="0.3">
      <c r="A6" s="112">
        <f t="shared" ref="A6:A13" si="0">A5+1</f>
        <v>2</v>
      </c>
      <c r="B6" s="113">
        <v>93.224999999999994</v>
      </c>
      <c r="C6" s="113">
        <v>93.54</v>
      </c>
      <c r="D6" s="113">
        <v>0.86657754010695187</v>
      </c>
      <c r="E6" s="113">
        <v>0.93225945634977703</v>
      </c>
      <c r="F6" s="108">
        <v>0.89821935841474376</v>
      </c>
      <c r="G6" s="113">
        <v>0.75557620817843862</v>
      </c>
      <c r="H6" s="113">
        <v>0.93542355817632672</v>
      </c>
      <c r="I6" s="116">
        <v>0.83593599383073058</v>
      </c>
      <c r="J6" s="113">
        <v>54.65</v>
      </c>
      <c r="K6" s="113">
        <v>59.78</v>
      </c>
      <c r="L6" s="42">
        <v>97.771000000000001</v>
      </c>
      <c r="M6" s="42">
        <v>97.868200000000002</v>
      </c>
    </row>
    <row r="7" spans="1:13" x14ac:dyDescent="0.3">
      <c r="A7" s="159">
        <f t="shared" si="0"/>
        <v>3</v>
      </c>
      <c r="B7" s="113">
        <v>90.21</v>
      </c>
      <c r="C7" s="113">
        <v>93.236699999999999</v>
      </c>
      <c r="D7" s="113">
        <v>0.89046283309957919</v>
      </c>
      <c r="E7" s="113">
        <v>0.90210287013356072</v>
      </c>
      <c r="F7" s="108">
        <v>0.89624505928853759</v>
      </c>
      <c r="G7" s="113">
        <v>0.8398822475361577</v>
      </c>
      <c r="H7" s="113">
        <v>0.93236714975845414</v>
      </c>
      <c r="I7" s="116">
        <v>0.88371153457679619</v>
      </c>
      <c r="J7" s="113">
        <v>32.869999999999997</v>
      </c>
      <c r="K7" s="113">
        <v>53.167999999999999</v>
      </c>
      <c r="L7" s="42">
        <v>97.821700000000007</v>
      </c>
      <c r="M7" s="42">
        <v>98.514799999999994</v>
      </c>
    </row>
    <row r="8" spans="1:13" x14ac:dyDescent="0.3">
      <c r="A8" s="159">
        <f t="shared" si="0"/>
        <v>4</v>
      </c>
      <c r="B8" s="113">
        <v>88.478999999999999</v>
      </c>
      <c r="C8" s="113">
        <v>92.551000000000002</v>
      </c>
      <c r="D8" s="113">
        <v>0.89593642225221171</v>
      </c>
      <c r="E8" s="113">
        <v>0.88479194432104247</v>
      </c>
      <c r="F8" s="108">
        <v>0.89032931008791538</v>
      </c>
      <c r="G8" s="113">
        <v>0.84129761744514742</v>
      </c>
      <c r="H8" s="113">
        <v>0.92551458610987714</v>
      </c>
      <c r="I8" s="116">
        <v>0.88139895642363564</v>
      </c>
      <c r="J8" s="113">
        <v>21.893999999999998</v>
      </c>
      <c r="K8" s="113">
        <v>49.4908</v>
      </c>
      <c r="L8" s="42">
        <v>97.963300000000004</v>
      </c>
      <c r="M8" s="42">
        <v>98.9816</v>
      </c>
    </row>
    <row r="9" spans="1:13" x14ac:dyDescent="0.3">
      <c r="A9" s="159">
        <f t="shared" si="0"/>
        <v>5</v>
      </c>
      <c r="B9" s="113">
        <v>90.9</v>
      </c>
      <c r="C9" s="113">
        <v>94.765000000000001</v>
      </c>
      <c r="D9" s="113">
        <v>0.94731509625126642</v>
      </c>
      <c r="E9" s="113">
        <v>0.90909090909090906</v>
      </c>
      <c r="F9" s="108">
        <v>0.92780947655668566</v>
      </c>
      <c r="G9" s="113">
        <v>0.80728879072335724</v>
      </c>
      <c r="H9" s="113">
        <v>0.94765840220385678</v>
      </c>
      <c r="I9" s="116">
        <v>0.87185985836749902</v>
      </c>
      <c r="J9" s="113">
        <v>37.89</v>
      </c>
      <c r="K9" s="113">
        <v>64.013400000000004</v>
      </c>
      <c r="L9" s="42">
        <v>96.748000000000005</v>
      </c>
      <c r="M9" s="42">
        <v>99.215000000000003</v>
      </c>
    </row>
    <row r="10" spans="1:13" x14ac:dyDescent="0.3">
      <c r="A10" s="177">
        <f t="shared" si="0"/>
        <v>6</v>
      </c>
      <c r="B10" s="113">
        <v>92.132999999999996</v>
      </c>
      <c r="C10" s="113">
        <v>94.433000000000007</v>
      </c>
      <c r="D10" s="113">
        <v>0.95504935459377371</v>
      </c>
      <c r="E10" s="113">
        <v>0.92133020802812771</v>
      </c>
      <c r="F10" s="108">
        <v>0.93788680933561996</v>
      </c>
      <c r="G10" s="113">
        <v>0.92033123929183325</v>
      </c>
      <c r="H10" s="113">
        <v>0.94433050102549076</v>
      </c>
      <c r="I10" s="116">
        <v>0.93217642805495304</v>
      </c>
      <c r="J10" s="113">
        <v>44.466999999999999</v>
      </c>
      <c r="K10" s="113">
        <v>60.438400000000001</v>
      </c>
      <c r="L10" s="42">
        <v>98.0167</v>
      </c>
      <c r="M10" s="42">
        <v>98.433999999999997</v>
      </c>
    </row>
    <row r="11" spans="1:13" x14ac:dyDescent="0.3">
      <c r="A11" s="159">
        <f t="shared" si="0"/>
        <v>7</v>
      </c>
      <c r="B11" s="113">
        <v>86.683999999999997</v>
      </c>
      <c r="C11" s="113">
        <v>91.532700000000006</v>
      </c>
      <c r="D11" s="113">
        <v>0.94964028776978415</v>
      </c>
      <c r="E11" s="113">
        <v>0.86684364957384374</v>
      </c>
      <c r="F11" s="108">
        <v>0.90635500365230093</v>
      </c>
      <c r="G11" s="113">
        <v>0.80956500247157681</v>
      </c>
      <c r="H11" s="113">
        <v>0.91532765125052395</v>
      </c>
      <c r="I11" s="116">
        <v>0.85920388222178512</v>
      </c>
      <c r="J11" s="113">
        <v>8.9489999999999998</v>
      </c>
      <c r="K11" s="113">
        <v>42.023000000000003</v>
      </c>
      <c r="L11" s="42">
        <v>96.108900000000006</v>
      </c>
      <c r="M11" s="42">
        <v>98.346303501945499</v>
      </c>
    </row>
    <row r="12" spans="1:13" x14ac:dyDescent="0.3">
      <c r="A12" s="177">
        <f t="shared" si="0"/>
        <v>8</v>
      </c>
      <c r="B12" s="113">
        <v>89.715999999999994</v>
      </c>
      <c r="C12" s="113">
        <v>93.124899999999997</v>
      </c>
      <c r="D12" s="113">
        <v>0.79828609096901781</v>
      </c>
      <c r="E12" s="113">
        <v>0.89716995110386721</v>
      </c>
      <c r="F12" s="108">
        <v>0.84484442584065855</v>
      </c>
      <c r="G12" s="113">
        <v>0.52157676348547721</v>
      </c>
      <c r="H12" s="113">
        <v>0.9312490739368795</v>
      </c>
      <c r="I12" s="116">
        <v>0.66865258790361193</v>
      </c>
      <c r="J12" s="113">
        <v>29.055399999999999</v>
      </c>
      <c r="K12" s="113">
        <v>53.28</v>
      </c>
      <c r="L12" s="42">
        <v>97.534999999999997</v>
      </c>
      <c r="M12" s="42">
        <v>98.973305954825406</v>
      </c>
    </row>
    <row r="13" spans="1:13" x14ac:dyDescent="0.3">
      <c r="A13" s="159">
        <f t="shared" si="0"/>
        <v>9</v>
      </c>
      <c r="B13" s="113">
        <v>88.679000000000002</v>
      </c>
      <c r="C13" s="113">
        <v>95.584000000000003</v>
      </c>
      <c r="D13" s="113">
        <v>0.77652427430599569</v>
      </c>
      <c r="E13" s="113">
        <v>0.88679791546033582</v>
      </c>
      <c r="F13" s="108">
        <v>0.82800567682638371</v>
      </c>
      <c r="G13" s="113">
        <v>0.42859924704660524</v>
      </c>
      <c r="H13" s="113">
        <v>0.95584829183555298</v>
      </c>
      <c r="I13" s="116">
        <v>0.59182575961279915</v>
      </c>
      <c r="J13" s="113">
        <v>22.893999999999998</v>
      </c>
      <c r="K13" s="113">
        <v>70.069000000000003</v>
      </c>
      <c r="L13" s="42">
        <v>98.215999999999994</v>
      </c>
      <c r="M13" s="42">
        <v>99.602999999999994</v>
      </c>
    </row>
    <row r="14" spans="1:13" x14ac:dyDescent="0.3">
      <c r="A14" s="177" t="s">
        <v>118</v>
      </c>
      <c r="B14" s="177">
        <v>89.778999999999996</v>
      </c>
      <c r="C14" s="112"/>
      <c r="D14" s="112"/>
      <c r="E14" s="112"/>
      <c r="F14" s="112"/>
      <c r="G14" s="234"/>
      <c r="H14" s="234"/>
      <c r="I14" s="114"/>
      <c r="J14" s="177">
        <v>29.92</v>
      </c>
      <c r="K14" s="40"/>
      <c r="L14" s="50">
        <v>97.8</v>
      </c>
      <c r="M14" s="40"/>
    </row>
    <row r="15" spans="1:13" x14ac:dyDescent="0.3">
      <c r="A15" s="115"/>
      <c r="B15" s="115"/>
      <c r="C15" s="101"/>
      <c r="D15" s="101"/>
      <c r="E15" s="101"/>
      <c r="F15" s="101"/>
      <c r="G15" s="235"/>
      <c r="H15" s="235"/>
      <c r="I15" s="231"/>
      <c r="J15" s="230" t="s">
        <v>121</v>
      </c>
      <c r="K15" s="231"/>
      <c r="L15" s="231"/>
      <c r="M15" s="232"/>
    </row>
    <row r="16" spans="1:13" s="53" customFormat="1" x14ac:dyDescent="0.3">
      <c r="A16" s="115"/>
      <c r="B16" s="115"/>
      <c r="C16" s="101"/>
      <c r="D16" s="101"/>
      <c r="E16" s="101"/>
      <c r="F16" s="101"/>
      <c r="G16" s="104"/>
      <c r="H16" s="104"/>
      <c r="I16" s="178"/>
      <c r="J16" s="104"/>
      <c r="K16" s="104" t="s">
        <v>149</v>
      </c>
      <c r="L16" s="229"/>
      <c r="M16" s="104" t="s">
        <v>149</v>
      </c>
    </row>
    <row r="17" spans="1:13" x14ac:dyDescent="0.3">
      <c r="A17" s="115"/>
      <c r="B17" s="115"/>
      <c r="C17" s="101"/>
      <c r="D17" s="101"/>
      <c r="E17" s="101"/>
      <c r="F17" s="101"/>
      <c r="G17" s="177"/>
      <c r="H17" s="177"/>
      <c r="I17" s="233" t="s">
        <v>112</v>
      </c>
      <c r="J17" s="177">
        <v>34.39</v>
      </c>
      <c r="K17" s="50"/>
      <c r="L17" s="228">
        <v>92.978999999999999</v>
      </c>
      <c r="M17" s="40"/>
    </row>
    <row r="18" spans="1:13" x14ac:dyDescent="0.3">
      <c r="A18" s="115"/>
      <c r="B18" s="115"/>
      <c r="C18" s="101"/>
      <c r="D18" s="101"/>
      <c r="E18" s="101"/>
      <c r="F18" s="101"/>
      <c r="G18" s="177"/>
      <c r="H18" s="228"/>
      <c r="I18" s="233" t="s">
        <v>109</v>
      </c>
      <c r="J18" s="228">
        <v>29.299900000000001</v>
      </c>
      <c r="K18" s="40"/>
      <c r="L18" s="228">
        <v>97.77</v>
      </c>
      <c r="M18" s="40"/>
    </row>
    <row r="19" spans="1:13" x14ac:dyDescent="0.3">
      <c r="A19" s="115"/>
      <c r="B19" s="115"/>
      <c r="C19" s="101"/>
      <c r="D19" s="101"/>
      <c r="E19" s="101"/>
      <c r="F19" s="101"/>
      <c r="G19" s="177"/>
      <c r="H19" s="228"/>
      <c r="I19" s="233" t="s">
        <v>110</v>
      </c>
      <c r="J19" s="228">
        <v>31.38</v>
      </c>
      <c r="K19" s="40"/>
      <c r="L19" s="42">
        <v>94.81</v>
      </c>
      <c r="M19" s="40"/>
    </row>
    <row r="20" spans="1:13" x14ac:dyDescent="0.3">
      <c r="A20" s="115"/>
      <c r="B20" s="115"/>
      <c r="C20" s="101"/>
      <c r="D20" s="101"/>
      <c r="E20" s="101"/>
      <c r="F20" s="101"/>
      <c r="G20" s="177"/>
      <c r="H20" s="228"/>
      <c r="I20" s="233" t="s">
        <v>111</v>
      </c>
      <c r="J20" s="228">
        <v>29.47</v>
      </c>
      <c r="K20" s="40"/>
      <c r="L20" s="173">
        <v>97.8</v>
      </c>
      <c r="M20" s="40"/>
    </row>
    <row r="21" spans="1:13" x14ac:dyDescent="0.3">
      <c r="A21" s="115"/>
      <c r="B21" s="115"/>
      <c r="C21" s="101"/>
      <c r="D21" s="101"/>
      <c r="E21" s="101"/>
      <c r="F21" s="101"/>
      <c r="G21" s="177"/>
      <c r="H21" s="228"/>
      <c r="I21" s="233" t="s">
        <v>122</v>
      </c>
      <c r="J21" s="228">
        <v>30.08</v>
      </c>
      <c r="K21" s="40"/>
      <c r="L21" s="42">
        <v>97.55</v>
      </c>
      <c r="M21" s="40"/>
    </row>
    <row r="22" spans="1:13" x14ac:dyDescent="0.3">
      <c r="A22" s="115"/>
      <c r="B22" s="115"/>
      <c r="C22" s="101"/>
      <c r="D22" s="101"/>
      <c r="E22" s="101"/>
      <c r="F22" s="101"/>
      <c r="G22" s="177"/>
      <c r="H22" s="228"/>
      <c r="I22" s="233" t="s">
        <v>123</v>
      </c>
      <c r="J22" s="228">
        <v>30.768999999999998</v>
      </c>
      <c r="K22" s="40"/>
      <c r="L22" s="42">
        <v>97.67</v>
      </c>
      <c r="M22" s="40"/>
    </row>
    <row r="23" spans="1:13" ht="18" x14ac:dyDescent="0.35">
      <c r="A23" s="100" t="s">
        <v>146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3" ht="15.6" x14ac:dyDescent="0.3">
      <c r="A24" s="102" t="s">
        <v>114</v>
      </c>
      <c r="B24" s="202" t="s">
        <v>115</v>
      </c>
      <c r="C24" s="202"/>
      <c r="D24" s="202"/>
      <c r="E24" s="202"/>
      <c r="F24" s="202"/>
      <c r="G24" s="202"/>
      <c r="H24" s="202"/>
      <c r="I24" s="204"/>
      <c r="J24" s="202" t="s">
        <v>90</v>
      </c>
      <c r="K24" s="202"/>
      <c r="L24" s="202"/>
    </row>
    <row r="25" spans="1:13" x14ac:dyDescent="0.3">
      <c r="A25" s="103" t="s">
        <v>116</v>
      </c>
      <c r="B25" s="104" t="s">
        <v>5</v>
      </c>
      <c r="C25" s="104" t="s">
        <v>117</v>
      </c>
      <c r="D25" s="104" t="s">
        <v>118</v>
      </c>
      <c r="E25" s="104" t="s">
        <v>105</v>
      </c>
      <c r="F25" s="104" t="s">
        <v>103</v>
      </c>
      <c r="G25" s="104" t="s">
        <v>104</v>
      </c>
      <c r="H25" s="104" t="s">
        <v>106</v>
      </c>
      <c r="I25" s="105" t="s">
        <v>119</v>
      </c>
      <c r="J25" s="106" t="s">
        <v>116</v>
      </c>
      <c r="K25" s="104" t="s">
        <v>5</v>
      </c>
      <c r="L25" s="104" t="s">
        <v>120</v>
      </c>
    </row>
    <row r="26" spans="1:13" x14ac:dyDescent="0.3">
      <c r="A26" s="107">
        <v>0</v>
      </c>
      <c r="B26" s="108">
        <v>99.915499999999994</v>
      </c>
      <c r="C26" s="108">
        <v>99.949299999999994</v>
      </c>
      <c r="D26" s="108">
        <v>99.707999999999998</v>
      </c>
      <c r="E26" s="108">
        <v>6</v>
      </c>
      <c r="F26" s="108">
        <v>5920</v>
      </c>
      <c r="G26" s="108">
        <v>3</v>
      </c>
      <c r="H26" s="108">
        <v>53905</v>
      </c>
      <c r="I26" s="109">
        <f t="shared" ref="I26:I31" si="1">(F26/(F26+E26))*100</f>
        <v>99.898751265609178</v>
      </c>
      <c r="J26" s="107">
        <v>0</v>
      </c>
      <c r="K26" s="110">
        <v>99.591800000000006</v>
      </c>
      <c r="L26" s="107">
        <v>99.591800000000006</v>
      </c>
    </row>
    <row r="27" spans="1:13" x14ac:dyDescent="0.3">
      <c r="A27" s="107">
        <f>A26+1</f>
        <v>1</v>
      </c>
      <c r="B27" s="108">
        <v>99.954999999999998</v>
      </c>
      <c r="C27" s="108">
        <v>100</v>
      </c>
      <c r="D27" s="108">
        <v>99.802999999999997</v>
      </c>
      <c r="E27" s="108">
        <v>12</v>
      </c>
      <c r="F27" s="108">
        <v>6742</v>
      </c>
      <c r="G27" s="108">
        <v>0</v>
      </c>
      <c r="H27" s="111">
        <v>53140</v>
      </c>
      <c r="I27" s="109">
        <f t="shared" si="1"/>
        <v>99.822327509623932</v>
      </c>
      <c r="J27" s="107">
        <f>J26+1</f>
        <v>1</v>
      </c>
      <c r="K27" s="110">
        <v>99.558999999999997</v>
      </c>
      <c r="L27" s="107">
        <v>99.558999999999997</v>
      </c>
    </row>
    <row r="28" spans="1:13" x14ac:dyDescent="0.3">
      <c r="A28" s="112">
        <f t="shared" ref="A28:A35" si="2">A27+1</f>
        <v>2</v>
      </c>
      <c r="B28" s="108">
        <v>99.798500000000004</v>
      </c>
      <c r="C28" s="108">
        <v>99.9328</v>
      </c>
      <c r="D28" s="108">
        <v>99.643000000000001</v>
      </c>
      <c r="E28" s="108">
        <v>72</v>
      </c>
      <c r="F28" s="108">
        <v>5954</v>
      </c>
      <c r="G28" s="108">
        <v>4</v>
      </c>
      <c r="H28" s="108">
        <v>53832</v>
      </c>
      <c r="I28" s="109">
        <f t="shared" si="1"/>
        <v>98.805177563889814</v>
      </c>
      <c r="J28" s="107">
        <f t="shared" ref="J28:J35" si="3">J27+1</f>
        <v>2</v>
      </c>
      <c r="K28" s="110">
        <v>99.321700000000007</v>
      </c>
      <c r="L28" s="107">
        <v>99.612399999999994</v>
      </c>
    </row>
    <row r="29" spans="1:13" x14ac:dyDescent="0.3">
      <c r="A29" s="112">
        <f t="shared" si="2"/>
        <v>3</v>
      </c>
      <c r="B29" s="108">
        <v>99.951059999999998</v>
      </c>
      <c r="C29" s="108">
        <v>99.983999999999995</v>
      </c>
      <c r="D29" s="108">
        <v>99.78</v>
      </c>
      <c r="E29" s="108">
        <v>19</v>
      </c>
      <c r="F29" s="108">
        <v>6130</v>
      </c>
      <c r="G29" s="108">
        <v>1</v>
      </c>
      <c r="H29" s="111">
        <v>53738</v>
      </c>
      <c r="I29" s="109">
        <f t="shared" si="1"/>
        <v>99.691006667750855</v>
      </c>
      <c r="J29" s="107">
        <v>3</v>
      </c>
      <c r="K29" s="110">
        <v>98.910799999999995</v>
      </c>
      <c r="L29" s="107">
        <v>99.009900000000002</v>
      </c>
    </row>
    <row r="30" spans="1:13" x14ac:dyDescent="0.3">
      <c r="A30" s="112">
        <f t="shared" si="2"/>
        <v>4</v>
      </c>
      <c r="B30" s="108">
        <v>99.897199999999998</v>
      </c>
      <c r="C30" s="108">
        <v>99.982879999999994</v>
      </c>
      <c r="D30" s="108">
        <v>99.156000000000006</v>
      </c>
      <c r="E30" s="108">
        <v>325</v>
      </c>
      <c r="F30" s="108">
        <v>5841</v>
      </c>
      <c r="G30" s="108">
        <v>1</v>
      </c>
      <c r="H30" s="108">
        <v>53653</v>
      </c>
      <c r="I30" s="109">
        <f t="shared" si="1"/>
        <v>94.729159909179373</v>
      </c>
      <c r="J30" s="107">
        <f t="shared" si="3"/>
        <v>4</v>
      </c>
      <c r="K30" s="110">
        <v>99.083500000000001</v>
      </c>
      <c r="L30" s="107">
        <v>99.388999999999996</v>
      </c>
    </row>
    <row r="31" spans="1:13" x14ac:dyDescent="0.3">
      <c r="A31" s="112">
        <f t="shared" si="2"/>
        <v>5</v>
      </c>
      <c r="B31" s="108">
        <v>99.870800000000003</v>
      </c>
      <c r="C31" s="108">
        <v>100</v>
      </c>
      <c r="D31" s="108">
        <v>99.553299999999993</v>
      </c>
      <c r="E31" s="108">
        <v>74</v>
      </c>
      <c r="F31" s="108">
        <v>5421</v>
      </c>
      <c r="G31" s="108">
        <v>0</v>
      </c>
      <c r="H31" s="108">
        <v>54311</v>
      </c>
      <c r="I31" s="109">
        <f t="shared" si="1"/>
        <v>98.653321201091899</v>
      </c>
      <c r="J31" s="107">
        <f t="shared" si="3"/>
        <v>5</v>
      </c>
      <c r="K31" s="110">
        <v>98.206000000000003</v>
      </c>
      <c r="L31" s="107">
        <v>99.215199999999996</v>
      </c>
    </row>
    <row r="32" spans="1:13" x14ac:dyDescent="0.3">
      <c r="A32" s="107">
        <f t="shared" si="2"/>
        <v>6</v>
      </c>
      <c r="B32" s="108">
        <v>99.797200000000004</v>
      </c>
      <c r="C32" s="108">
        <v>99.932400000000001</v>
      </c>
      <c r="D32" s="108">
        <v>99.734999999999999</v>
      </c>
      <c r="E32" s="108">
        <v>3</v>
      </c>
      <c r="F32" s="108">
        <v>5914</v>
      </c>
      <c r="G32" s="108">
        <v>4</v>
      </c>
      <c r="H32" s="108">
        <v>53927</v>
      </c>
      <c r="I32" s="109">
        <f>(F32/(E32+F32))*100</f>
        <v>99.949298631063044</v>
      </c>
      <c r="J32" s="107">
        <f t="shared" si="3"/>
        <v>6</v>
      </c>
      <c r="K32" s="110">
        <v>95.720250521920605</v>
      </c>
      <c r="L32" s="107">
        <v>98.747</v>
      </c>
    </row>
    <row r="33" spans="1:12" x14ac:dyDescent="0.3">
      <c r="A33" s="112">
        <f t="shared" si="2"/>
        <v>7</v>
      </c>
      <c r="B33" s="108">
        <v>100</v>
      </c>
      <c r="C33" s="113"/>
      <c r="D33" s="113"/>
      <c r="E33" s="113"/>
      <c r="F33" s="113"/>
      <c r="G33" s="113"/>
      <c r="H33" s="113"/>
      <c r="I33" s="109"/>
      <c r="J33" s="107">
        <v>7</v>
      </c>
      <c r="K33" s="110">
        <v>99.415999999999997</v>
      </c>
      <c r="L33" s="107">
        <v>99.415999999999997</v>
      </c>
    </row>
    <row r="34" spans="1:12" x14ac:dyDescent="0.3">
      <c r="A34" s="107">
        <f t="shared" si="2"/>
        <v>8</v>
      </c>
      <c r="B34" s="108">
        <v>99.45308</v>
      </c>
      <c r="C34" s="108">
        <v>99.811899999999994</v>
      </c>
      <c r="D34" s="108">
        <v>99.814999999999998</v>
      </c>
      <c r="E34" s="108">
        <v>25</v>
      </c>
      <c r="F34" s="108">
        <v>5840</v>
      </c>
      <c r="G34" s="108">
        <v>11</v>
      </c>
      <c r="H34" s="108">
        <v>54049</v>
      </c>
      <c r="I34" s="109">
        <f t="shared" ref="I34:I35" si="4">(F34/(E34+F34))*100</f>
        <v>99.573742540494464</v>
      </c>
      <c r="J34" s="107">
        <v>8</v>
      </c>
      <c r="K34" s="110">
        <v>98.15</v>
      </c>
      <c r="L34" s="107">
        <v>98.972999999999999</v>
      </c>
    </row>
    <row r="35" spans="1:12" x14ac:dyDescent="0.3">
      <c r="A35" s="112">
        <f t="shared" si="2"/>
        <v>9</v>
      </c>
      <c r="B35" s="108">
        <v>99.445279999999997</v>
      </c>
      <c r="C35" s="108">
        <v>99.847999999999999</v>
      </c>
      <c r="D35" s="108">
        <v>99.650999999999996</v>
      </c>
      <c r="E35" s="108">
        <v>83</v>
      </c>
      <c r="F35" s="108">
        <v>5940</v>
      </c>
      <c r="G35" s="108">
        <v>9</v>
      </c>
      <c r="H35" s="108">
        <v>53851</v>
      </c>
      <c r="I35" s="109">
        <f t="shared" si="4"/>
        <v>98.621949194753441</v>
      </c>
      <c r="J35" s="107">
        <f t="shared" si="3"/>
        <v>9</v>
      </c>
      <c r="K35" s="110">
        <v>98.017799999999994</v>
      </c>
      <c r="L35" s="107">
        <v>98.314999999999998</v>
      </c>
    </row>
    <row r="36" spans="1:12" x14ac:dyDescent="0.3">
      <c r="A36" s="107" t="s">
        <v>118</v>
      </c>
      <c r="B36" s="107">
        <v>99.811599999999999</v>
      </c>
      <c r="C36" s="112"/>
      <c r="D36" s="112"/>
      <c r="E36" s="112"/>
      <c r="F36" s="112"/>
      <c r="G36" s="112"/>
      <c r="H36" s="112"/>
      <c r="I36" s="114"/>
      <c r="J36" s="107" t="s">
        <v>118</v>
      </c>
      <c r="K36" s="107">
        <v>98.89</v>
      </c>
      <c r="L36" s="112"/>
    </row>
    <row r="37" spans="1:12" x14ac:dyDescent="0.3">
      <c r="A37" s="115"/>
      <c r="B37" s="115"/>
      <c r="C37" s="101"/>
      <c r="D37" s="101"/>
      <c r="E37" s="101"/>
      <c r="F37" s="101"/>
      <c r="G37" s="101"/>
      <c r="H37" s="101"/>
      <c r="I37" s="101"/>
      <c r="J37" s="205" t="s">
        <v>121</v>
      </c>
      <c r="K37" s="206"/>
      <c r="L37" s="207"/>
    </row>
    <row r="38" spans="1:12" s="53" customFormat="1" x14ac:dyDescent="0.3">
      <c r="A38" s="115"/>
      <c r="B38" s="115"/>
      <c r="C38" s="101"/>
      <c r="D38" s="101"/>
      <c r="E38" s="101"/>
      <c r="F38" s="101"/>
      <c r="G38" s="101"/>
      <c r="H38" s="101"/>
      <c r="I38" s="101"/>
      <c r="J38" s="104"/>
      <c r="K38" s="104"/>
      <c r="L38" s="104" t="s">
        <v>149</v>
      </c>
    </row>
    <row r="39" spans="1:12" x14ac:dyDescent="0.3">
      <c r="A39" s="115"/>
      <c r="B39" s="115"/>
      <c r="C39" s="101"/>
      <c r="D39" s="101"/>
      <c r="E39" s="101"/>
      <c r="F39" s="101"/>
      <c r="G39" s="101"/>
      <c r="H39" s="101"/>
      <c r="I39" s="101"/>
      <c r="J39" s="107" t="s">
        <v>112</v>
      </c>
      <c r="K39" s="112">
        <v>98.79</v>
      </c>
      <c r="L39" s="107">
        <v>98.96</v>
      </c>
    </row>
    <row r="40" spans="1:12" x14ac:dyDescent="0.3">
      <c r="A40" s="115"/>
      <c r="B40" s="115"/>
      <c r="C40" s="101"/>
      <c r="D40" s="101"/>
      <c r="E40" s="101"/>
      <c r="F40" s="101"/>
      <c r="G40" s="101"/>
      <c r="H40" s="101"/>
      <c r="I40" s="101"/>
      <c r="J40" s="107" t="s">
        <v>109</v>
      </c>
      <c r="K40" s="112">
        <v>98.89</v>
      </c>
      <c r="L40" s="112">
        <v>98.95</v>
      </c>
    </row>
    <row r="41" spans="1:12" x14ac:dyDescent="0.3">
      <c r="A41" s="115"/>
      <c r="B41" s="115"/>
      <c r="C41" s="101"/>
      <c r="D41" s="101"/>
      <c r="E41" s="101"/>
      <c r="F41" s="101"/>
      <c r="G41" s="101"/>
      <c r="H41" s="101"/>
      <c r="I41" s="101"/>
      <c r="J41" s="107" t="s">
        <v>110</v>
      </c>
      <c r="K41" s="112">
        <v>98.67</v>
      </c>
      <c r="L41" s="112">
        <v>98.95</v>
      </c>
    </row>
    <row r="42" spans="1:12" x14ac:dyDescent="0.3">
      <c r="A42" s="115"/>
      <c r="B42" s="115"/>
      <c r="C42" s="101"/>
      <c r="D42" s="101"/>
      <c r="E42" s="101"/>
      <c r="F42" s="101"/>
      <c r="G42" s="101"/>
      <c r="H42" s="101"/>
      <c r="I42" s="101"/>
      <c r="J42" s="107" t="s">
        <v>111</v>
      </c>
      <c r="K42" s="107">
        <v>98.92</v>
      </c>
      <c r="L42" s="112">
        <v>98.95</v>
      </c>
    </row>
    <row r="43" spans="1:12" x14ac:dyDescent="0.3">
      <c r="A43" s="115"/>
      <c r="B43" s="115"/>
      <c r="C43" s="101"/>
      <c r="D43" s="101"/>
      <c r="E43" s="101"/>
      <c r="F43" s="101"/>
      <c r="G43" s="101"/>
      <c r="H43" s="101"/>
      <c r="I43" s="101"/>
      <c r="J43" s="107" t="s">
        <v>122</v>
      </c>
      <c r="K43" s="112">
        <v>98.88</v>
      </c>
      <c r="L43" s="112">
        <v>98.9</v>
      </c>
    </row>
    <row r="44" spans="1:12" x14ac:dyDescent="0.3">
      <c r="A44" s="115"/>
      <c r="B44" s="115"/>
      <c r="C44" s="101"/>
      <c r="D44" s="101"/>
      <c r="E44" s="101"/>
      <c r="F44" s="101"/>
      <c r="G44" s="101"/>
      <c r="H44" s="101"/>
      <c r="I44" s="101"/>
      <c r="J44" s="107" t="s">
        <v>123</v>
      </c>
      <c r="K44" s="112">
        <v>98.86</v>
      </c>
      <c r="L44" s="112">
        <v>98.95</v>
      </c>
    </row>
    <row r="45" spans="1:12" ht="18" x14ac:dyDescent="0.35">
      <c r="A45" s="100" t="s">
        <v>113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1:12" ht="15.6" x14ac:dyDescent="0.3">
      <c r="A46" s="102" t="s">
        <v>114</v>
      </c>
      <c r="B46" s="202" t="s">
        <v>115</v>
      </c>
      <c r="C46" s="202"/>
      <c r="D46" s="202"/>
      <c r="E46" s="202"/>
      <c r="F46" s="202"/>
      <c r="G46" s="202"/>
      <c r="H46" s="202"/>
      <c r="I46" s="204"/>
      <c r="J46" s="202" t="s">
        <v>90</v>
      </c>
      <c r="K46" s="202"/>
      <c r="L46" s="202"/>
    </row>
    <row r="47" spans="1:12" x14ac:dyDescent="0.3">
      <c r="A47" s="103" t="s">
        <v>116</v>
      </c>
      <c r="B47" s="104" t="s">
        <v>5</v>
      </c>
      <c r="C47" s="104" t="s">
        <v>117</v>
      </c>
      <c r="D47" s="104" t="s">
        <v>118</v>
      </c>
      <c r="E47" s="104" t="s">
        <v>105</v>
      </c>
      <c r="F47" s="104" t="s">
        <v>103</v>
      </c>
      <c r="G47" s="104" t="s">
        <v>104</v>
      </c>
      <c r="H47" s="104" t="s">
        <v>106</v>
      </c>
      <c r="I47" s="105" t="s">
        <v>119</v>
      </c>
      <c r="J47" s="106" t="s">
        <v>116</v>
      </c>
      <c r="K47" s="104" t="s">
        <v>5</v>
      </c>
      <c r="L47" s="104" t="s">
        <v>120</v>
      </c>
    </row>
    <row r="48" spans="1:12" x14ac:dyDescent="0.3">
      <c r="A48" s="112">
        <v>0</v>
      </c>
      <c r="B48" s="113">
        <v>98.919466486577704</v>
      </c>
      <c r="C48" s="113">
        <v>99.122</v>
      </c>
      <c r="D48" s="113">
        <v>96.55</v>
      </c>
      <c r="E48" s="113">
        <v>175</v>
      </c>
      <c r="F48" s="113">
        <v>5871</v>
      </c>
      <c r="G48" s="113">
        <v>52</v>
      </c>
      <c r="H48" s="113">
        <v>52057</v>
      </c>
      <c r="I48" s="116">
        <v>97.1</v>
      </c>
      <c r="J48" s="112">
        <v>0</v>
      </c>
      <c r="K48" s="117">
        <v>99.183673469387699</v>
      </c>
      <c r="L48" s="118">
        <v>99.38</v>
      </c>
    </row>
    <row r="49" spans="1:15" x14ac:dyDescent="0.3">
      <c r="A49" s="112">
        <f>A48+1</f>
        <v>1</v>
      </c>
      <c r="B49" s="113">
        <v>97.923464847226299</v>
      </c>
      <c r="C49" s="113">
        <v>98.29</v>
      </c>
      <c r="D49" s="113">
        <v>96.52</v>
      </c>
      <c r="E49" s="113">
        <v>101</v>
      </c>
      <c r="F49" s="113">
        <v>6627</v>
      </c>
      <c r="G49" s="113">
        <v>1985</v>
      </c>
      <c r="H49" s="119">
        <v>51287</v>
      </c>
      <c r="I49" s="116">
        <v>98.49</v>
      </c>
      <c r="J49" s="112">
        <f>J48+1</f>
        <v>1</v>
      </c>
      <c r="K49" s="117">
        <v>98.590308370043999</v>
      </c>
      <c r="L49" s="118">
        <v>98.77</v>
      </c>
    </row>
    <row r="50" spans="1:15" x14ac:dyDescent="0.3">
      <c r="A50" s="112">
        <f t="shared" ref="A50:A57" si="5">A49+1</f>
        <v>2</v>
      </c>
      <c r="B50" s="113">
        <v>97.784491440080501</v>
      </c>
      <c r="C50" s="113">
        <v>99.43</v>
      </c>
      <c r="D50" s="113">
        <v>87.58</v>
      </c>
      <c r="E50" s="113">
        <v>3512</v>
      </c>
      <c r="F50" s="113">
        <v>5924</v>
      </c>
      <c r="G50" s="113">
        <v>34</v>
      </c>
      <c r="H50" s="113">
        <v>46623</v>
      </c>
      <c r="I50" s="116">
        <v>62.78</v>
      </c>
      <c r="J50" s="112">
        <f t="shared" ref="J50:J57" si="6">J49+1</f>
        <v>2</v>
      </c>
      <c r="K50" s="117">
        <v>97.286821705426306</v>
      </c>
      <c r="L50" s="118">
        <v>99.320999999999998</v>
      </c>
    </row>
    <row r="51" spans="1:15" x14ac:dyDescent="0.3">
      <c r="A51" s="112">
        <f t="shared" si="5"/>
        <v>3</v>
      </c>
      <c r="B51" s="113">
        <v>95.840809003425207</v>
      </c>
      <c r="C51" s="113">
        <v>96.25</v>
      </c>
      <c r="D51" s="113">
        <v>96.59</v>
      </c>
      <c r="E51" s="113">
        <v>309</v>
      </c>
      <c r="F51" s="113">
        <v>5901</v>
      </c>
      <c r="G51" s="113">
        <v>1736</v>
      </c>
      <c r="H51" s="119">
        <v>52054</v>
      </c>
      <c r="I51" s="116">
        <v>95.02</v>
      </c>
      <c r="J51" s="112">
        <f t="shared" si="6"/>
        <v>3</v>
      </c>
      <c r="K51" s="117">
        <v>95.841584158415799</v>
      </c>
      <c r="L51" s="118">
        <v>96.34</v>
      </c>
    </row>
    <row r="52" spans="1:15" x14ac:dyDescent="0.3">
      <c r="A52" s="112">
        <f t="shared" si="5"/>
        <v>4</v>
      </c>
      <c r="B52" s="113">
        <v>98.322492297158504</v>
      </c>
      <c r="C52" s="113">
        <v>99.55</v>
      </c>
      <c r="D52" s="113">
        <v>91.04</v>
      </c>
      <c r="E52" s="113">
        <v>2773</v>
      </c>
      <c r="F52" s="113">
        <v>5816</v>
      </c>
      <c r="G52" s="113">
        <v>2605</v>
      </c>
      <c r="H52" s="113">
        <v>48806</v>
      </c>
      <c r="I52" s="116">
        <v>67.7</v>
      </c>
      <c r="J52" s="112">
        <f t="shared" si="6"/>
        <v>4</v>
      </c>
      <c r="K52" s="117">
        <v>98.370672097759595</v>
      </c>
      <c r="L52" s="118">
        <v>99.49</v>
      </c>
      <c r="N52" s="173"/>
      <c r="O52" s="173"/>
    </row>
    <row r="53" spans="1:15" x14ac:dyDescent="0.3">
      <c r="A53" s="112">
        <f t="shared" si="5"/>
        <v>5</v>
      </c>
      <c r="B53" s="113">
        <v>98.247555801512604</v>
      </c>
      <c r="C53" s="113">
        <v>98.394999999999996</v>
      </c>
      <c r="D53" s="113">
        <v>96.396000000000001</v>
      </c>
      <c r="E53" s="113">
        <v>505</v>
      </c>
      <c r="F53" s="113">
        <v>5334</v>
      </c>
      <c r="G53" s="113">
        <v>1657</v>
      </c>
      <c r="H53" s="113">
        <v>52504</v>
      </c>
      <c r="I53" s="116">
        <v>91.35</v>
      </c>
      <c r="J53" s="112">
        <f t="shared" si="6"/>
        <v>5</v>
      </c>
      <c r="K53" s="117">
        <v>98.991031390134495</v>
      </c>
      <c r="L53" s="118">
        <v>98.878</v>
      </c>
      <c r="N53" s="67" t="s">
        <v>5</v>
      </c>
      <c r="O53" s="67" t="s">
        <v>120</v>
      </c>
    </row>
    <row r="54" spans="1:15" x14ac:dyDescent="0.3">
      <c r="A54" s="107">
        <f t="shared" si="5"/>
        <v>6</v>
      </c>
      <c r="B54" s="113">
        <v>96.620479891855297</v>
      </c>
      <c r="C54" s="113">
        <v>97.668130000000005</v>
      </c>
      <c r="D54" s="113">
        <v>96.674999999999997</v>
      </c>
      <c r="E54" s="113">
        <v>58</v>
      </c>
      <c r="F54" s="113">
        <v>5745</v>
      </c>
      <c r="G54" s="113">
        <v>173</v>
      </c>
      <c r="H54" s="113">
        <v>52260</v>
      </c>
      <c r="I54" s="116">
        <v>99</v>
      </c>
      <c r="J54" s="112">
        <f t="shared" si="6"/>
        <v>6</v>
      </c>
      <c r="K54" s="117">
        <v>95.720250521920605</v>
      </c>
      <c r="L54" s="118">
        <v>96.0334</v>
      </c>
      <c r="N54" s="75">
        <v>99.387755102040799</v>
      </c>
      <c r="O54" s="42">
        <v>99.387749999999997</v>
      </c>
    </row>
    <row r="55" spans="1:15" x14ac:dyDescent="0.3">
      <c r="A55" s="112">
        <f t="shared" si="5"/>
        <v>7</v>
      </c>
      <c r="B55" s="113">
        <v>95.802075019952099</v>
      </c>
      <c r="C55" s="113">
        <v>99.201899999999995</v>
      </c>
      <c r="D55" s="113">
        <v>96</v>
      </c>
      <c r="E55" s="113">
        <v>272</v>
      </c>
      <c r="F55" s="113">
        <v>6074</v>
      </c>
      <c r="G55" s="113">
        <v>191</v>
      </c>
      <c r="H55" s="113">
        <v>51526</v>
      </c>
      <c r="I55" s="116">
        <v>95.71</v>
      </c>
      <c r="J55" s="112">
        <f t="shared" si="6"/>
        <v>7</v>
      </c>
      <c r="K55" s="117">
        <v>94.747081712062197</v>
      </c>
      <c r="L55" s="118">
        <v>96.108900000000006</v>
      </c>
      <c r="N55" s="75">
        <v>99.4713656387665</v>
      </c>
      <c r="O55" s="42">
        <v>99.647499999999994</v>
      </c>
    </row>
    <row r="56" spans="1:15" x14ac:dyDescent="0.3">
      <c r="A56" s="107">
        <f t="shared" si="5"/>
        <v>8</v>
      </c>
      <c r="B56" s="113">
        <v>90.753717313279694</v>
      </c>
      <c r="C56" s="113">
        <v>92.804000000000002</v>
      </c>
      <c r="D56" s="113">
        <v>96.49</v>
      </c>
      <c r="E56" s="113">
        <v>140</v>
      </c>
      <c r="F56" s="113">
        <v>5430</v>
      </c>
      <c r="G56" s="113">
        <v>1966</v>
      </c>
      <c r="H56" s="113">
        <v>52464</v>
      </c>
      <c r="I56" s="116">
        <v>97.48</v>
      </c>
      <c r="J56" s="112">
        <f t="shared" si="6"/>
        <v>8</v>
      </c>
      <c r="K56" s="117">
        <v>89.630390143737102</v>
      </c>
      <c r="L56" s="118">
        <v>91.683000000000007</v>
      </c>
      <c r="N56" s="75">
        <v>97.868217054263496</v>
      </c>
      <c r="O56" s="42">
        <v>97.868200000000002</v>
      </c>
    </row>
    <row r="57" spans="1:15" x14ac:dyDescent="0.3">
      <c r="A57" s="107">
        <f t="shared" si="5"/>
        <v>9</v>
      </c>
      <c r="B57" s="113">
        <v>95.545469826861606</v>
      </c>
      <c r="C57" s="113">
        <v>96.284999999999997</v>
      </c>
      <c r="D57" s="113">
        <v>96.67</v>
      </c>
      <c r="E57" s="113">
        <v>423</v>
      </c>
      <c r="F57" s="113">
        <v>5728</v>
      </c>
      <c r="G57" s="113">
        <v>1574</v>
      </c>
      <c r="H57" s="113">
        <v>52275</v>
      </c>
      <c r="I57" s="116">
        <v>93.12</v>
      </c>
      <c r="J57" s="112">
        <f t="shared" si="6"/>
        <v>9</v>
      </c>
      <c r="K57" s="117">
        <v>94.9454905847373</v>
      </c>
      <c r="L57" s="118">
        <v>95.242800000000003</v>
      </c>
      <c r="N57" s="75">
        <v>98.811881188118804</v>
      </c>
      <c r="O57" s="42">
        <v>99.108900000000006</v>
      </c>
    </row>
    <row r="58" spans="1:15" x14ac:dyDescent="0.3">
      <c r="A58" s="107" t="s">
        <v>118</v>
      </c>
      <c r="B58" s="107">
        <v>96.578000000000003</v>
      </c>
      <c r="C58" s="112"/>
      <c r="D58" s="112"/>
      <c r="E58" s="112"/>
      <c r="F58" s="112"/>
      <c r="G58" s="112"/>
      <c r="H58" s="112"/>
      <c r="I58" s="114"/>
      <c r="J58" s="107" t="s">
        <v>118</v>
      </c>
      <c r="K58" s="107">
        <v>96.34</v>
      </c>
      <c r="L58" s="118"/>
      <c r="N58" s="75">
        <v>98.778004073319707</v>
      </c>
      <c r="O58" s="42">
        <v>98.778000000000006</v>
      </c>
    </row>
    <row r="59" spans="1:15" x14ac:dyDescent="0.3">
      <c r="A59" s="115"/>
      <c r="B59" s="115"/>
      <c r="C59" s="101"/>
      <c r="D59" s="101"/>
      <c r="E59" s="101"/>
      <c r="F59" s="101"/>
      <c r="G59" s="101"/>
      <c r="H59" s="101"/>
      <c r="I59" s="101"/>
      <c r="J59" s="205" t="s">
        <v>121</v>
      </c>
      <c r="K59" s="206"/>
      <c r="L59" s="207"/>
      <c r="N59" s="75">
        <v>98.654708520179298</v>
      </c>
      <c r="O59" s="42">
        <v>98.654700000000005</v>
      </c>
    </row>
    <row r="60" spans="1:15" x14ac:dyDescent="0.3">
      <c r="A60" s="115"/>
      <c r="B60" s="115"/>
      <c r="C60" s="101"/>
      <c r="D60" s="101"/>
      <c r="E60" s="101"/>
      <c r="F60" s="101"/>
      <c r="G60" s="101"/>
      <c r="H60" s="101"/>
      <c r="I60" s="101"/>
      <c r="J60" s="104"/>
      <c r="K60" s="104"/>
      <c r="L60" s="104" t="s">
        <v>149</v>
      </c>
      <c r="M60" s="53"/>
      <c r="N60" s="75">
        <v>98.643006263047994</v>
      </c>
      <c r="O60" s="42">
        <v>98.851699999999994</v>
      </c>
    </row>
    <row r="61" spans="1:15" x14ac:dyDescent="0.3">
      <c r="A61" s="115"/>
      <c r="B61" s="115"/>
      <c r="C61" s="101"/>
      <c r="D61" s="101"/>
      <c r="E61" s="101"/>
      <c r="F61" s="101"/>
      <c r="G61" s="101"/>
      <c r="H61" s="101"/>
      <c r="I61" s="101"/>
      <c r="J61" s="107" t="s">
        <v>112</v>
      </c>
      <c r="K61" s="107">
        <v>96.47</v>
      </c>
      <c r="L61" s="112">
        <v>96.53</v>
      </c>
      <c r="N61" s="75">
        <v>98.7354085603112</v>
      </c>
      <c r="O61" s="42">
        <v>98.735399999999998</v>
      </c>
    </row>
    <row r="62" spans="1:15" x14ac:dyDescent="0.3">
      <c r="A62" s="115"/>
      <c r="B62" s="115"/>
      <c r="C62" s="101"/>
      <c r="D62" s="101"/>
      <c r="E62" s="101"/>
      <c r="F62" s="101"/>
      <c r="G62" s="101"/>
      <c r="H62" s="101"/>
      <c r="I62" s="101"/>
      <c r="J62" s="107" t="s">
        <v>109</v>
      </c>
      <c r="K62" s="112">
        <v>96.21</v>
      </c>
      <c r="L62" s="107">
        <v>96.54</v>
      </c>
      <c r="N62" s="75">
        <v>98.665297741273093</v>
      </c>
      <c r="O62" s="42">
        <v>98.665000000000006</v>
      </c>
    </row>
    <row r="63" spans="1:15" x14ac:dyDescent="0.3">
      <c r="A63" s="115"/>
      <c r="B63" s="115"/>
      <c r="C63" s="101"/>
      <c r="D63" s="101"/>
      <c r="E63" s="101"/>
      <c r="F63" s="101"/>
      <c r="G63" s="101"/>
      <c r="H63" s="101"/>
      <c r="I63" s="101"/>
      <c r="J63" s="107" t="s">
        <v>110</v>
      </c>
      <c r="K63" s="112">
        <v>95.92</v>
      </c>
      <c r="L63" s="107">
        <v>96.54</v>
      </c>
      <c r="N63" s="75">
        <v>97.224975222992995</v>
      </c>
      <c r="O63" s="42">
        <v>97.720500000000001</v>
      </c>
    </row>
    <row r="64" spans="1:15" x14ac:dyDescent="0.3">
      <c r="A64" s="115"/>
      <c r="B64" s="115"/>
      <c r="C64" s="101"/>
      <c r="D64" s="101"/>
      <c r="E64" s="101"/>
      <c r="F64" s="101"/>
      <c r="G64" s="101"/>
      <c r="H64" s="101"/>
      <c r="I64" s="101"/>
      <c r="J64" s="107" t="s">
        <v>111</v>
      </c>
      <c r="K64" s="112">
        <v>96.21</v>
      </c>
      <c r="L64" s="107">
        <v>96.54</v>
      </c>
      <c r="N64" s="133">
        <v>98.63</v>
      </c>
      <c r="O64" s="42"/>
    </row>
    <row r="65" spans="1:15" x14ac:dyDescent="0.3">
      <c r="A65" s="115"/>
      <c r="B65" s="115"/>
      <c r="C65" s="101"/>
      <c r="D65" s="101"/>
      <c r="E65" s="101"/>
      <c r="F65" s="101"/>
      <c r="G65" s="101"/>
      <c r="H65" s="101"/>
      <c r="I65" s="101"/>
      <c r="J65" s="107" t="s">
        <v>122</v>
      </c>
      <c r="K65" s="112">
        <v>96.15</v>
      </c>
      <c r="L65" s="112">
        <v>96.35</v>
      </c>
      <c r="N65" s="175"/>
      <c r="O65" s="176"/>
    </row>
    <row r="66" spans="1:15" s="135" customFormat="1" x14ac:dyDescent="0.3">
      <c r="A66" s="115"/>
      <c r="B66" s="115"/>
      <c r="C66" s="101"/>
      <c r="D66" s="101"/>
      <c r="E66" s="101"/>
      <c r="F66" s="101"/>
      <c r="G66" s="101"/>
      <c r="H66" s="101"/>
      <c r="I66" s="101"/>
      <c r="J66" s="107" t="s">
        <v>123</v>
      </c>
      <c r="K66" s="112">
        <v>95.95</v>
      </c>
      <c r="L66" s="107">
        <v>96.54</v>
      </c>
      <c r="M66"/>
      <c r="N66" s="154"/>
      <c r="O66" s="155" t="s">
        <v>158</v>
      </c>
    </row>
    <row r="67" spans="1:15" x14ac:dyDescent="0.3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N67" s="152">
        <v>98.58</v>
      </c>
      <c r="O67" s="160">
        <v>98.619900000000001</v>
      </c>
    </row>
    <row r="68" spans="1:15" ht="15.6" x14ac:dyDescent="0.3">
      <c r="A68" s="102" t="s">
        <v>124</v>
      </c>
      <c r="B68" s="202" t="s">
        <v>115</v>
      </c>
      <c r="C68" s="202"/>
      <c r="D68" s="202" t="s">
        <v>90</v>
      </c>
      <c r="E68" s="202"/>
      <c r="F68" s="101"/>
      <c r="G68" s="101"/>
      <c r="H68" s="115"/>
      <c r="I68" s="101"/>
      <c r="J68" s="101"/>
      <c r="K68" s="101"/>
      <c r="L68" s="101"/>
      <c r="N68" s="42">
        <v>98.619900000000001</v>
      </c>
      <c r="O68" s="42">
        <v>98.619900000000001</v>
      </c>
    </row>
    <row r="69" spans="1:15" x14ac:dyDescent="0.3">
      <c r="A69" s="112"/>
      <c r="B69" s="107" t="s">
        <v>5</v>
      </c>
      <c r="C69" s="107" t="s">
        <v>125</v>
      </c>
      <c r="D69" s="107" t="s">
        <v>5</v>
      </c>
      <c r="E69" s="107" t="s">
        <v>125</v>
      </c>
      <c r="F69" s="101"/>
      <c r="G69" s="101"/>
      <c r="H69" s="115"/>
      <c r="I69" s="101"/>
      <c r="J69" s="101"/>
      <c r="K69" s="101"/>
      <c r="L69" s="101"/>
      <c r="N69" s="42">
        <v>98.619999999999905</v>
      </c>
      <c r="O69" s="42">
        <v>98.619900000000001</v>
      </c>
    </row>
    <row r="70" spans="1:15" x14ac:dyDescent="0.3">
      <c r="A70" s="107" t="s">
        <v>118</v>
      </c>
      <c r="B70" s="112">
        <v>96.578000000000003</v>
      </c>
      <c r="C70" s="112">
        <v>91.358000000000004</v>
      </c>
      <c r="D70" s="112">
        <v>96.34</v>
      </c>
      <c r="E70" s="112">
        <v>91.35</v>
      </c>
      <c r="F70" s="101"/>
      <c r="G70" s="101"/>
      <c r="H70" s="115"/>
      <c r="I70" s="101"/>
      <c r="J70" s="101"/>
      <c r="K70" s="101"/>
      <c r="L70" s="101"/>
      <c r="N70" s="42">
        <v>98.619900000000001</v>
      </c>
      <c r="O70" s="42">
        <v>98.619900000000001</v>
      </c>
    </row>
    <row r="71" spans="1:15" ht="15.6" x14ac:dyDescent="0.3">
      <c r="A71" s="121"/>
      <c r="B71" s="115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N71" s="42">
        <v>98.61</v>
      </c>
      <c r="O71" s="42">
        <v>98.619900000000001</v>
      </c>
    </row>
    <row r="72" spans="1:15" ht="15.6" x14ac:dyDescent="0.3">
      <c r="A72" s="121"/>
      <c r="B72" s="115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N72" s="147">
        <v>98.619999999999905</v>
      </c>
      <c r="O72" s="42">
        <v>98.619900000000001</v>
      </c>
    </row>
    <row r="73" spans="1:15" s="135" customFormat="1" ht="18" x14ac:dyDescent="0.35">
      <c r="A73" s="100" t="s">
        <v>126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/>
      <c r="N73" s="151"/>
      <c r="O73" s="151"/>
    </row>
    <row r="74" spans="1:15" ht="31.2" x14ac:dyDescent="0.3">
      <c r="A74" s="102" t="s">
        <v>127</v>
      </c>
      <c r="B74" s="202" t="s">
        <v>115</v>
      </c>
      <c r="C74" s="202"/>
      <c r="D74" s="202"/>
      <c r="E74" s="202"/>
      <c r="F74" s="202"/>
      <c r="G74" s="202"/>
      <c r="H74" s="202"/>
      <c r="I74" s="204"/>
      <c r="J74" s="202" t="s">
        <v>128</v>
      </c>
      <c r="K74" s="202"/>
      <c r="L74" s="202"/>
      <c r="M74" s="173" t="s">
        <v>90</v>
      </c>
    </row>
    <row r="75" spans="1:15" x14ac:dyDescent="0.3">
      <c r="A75" s="103" t="s">
        <v>116</v>
      </c>
      <c r="B75" s="104" t="s">
        <v>5</v>
      </c>
      <c r="C75" s="104" t="s">
        <v>117</v>
      </c>
      <c r="D75" s="104" t="s">
        <v>118</v>
      </c>
      <c r="E75" s="104" t="s">
        <v>105</v>
      </c>
      <c r="F75" s="104" t="s">
        <v>103</v>
      </c>
      <c r="G75" s="104" t="s">
        <v>104</v>
      </c>
      <c r="H75" s="104" t="s">
        <v>106</v>
      </c>
      <c r="I75" s="105" t="s">
        <v>119</v>
      </c>
      <c r="J75" s="106" t="s">
        <v>116</v>
      </c>
      <c r="K75" s="104" t="s">
        <v>5</v>
      </c>
      <c r="L75" s="104" t="s">
        <v>120</v>
      </c>
      <c r="M75" s="69" t="s">
        <v>116</v>
      </c>
    </row>
    <row r="76" spans="1:15" x14ac:dyDescent="0.3">
      <c r="A76" s="159">
        <v>0</v>
      </c>
      <c r="B76" s="122">
        <v>98.970116495019397</v>
      </c>
      <c r="C76" s="113">
        <v>98.986900000000006</v>
      </c>
      <c r="D76" s="113">
        <v>98.975999999999999</v>
      </c>
      <c r="E76" s="113">
        <v>0</v>
      </c>
      <c r="F76" s="113">
        <v>5863</v>
      </c>
      <c r="G76" s="113">
        <v>60</v>
      </c>
      <c r="H76" s="113">
        <v>53523</v>
      </c>
      <c r="I76" s="116">
        <v>100</v>
      </c>
      <c r="J76" s="112">
        <v>0</v>
      </c>
      <c r="K76" s="122">
        <v>0.10204081632653</v>
      </c>
      <c r="L76" s="112">
        <v>0.30609999999999998</v>
      </c>
      <c r="M76" s="42">
        <v>0</v>
      </c>
    </row>
    <row r="77" spans="1:15" x14ac:dyDescent="0.3">
      <c r="A77" s="112">
        <f>A76+1</f>
        <v>1</v>
      </c>
      <c r="B77" s="122">
        <v>98.709581726490597</v>
      </c>
      <c r="C77" s="113">
        <v>98.724000000000004</v>
      </c>
      <c r="D77" s="113">
        <v>98.855999999999995</v>
      </c>
      <c r="E77" s="113">
        <v>20</v>
      </c>
      <c r="F77" s="113">
        <v>6656</v>
      </c>
      <c r="G77" s="113">
        <v>86</v>
      </c>
      <c r="H77" s="119">
        <v>52658</v>
      </c>
      <c r="I77" s="116">
        <f>(F77/(F77+E77)*100)</f>
        <v>99.700419412822043</v>
      </c>
      <c r="J77" s="112">
        <f>J76+1</f>
        <v>1</v>
      </c>
      <c r="K77" s="122">
        <v>0</v>
      </c>
      <c r="L77" s="112">
        <v>0.26430999999999999</v>
      </c>
      <c r="M77" s="42">
        <f t="shared" ref="M77:M85" si="7">M76+1</f>
        <v>1</v>
      </c>
    </row>
    <row r="78" spans="1:15" x14ac:dyDescent="0.3">
      <c r="A78" s="112">
        <f t="shared" ref="A78:A85" si="8">A77+1</f>
        <v>2</v>
      </c>
      <c r="B78" s="122">
        <v>98.774756629741503</v>
      </c>
      <c r="C78" s="113">
        <v>98.757999999999996</v>
      </c>
      <c r="D78" s="113">
        <v>98.938000000000002</v>
      </c>
      <c r="E78" s="113">
        <v>10</v>
      </c>
      <c r="F78" s="113">
        <v>5884</v>
      </c>
      <c r="G78" s="113">
        <v>74</v>
      </c>
      <c r="H78" s="113">
        <v>53479</v>
      </c>
      <c r="I78" s="116">
        <f>(5884/(5884+10))*100</f>
        <v>99.830335934849003</v>
      </c>
      <c r="J78" s="112">
        <f t="shared" ref="J78:J85" si="9">J77+1</f>
        <v>2</v>
      </c>
      <c r="K78" s="122">
        <v>0</v>
      </c>
      <c r="L78" s="112">
        <v>9.6890000000000004E-2</v>
      </c>
      <c r="M78" s="42">
        <f t="shared" si="7"/>
        <v>2</v>
      </c>
    </row>
    <row r="79" spans="1:15" x14ac:dyDescent="0.3">
      <c r="A79" s="112">
        <f t="shared" si="8"/>
        <v>3</v>
      </c>
      <c r="B79" s="122">
        <v>98.956124612624293</v>
      </c>
      <c r="C79" s="113">
        <v>99.021299999999997</v>
      </c>
      <c r="D79" s="113">
        <v>98.86</v>
      </c>
      <c r="E79" s="113">
        <v>78</v>
      </c>
      <c r="F79" s="113">
        <v>6071</v>
      </c>
      <c r="G79" s="113">
        <v>60</v>
      </c>
      <c r="H79" s="119">
        <v>53245</v>
      </c>
      <c r="I79" s="116">
        <f>(F79/(F79+E79))*100</f>
        <v>98.731501057082454</v>
      </c>
      <c r="J79" s="112">
        <f t="shared" si="9"/>
        <v>3</v>
      </c>
      <c r="K79" s="122">
        <v>0</v>
      </c>
      <c r="L79" s="112">
        <v>3.8614000000000002</v>
      </c>
      <c r="M79" s="42">
        <f t="shared" si="7"/>
        <v>3</v>
      </c>
    </row>
    <row r="80" spans="1:15" x14ac:dyDescent="0.3">
      <c r="A80" s="112">
        <f t="shared" si="8"/>
        <v>4</v>
      </c>
      <c r="B80" s="122">
        <v>98.870249914412796</v>
      </c>
      <c r="C80" s="113">
        <v>98.870199999999997</v>
      </c>
      <c r="D80" s="113">
        <v>98.988</v>
      </c>
      <c r="E80" s="113">
        <v>4</v>
      </c>
      <c r="F80" s="113">
        <v>5776</v>
      </c>
      <c r="G80" s="113">
        <v>66</v>
      </c>
      <c r="H80" s="113">
        <v>53617</v>
      </c>
      <c r="I80" s="116">
        <f>(F80/(F80+E80))*100</f>
        <v>99.930795847750858</v>
      </c>
      <c r="J80" s="112">
        <f t="shared" si="9"/>
        <v>4</v>
      </c>
      <c r="K80" s="122">
        <v>0.10183299389002</v>
      </c>
      <c r="L80" s="112">
        <v>0.20366000000000001</v>
      </c>
      <c r="M80" s="42">
        <f t="shared" si="7"/>
        <v>4</v>
      </c>
    </row>
    <row r="81" spans="1:13" x14ac:dyDescent="0.3">
      <c r="A81" s="112">
        <f t="shared" si="8"/>
        <v>5</v>
      </c>
      <c r="B81" s="122">
        <v>98.985427042981001</v>
      </c>
      <c r="C81" s="113">
        <v>98.947999999999993</v>
      </c>
      <c r="D81" s="113">
        <v>98.936000000000007</v>
      </c>
      <c r="E81" s="113">
        <v>12</v>
      </c>
      <c r="F81" s="113">
        <v>5364</v>
      </c>
      <c r="G81" s="113">
        <v>57</v>
      </c>
      <c r="H81" s="113">
        <v>53998</v>
      </c>
      <c r="I81" s="116">
        <f t="shared" ref="I81:I85" si="10">(F81/(F81+E81))*100</f>
        <v>99.776785714285708</v>
      </c>
      <c r="J81" s="112">
        <f t="shared" si="9"/>
        <v>5</v>
      </c>
      <c r="K81" s="122">
        <v>0.112107623318385</v>
      </c>
      <c r="L81" s="112">
        <v>6.2780199999999997</v>
      </c>
      <c r="M81" s="42">
        <f t="shared" si="7"/>
        <v>5</v>
      </c>
    </row>
    <row r="82" spans="1:13" x14ac:dyDescent="0.3">
      <c r="A82" s="112">
        <f t="shared" si="8"/>
        <v>6</v>
      </c>
      <c r="B82" s="122">
        <v>99.036836769178706</v>
      </c>
      <c r="C82" s="113">
        <v>99.036799999999999</v>
      </c>
      <c r="D82" s="113">
        <v>98.97</v>
      </c>
      <c r="E82" s="113">
        <v>10</v>
      </c>
      <c r="F82" s="113">
        <v>5861</v>
      </c>
      <c r="G82" s="113">
        <v>57</v>
      </c>
      <c r="H82" s="113">
        <v>53521</v>
      </c>
      <c r="I82" s="116">
        <f t="shared" si="10"/>
        <v>99.829671265542501</v>
      </c>
      <c r="J82" s="112">
        <f t="shared" si="9"/>
        <v>6</v>
      </c>
      <c r="K82" s="122">
        <v>0.73068893528183698</v>
      </c>
      <c r="L82" s="112">
        <v>3.8622100000000001</v>
      </c>
      <c r="M82" s="42">
        <f t="shared" si="7"/>
        <v>6</v>
      </c>
    </row>
    <row r="83" spans="1:13" x14ac:dyDescent="0.3">
      <c r="A83" s="159">
        <f t="shared" si="8"/>
        <v>7</v>
      </c>
      <c r="B83" s="122">
        <v>99.984038308060605</v>
      </c>
      <c r="C83" s="113">
        <v>100</v>
      </c>
      <c r="D83" s="113">
        <v>98.984999999999999</v>
      </c>
      <c r="E83" s="113">
        <v>558</v>
      </c>
      <c r="F83" s="113">
        <v>6265</v>
      </c>
      <c r="G83" s="113">
        <v>0</v>
      </c>
      <c r="H83" s="113">
        <v>53126</v>
      </c>
      <c r="I83" s="116">
        <f t="shared" si="10"/>
        <v>91.821779275978315</v>
      </c>
      <c r="J83" s="112">
        <f t="shared" si="9"/>
        <v>7</v>
      </c>
      <c r="K83" s="122">
        <v>100</v>
      </c>
      <c r="L83" s="112">
        <v>100</v>
      </c>
      <c r="M83" s="42">
        <f t="shared" si="7"/>
        <v>7</v>
      </c>
    </row>
    <row r="84" spans="1:13" x14ac:dyDescent="0.3">
      <c r="A84" s="159">
        <f t="shared" si="8"/>
        <v>8</v>
      </c>
      <c r="B84" s="122">
        <v>99.025807554264205</v>
      </c>
      <c r="C84" s="113">
        <v>99.077079999999995</v>
      </c>
      <c r="D84" s="113">
        <v>98.99</v>
      </c>
      <c r="E84" s="113">
        <v>14</v>
      </c>
      <c r="F84" s="113">
        <v>5797</v>
      </c>
      <c r="G84" s="113">
        <v>54</v>
      </c>
      <c r="H84" s="113">
        <v>53597</v>
      </c>
      <c r="I84" s="116">
        <f t="shared" si="10"/>
        <v>99.759077611426605</v>
      </c>
      <c r="J84" s="112">
        <f t="shared" si="9"/>
        <v>8</v>
      </c>
      <c r="K84" s="122">
        <v>0</v>
      </c>
      <c r="L84" s="112">
        <v>0.41066999999999998</v>
      </c>
      <c r="M84" s="42">
        <f t="shared" si="7"/>
        <v>8</v>
      </c>
    </row>
    <row r="85" spans="1:13" x14ac:dyDescent="0.3">
      <c r="A85" s="112">
        <f t="shared" si="8"/>
        <v>9</v>
      </c>
      <c r="B85" s="122">
        <v>98.554378887207903</v>
      </c>
      <c r="C85" s="113">
        <v>98.705600000000004</v>
      </c>
      <c r="D85" s="113">
        <v>98.94</v>
      </c>
      <c r="E85" s="113">
        <v>25</v>
      </c>
      <c r="F85" s="113">
        <v>5872</v>
      </c>
      <c r="G85" s="113">
        <v>77</v>
      </c>
      <c r="H85" s="113">
        <v>53492</v>
      </c>
      <c r="I85" s="116">
        <f t="shared" si="10"/>
        <v>99.576055621502462</v>
      </c>
      <c r="J85" s="112">
        <f t="shared" si="9"/>
        <v>9</v>
      </c>
      <c r="K85" s="122">
        <v>0</v>
      </c>
      <c r="L85" s="112">
        <v>0</v>
      </c>
      <c r="M85" s="42">
        <f t="shared" si="7"/>
        <v>9</v>
      </c>
    </row>
    <row r="86" spans="1:13" x14ac:dyDescent="0.3">
      <c r="A86" s="107" t="s">
        <v>118</v>
      </c>
      <c r="B86" s="107">
        <v>98.988299999999995</v>
      </c>
      <c r="C86" s="112"/>
      <c r="D86" s="112"/>
      <c r="E86" s="112"/>
      <c r="F86" s="112"/>
      <c r="G86" s="112"/>
      <c r="H86" s="112"/>
      <c r="I86" s="114"/>
      <c r="J86" s="107" t="s">
        <v>118</v>
      </c>
      <c r="K86" s="107">
        <v>10.38</v>
      </c>
      <c r="L86" s="112"/>
      <c r="M86" s="133" t="s">
        <v>118</v>
      </c>
    </row>
    <row r="87" spans="1:13" x14ac:dyDescent="0.3">
      <c r="A87" s="115"/>
      <c r="B87" s="115"/>
      <c r="C87" s="101"/>
      <c r="D87" s="101"/>
      <c r="E87" s="101"/>
      <c r="F87" s="101"/>
      <c r="G87" s="101"/>
      <c r="H87" s="101"/>
      <c r="I87" s="101"/>
      <c r="J87" s="205" t="s">
        <v>121</v>
      </c>
      <c r="K87" s="206"/>
      <c r="L87" s="207"/>
      <c r="M87" s="174" t="s">
        <v>121</v>
      </c>
    </row>
    <row r="88" spans="1:13" x14ac:dyDescent="0.3">
      <c r="A88" s="115"/>
      <c r="B88" s="115"/>
      <c r="C88" s="101"/>
      <c r="D88" s="101"/>
      <c r="E88" s="101"/>
      <c r="F88" s="101"/>
      <c r="G88" s="101"/>
      <c r="H88" s="101"/>
      <c r="I88" s="101"/>
      <c r="J88" s="156"/>
      <c r="K88" s="157"/>
      <c r="L88" s="158" t="s">
        <v>158</v>
      </c>
      <c r="M88" s="153"/>
    </row>
    <row r="89" spans="1:13" x14ac:dyDescent="0.3">
      <c r="A89" s="115"/>
      <c r="B89" s="115"/>
      <c r="C89" s="101"/>
      <c r="D89" s="101"/>
      <c r="E89" s="101"/>
      <c r="F89" s="101"/>
      <c r="G89" s="101"/>
      <c r="H89" s="101"/>
      <c r="I89" s="101"/>
      <c r="J89" s="107" t="s">
        <v>112</v>
      </c>
      <c r="K89" s="107">
        <v>11.73</v>
      </c>
      <c r="L89" s="161">
        <v>10.43</v>
      </c>
      <c r="M89" s="133" t="s">
        <v>112</v>
      </c>
    </row>
    <row r="90" spans="1:13" x14ac:dyDescent="0.3">
      <c r="A90" s="115"/>
      <c r="B90" s="115"/>
      <c r="C90" s="101"/>
      <c r="D90" s="101"/>
      <c r="E90" s="101"/>
      <c r="F90" s="101"/>
      <c r="G90" s="101"/>
      <c r="H90" s="101"/>
      <c r="I90" s="101"/>
      <c r="J90" s="107" t="s">
        <v>109</v>
      </c>
      <c r="K90" s="112">
        <v>10.38</v>
      </c>
      <c r="L90" s="112">
        <v>10.37</v>
      </c>
      <c r="M90" s="133" t="s">
        <v>109</v>
      </c>
    </row>
    <row r="91" spans="1:13" x14ac:dyDescent="0.3">
      <c r="A91" s="115"/>
      <c r="B91" s="115"/>
      <c r="C91" s="101"/>
      <c r="D91" s="101"/>
      <c r="E91" s="101"/>
      <c r="F91" s="101"/>
      <c r="G91" s="101"/>
      <c r="H91" s="101"/>
      <c r="I91" s="101"/>
      <c r="J91" s="107" t="s">
        <v>110</v>
      </c>
      <c r="K91" s="112">
        <v>10.73</v>
      </c>
      <c r="L91" s="112">
        <v>10.37</v>
      </c>
      <c r="M91" s="133" t="s">
        <v>110</v>
      </c>
    </row>
    <row r="92" spans="1:13" x14ac:dyDescent="0.3">
      <c r="A92" s="115"/>
      <c r="B92" s="115"/>
      <c r="C92" s="101"/>
      <c r="D92" s="101"/>
      <c r="E92" s="101"/>
      <c r="F92" s="101"/>
      <c r="G92" s="101"/>
      <c r="H92" s="101"/>
      <c r="I92" s="101"/>
      <c r="J92" s="107" t="s">
        <v>111</v>
      </c>
      <c r="K92" s="112">
        <v>10.51</v>
      </c>
      <c r="L92" s="112">
        <v>10.37</v>
      </c>
      <c r="M92" s="133" t="s">
        <v>111</v>
      </c>
    </row>
    <row r="93" spans="1:13" x14ac:dyDescent="0.3">
      <c r="A93" s="115"/>
      <c r="B93" s="115"/>
      <c r="C93" s="101"/>
      <c r="D93" s="101"/>
      <c r="E93" s="101"/>
      <c r="F93" s="101"/>
      <c r="G93" s="101"/>
      <c r="H93" s="101"/>
      <c r="I93" s="101"/>
      <c r="J93" s="107" t="s">
        <v>122</v>
      </c>
      <c r="K93" s="112">
        <v>10.68</v>
      </c>
      <c r="L93" s="112">
        <v>10.68</v>
      </c>
      <c r="M93" s="133" t="s">
        <v>122</v>
      </c>
    </row>
    <row r="94" spans="1:13" x14ac:dyDescent="0.3">
      <c r="A94" s="123"/>
      <c r="B94" s="115"/>
      <c r="C94" s="115"/>
      <c r="D94" s="115"/>
      <c r="E94" s="115"/>
      <c r="F94" s="115"/>
      <c r="G94" s="115"/>
      <c r="H94" s="115"/>
      <c r="I94" s="115"/>
      <c r="J94" s="107" t="s">
        <v>123</v>
      </c>
      <c r="K94" s="112">
        <v>10.74</v>
      </c>
      <c r="L94" s="112">
        <v>10.37</v>
      </c>
      <c r="M94" s="133" t="s">
        <v>123</v>
      </c>
    </row>
    <row r="95" spans="1:13" x14ac:dyDescent="0.3">
      <c r="A95" s="123"/>
      <c r="B95" s="115"/>
      <c r="C95" s="115"/>
      <c r="D95" s="115"/>
      <c r="E95" s="115"/>
      <c r="F95" s="115"/>
      <c r="G95" s="115"/>
      <c r="H95" s="115"/>
      <c r="I95" s="115"/>
      <c r="J95" s="148"/>
      <c r="K95" s="149"/>
      <c r="L95" s="149"/>
      <c r="M95" s="150"/>
    </row>
    <row r="96" spans="1:13" ht="19.8" x14ac:dyDescent="0.4">
      <c r="A96" s="203" t="s">
        <v>129</v>
      </c>
      <c r="B96" s="203"/>
      <c r="C96" s="203"/>
      <c r="D96" s="203"/>
      <c r="E96" s="203"/>
      <c r="F96" s="203"/>
      <c r="G96" s="203"/>
      <c r="H96" s="115"/>
      <c r="I96" s="115"/>
      <c r="J96" s="115"/>
      <c r="K96" s="101"/>
      <c r="L96" s="101"/>
    </row>
    <row r="97" spans="1:12" ht="31.2" x14ac:dyDescent="0.3">
      <c r="A97" s="102" t="s">
        <v>130</v>
      </c>
      <c r="B97" s="202" t="s">
        <v>115</v>
      </c>
      <c r="C97" s="202"/>
      <c r="D97" s="202" t="s">
        <v>128</v>
      </c>
      <c r="E97" s="202"/>
      <c r="F97" s="107" t="s">
        <v>131</v>
      </c>
      <c r="G97" s="107"/>
      <c r="H97" s="115"/>
      <c r="I97" s="115"/>
      <c r="J97" s="115"/>
      <c r="K97" s="115"/>
      <c r="L97" s="115"/>
    </row>
    <row r="98" spans="1:12" x14ac:dyDescent="0.3">
      <c r="A98" s="112"/>
      <c r="B98" s="107" t="s">
        <v>5</v>
      </c>
      <c r="C98" s="107" t="s">
        <v>125</v>
      </c>
      <c r="D98" s="107" t="s">
        <v>5</v>
      </c>
      <c r="E98" s="107" t="s">
        <v>125</v>
      </c>
      <c r="F98" s="107" t="s">
        <v>5</v>
      </c>
      <c r="G98" s="107" t="s">
        <v>125</v>
      </c>
      <c r="H98" s="115"/>
      <c r="I98" s="115"/>
      <c r="J98" s="115"/>
      <c r="K98" s="115"/>
      <c r="L98" s="115"/>
    </row>
    <row r="99" spans="1:12" x14ac:dyDescent="0.3">
      <c r="A99" s="107" t="s">
        <v>118</v>
      </c>
      <c r="B99" s="112">
        <v>96.578000000000003</v>
      </c>
      <c r="C99" s="112">
        <v>93.915999999999997</v>
      </c>
      <c r="D99" s="112">
        <v>10.38</v>
      </c>
      <c r="E99" s="112">
        <v>10.88</v>
      </c>
      <c r="F99" s="107"/>
      <c r="G99" s="107"/>
      <c r="H99" s="115"/>
      <c r="I99" s="115"/>
      <c r="J99" s="115"/>
      <c r="K99" s="115"/>
      <c r="L99" s="115"/>
    </row>
    <row r="100" spans="1:12" x14ac:dyDescent="0.3">
      <c r="A100" s="112"/>
      <c r="B100" s="112"/>
      <c r="C100" s="112"/>
      <c r="D100" s="112"/>
      <c r="E100" s="112"/>
      <c r="F100" s="112"/>
      <c r="G100" s="112"/>
      <c r="H100" s="101"/>
      <c r="I100" s="101"/>
      <c r="J100" s="101"/>
      <c r="K100" s="101"/>
      <c r="L100" s="101"/>
    </row>
    <row r="101" spans="1:12" ht="31.2" x14ac:dyDescent="0.3">
      <c r="A101" s="102" t="s">
        <v>132</v>
      </c>
      <c r="B101" s="102"/>
      <c r="C101" s="110"/>
      <c r="D101" s="117"/>
      <c r="E101" s="117"/>
      <c r="F101" s="117"/>
      <c r="G101" s="117"/>
      <c r="H101" s="124"/>
      <c r="I101" s="124"/>
      <c r="J101" s="124"/>
      <c r="K101" s="124"/>
      <c r="L101" s="124"/>
    </row>
    <row r="102" spans="1:12" ht="15.6" x14ac:dyDescent="0.3">
      <c r="A102" s="102"/>
      <c r="B102" s="202" t="s">
        <v>115</v>
      </c>
      <c r="C102" s="202"/>
      <c r="D102" s="202" t="s">
        <v>128</v>
      </c>
      <c r="E102" s="202"/>
      <c r="F102" s="107" t="s">
        <v>131</v>
      </c>
      <c r="G102" s="107"/>
      <c r="H102" s="124"/>
      <c r="I102" s="125"/>
      <c r="J102" s="126"/>
      <c r="K102" s="101"/>
      <c r="L102" s="101"/>
    </row>
    <row r="103" spans="1:12" x14ac:dyDescent="0.3">
      <c r="A103" s="112"/>
      <c r="B103" s="107" t="s">
        <v>5</v>
      </c>
      <c r="C103" s="107" t="s">
        <v>125</v>
      </c>
      <c r="D103" s="107" t="s">
        <v>5</v>
      </c>
      <c r="E103" s="107" t="s">
        <v>125</v>
      </c>
      <c r="F103" s="107" t="s">
        <v>5</v>
      </c>
      <c r="G103" s="107" t="s">
        <v>125</v>
      </c>
      <c r="H103" s="124"/>
      <c r="I103" s="124"/>
      <c r="J103" s="124"/>
      <c r="K103" s="101"/>
      <c r="L103" s="101"/>
    </row>
    <row r="104" spans="1:12" x14ac:dyDescent="0.3">
      <c r="A104" s="107" t="s">
        <v>118</v>
      </c>
      <c r="B104" s="112">
        <v>98.988299999999995</v>
      </c>
      <c r="C104" s="112">
        <v>98.971599999999995</v>
      </c>
      <c r="D104" s="112">
        <v>10.38</v>
      </c>
      <c r="E104" s="112">
        <v>10.86</v>
      </c>
      <c r="F104" s="117">
        <v>98.63</v>
      </c>
      <c r="G104" s="117">
        <v>98.58</v>
      </c>
      <c r="H104" s="124"/>
      <c r="I104" s="124"/>
      <c r="J104" s="124"/>
      <c r="K104" s="101"/>
      <c r="L104" s="101"/>
    </row>
    <row r="105" spans="1:12" x14ac:dyDescent="0.3">
      <c r="A105" s="112"/>
      <c r="B105" s="122"/>
      <c r="C105" s="117"/>
      <c r="D105" s="117"/>
      <c r="E105" s="117"/>
      <c r="F105" s="117"/>
      <c r="G105" s="117"/>
      <c r="H105" s="124"/>
      <c r="I105" s="124"/>
      <c r="J105" s="125"/>
      <c r="K105" s="124"/>
      <c r="L105" s="124"/>
    </row>
    <row r="106" spans="1:12" ht="15.6" x14ac:dyDescent="0.3">
      <c r="A106" s="102" t="s">
        <v>133</v>
      </c>
      <c r="B106" s="202" t="s">
        <v>115</v>
      </c>
      <c r="C106" s="202"/>
      <c r="D106" s="202" t="s">
        <v>128</v>
      </c>
      <c r="E106" s="202"/>
      <c r="F106" s="107" t="s">
        <v>131</v>
      </c>
      <c r="G106" s="107"/>
      <c r="H106" s="124"/>
      <c r="I106" s="124"/>
      <c r="J106" s="124"/>
      <c r="K106" s="124"/>
      <c r="L106" s="124"/>
    </row>
    <row r="107" spans="1:12" x14ac:dyDescent="0.3">
      <c r="A107" s="112"/>
      <c r="B107" s="107" t="s">
        <v>5</v>
      </c>
      <c r="C107" s="107" t="s">
        <v>125</v>
      </c>
      <c r="D107" s="107" t="s">
        <v>5</v>
      </c>
      <c r="E107" s="107" t="s">
        <v>125</v>
      </c>
      <c r="F107" s="107" t="s">
        <v>5</v>
      </c>
      <c r="G107" s="107" t="s">
        <v>125</v>
      </c>
      <c r="H107" s="124"/>
      <c r="I107" s="124"/>
      <c r="J107" s="124"/>
      <c r="K107" s="124"/>
      <c r="L107" s="125"/>
    </row>
    <row r="108" spans="1:12" x14ac:dyDescent="0.3">
      <c r="A108" s="112"/>
      <c r="B108" s="112">
        <v>98.988299999999995</v>
      </c>
      <c r="C108" s="112">
        <v>93.325000000000003</v>
      </c>
      <c r="D108" s="112">
        <v>10.38</v>
      </c>
      <c r="E108" s="117">
        <v>11.74</v>
      </c>
      <c r="F108" s="117"/>
      <c r="G108" s="117"/>
      <c r="H108" s="124"/>
      <c r="I108" s="124"/>
      <c r="J108" s="124"/>
      <c r="K108" s="124"/>
      <c r="L108" s="124"/>
    </row>
    <row r="109" spans="1:12" x14ac:dyDescent="0.3">
      <c r="A109" s="101"/>
      <c r="B109" s="126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</row>
    <row r="110" spans="1:12" x14ac:dyDescent="0.3">
      <c r="A110" s="101"/>
      <c r="B110" s="126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</row>
    <row r="111" spans="1:12" x14ac:dyDescent="0.3">
      <c r="A111" s="101"/>
      <c r="B111" s="126"/>
      <c r="C111" s="124"/>
      <c r="D111" s="124"/>
      <c r="E111" s="124"/>
      <c r="F111" s="101"/>
      <c r="G111" s="101"/>
      <c r="H111" s="124"/>
      <c r="I111" s="124"/>
      <c r="J111" s="124"/>
      <c r="K111" s="124"/>
      <c r="L111" s="124"/>
    </row>
    <row r="112" spans="1:12" x14ac:dyDescent="0.3">
      <c r="A112" s="115"/>
      <c r="B112" s="101"/>
      <c r="C112" s="101"/>
      <c r="D112" s="101"/>
      <c r="E112" s="101"/>
      <c r="F112" s="127"/>
      <c r="G112" s="127"/>
      <c r="H112" s="101"/>
      <c r="I112" s="101"/>
      <c r="J112" s="101"/>
      <c r="K112" s="101"/>
      <c r="L112" s="101"/>
    </row>
    <row r="113" spans="1:12" ht="15.6" x14ac:dyDescent="0.3">
      <c r="A113" s="128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 x14ac:dyDescent="0.3">
      <c r="A114" s="129"/>
      <c r="B114" s="127"/>
      <c r="C114" s="127"/>
      <c r="D114" s="127"/>
      <c r="E114" s="127"/>
      <c r="F114" s="130"/>
      <c r="G114" s="130"/>
      <c r="H114" s="127"/>
      <c r="I114" s="127"/>
      <c r="J114" s="127"/>
      <c r="K114" s="127"/>
      <c r="L114" s="127"/>
    </row>
    <row r="115" spans="1:12" x14ac:dyDescent="0.3">
      <c r="A115" s="127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</row>
    <row r="116" spans="1:12" x14ac:dyDescent="0.3">
      <c r="A116" s="127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</row>
    <row r="117" spans="1:12" x14ac:dyDescent="0.3">
      <c r="A117" s="127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</row>
    <row r="118" spans="1:12" x14ac:dyDescent="0.3">
      <c r="A118" s="127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</row>
    <row r="119" spans="1:12" x14ac:dyDescent="0.3">
      <c r="A119" s="127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</row>
    <row r="120" spans="1:12" x14ac:dyDescent="0.3">
      <c r="A120" s="127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</row>
    <row r="121" spans="1:12" x14ac:dyDescent="0.3">
      <c r="A121" s="127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</row>
    <row r="122" spans="1:12" x14ac:dyDescent="0.3">
      <c r="A122" s="127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</row>
    <row r="123" spans="1:12" x14ac:dyDescent="0.3">
      <c r="A123" s="127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</row>
    <row r="124" spans="1:12" x14ac:dyDescent="0.3">
      <c r="A124" s="127"/>
      <c r="B124" s="130"/>
      <c r="C124" s="130"/>
      <c r="D124" s="130"/>
      <c r="E124" s="130"/>
      <c r="F124" s="127"/>
      <c r="G124" s="127"/>
      <c r="H124" s="130"/>
      <c r="I124" s="130"/>
      <c r="J124" s="130"/>
      <c r="K124" s="130"/>
      <c r="L124" s="130"/>
    </row>
    <row r="125" spans="1:12" x14ac:dyDescent="0.3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 ht="15.6" x14ac:dyDescent="0.3">
      <c r="A126" s="128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 x14ac:dyDescent="0.3">
      <c r="A127" s="129"/>
      <c r="B127" s="127"/>
      <c r="C127" s="127"/>
      <c r="D127" s="127"/>
      <c r="E127" s="127"/>
      <c r="F127" s="130"/>
      <c r="G127" s="130"/>
      <c r="H127" s="127"/>
      <c r="I127" s="127"/>
      <c r="J127" s="127"/>
      <c r="K127" s="127"/>
      <c r="L127" s="127"/>
    </row>
    <row r="128" spans="1:12" x14ac:dyDescent="0.3">
      <c r="A128" s="127"/>
      <c r="B128" s="131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</row>
    <row r="129" spans="1:12" x14ac:dyDescent="0.3">
      <c r="A129" s="127"/>
      <c r="B129" s="131"/>
      <c r="C129" s="130"/>
      <c r="D129" s="130"/>
      <c r="E129" s="130"/>
      <c r="F129" s="130"/>
      <c r="G129" s="130"/>
      <c r="H129" s="130"/>
      <c r="I129" s="130"/>
      <c r="J129" s="130"/>
      <c r="K129" s="130"/>
      <c r="L129" s="131"/>
    </row>
    <row r="130" spans="1:12" x14ac:dyDescent="0.3">
      <c r="A130" s="127"/>
      <c r="B130" s="131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</row>
    <row r="131" spans="1:12" x14ac:dyDescent="0.3">
      <c r="A131" s="127"/>
      <c r="B131" s="131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</row>
    <row r="132" spans="1:12" x14ac:dyDescent="0.3">
      <c r="A132" s="127"/>
      <c r="B132" s="131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</row>
    <row r="133" spans="1:12" x14ac:dyDescent="0.3">
      <c r="A133" s="127"/>
      <c r="B133" s="131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</row>
    <row r="134" spans="1:12" x14ac:dyDescent="0.3">
      <c r="A134" s="127"/>
      <c r="B134" s="131"/>
      <c r="C134" s="130"/>
      <c r="D134" s="130"/>
      <c r="E134" s="130"/>
      <c r="F134" s="131"/>
      <c r="G134" s="131"/>
      <c r="H134" s="130"/>
      <c r="I134" s="130"/>
      <c r="J134" s="130"/>
      <c r="K134" s="130"/>
      <c r="L134" s="130"/>
    </row>
    <row r="135" spans="1:12" x14ac:dyDescent="0.3">
      <c r="A135" s="127"/>
      <c r="B135" s="131"/>
      <c r="C135" s="130"/>
      <c r="D135" s="131"/>
      <c r="E135" s="131"/>
      <c r="F135" s="130"/>
      <c r="G135" s="130"/>
      <c r="H135" s="130"/>
      <c r="I135" s="130"/>
      <c r="J135" s="130"/>
      <c r="K135" s="130"/>
      <c r="L135" s="130"/>
    </row>
    <row r="136" spans="1:12" x14ac:dyDescent="0.3">
      <c r="A136" s="127"/>
      <c r="B136" s="131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</row>
    <row r="137" spans="1:12" x14ac:dyDescent="0.3">
      <c r="A137" s="127"/>
      <c r="B137" s="131"/>
      <c r="C137" s="130"/>
      <c r="D137" s="130"/>
      <c r="E137" s="130"/>
      <c r="F137" s="101"/>
      <c r="G137" s="101"/>
      <c r="H137" s="130"/>
      <c r="I137" s="130"/>
      <c r="J137" s="130"/>
      <c r="K137" s="130"/>
      <c r="L137" s="130"/>
    </row>
    <row r="138" spans="1:12" x14ac:dyDescent="0.3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</row>
    <row r="139" spans="1:12" x14ac:dyDescent="0.3">
      <c r="A139" s="115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</row>
    <row r="140" spans="1:12" ht="15.6" x14ac:dyDescent="0.3">
      <c r="A140" s="128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</row>
    <row r="141" spans="1:12" x14ac:dyDescent="0.3">
      <c r="A141" s="132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2" x14ac:dyDescent="0.3">
      <c r="A142" s="127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</row>
    <row r="143" spans="1:12" x14ac:dyDescent="0.3">
      <c r="A143" s="127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</row>
    <row r="144" spans="1:12" x14ac:dyDescent="0.3">
      <c r="A144" s="127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</row>
    <row r="145" spans="1:12" x14ac:dyDescent="0.3">
      <c r="A145" s="127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</row>
    <row r="146" spans="1:12" x14ac:dyDescent="0.3">
      <c r="A146" s="127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</row>
    <row r="147" spans="1:12" x14ac:dyDescent="0.3">
      <c r="A147" s="127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</row>
    <row r="148" spans="1:12" x14ac:dyDescent="0.3">
      <c r="A148" s="127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</row>
    <row r="149" spans="1:12" x14ac:dyDescent="0.3">
      <c r="A149" s="127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</row>
    <row r="150" spans="1:12" x14ac:dyDescent="0.3">
      <c r="A150" s="127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</row>
    <row r="151" spans="1:12" x14ac:dyDescent="0.3">
      <c r="A151" s="127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</row>
    <row r="152" spans="1:12" x14ac:dyDescent="0.3">
      <c r="A152" s="127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</row>
    <row r="153" spans="1:12" ht="15.6" x14ac:dyDescent="0.3">
      <c r="A153" s="128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</row>
    <row r="154" spans="1:12" x14ac:dyDescent="0.3">
      <c r="A154" s="132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</row>
    <row r="155" spans="1:12" x14ac:dyDescent="0.3">
      <c r="A155" s="127"/>
      <c r="B155" s="131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</row>
    <row r="156" spans="1:12" x14ac:dyDescent="0.3">
      <c r="A156" s="127"/>
      <c r="B156" s="131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</row>
    <row r="157" spans="1:12" x14ac:dyDescent="0.3">
      <c r="A157" s="127"/>
      <c r="B157" s="131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</row>
    <row r="158" spans="1:12" x14ac:dyDescent="0.3">
      <c r="A158" s="127"/>
      <c r="B158" s="131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</row>
    <row r="159" spans="1:12" x14ac:dyDescent="0.3">
      <c r="A159" s="127"/>
      <c r="B159" s="131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</row>
    <row r="160" spans="1:12" x14ac:dyDescent="0.3">
      <c r="A160" s="127"/>
      <c r="B160" s="131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</row>
    <row r="161" spans="1:12" x14ac:dyDescent="0.3">
      <c r="A161" s="127"/>
      <c r="B161" s="131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</row>
    <row r="162" spans="1:12" x14ac:dyDescent="0.3">
      <c r="A162" s="127"/>
      <c r="B162" s="131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</row>
    <row r="163" spans="1:12" x14ac:dyDescent="0.3">
      <c r="A163" s="127"/>
      <c r="B163" s="131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</row>
    <row r="164" spans="1:12" x14ac:dyDescent="0.3">
      <c r="A164" s="127"/>
      <c r="B164" s="131"/>
      <c r="C164" s="130"/>
      <c r="D164" s="130"/>
      <c r="E164" s="130"/>
      <c r="F164" s="130"/>
      <c r="G164" s="130"/>
      <c r="H164" s="130"/>
      <c r="I164" s="130"/>
      <c r="J164" s="130"/>
      <c r="K164" s="130"/>
      <c r="L164" s="127"/>
    </row>
    <row r="165" spans="1:12" x14ac:dyDescent="0.3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</row>
    <row r="166" spans="1:12" ht="15.6" x14ac:dyDescent="0.3">
      <c r="A166" s="128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</row>
    <row r="167" spans="1:12" x14ac:dyDescent="0.3">
      <c r="A167" s="132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</row>
    <row r="168" spans="1:12" x14ac:dyDescent="0.3">
      <c r="A168" s="127"/>
      <c r="B168" s="131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</row>
    <row r="169" spans="1:12" x14ac:dyDescent="0.3">
      <c r="A169" s="127"/>
      <c r="B169" s="131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</row>
    <row r="170" spans="1:12" x14ac:dyDescent="0.3">
      <c r="A170" s="127"/>
      <c r="B170" s="131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</row>
    <row r="171" spans="1:12" x14ac:dyDescent="0.3">
      <c r="A171" s="127"/>
      <c r="B171" s="131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</row>
    <row r="172" spans="1:12" x14ac:dyDescent="0.3">
      <c r="A172" s="127"/>
      <c r="B172" s="131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</row>
    <row r="173" spans="1:12" x14ac:dyDescent="0.3">
      <c r="A173" s="127"/>
      <c r="B173" s="131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</row>
    <row r="174" spans="1:12" x14ac:dyDescent="0.3">
      <c r="A174" s="127"/>
      <c r="B174" s="131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</row>
    <row r="175" spans="1:12" x14ac:dyDescent="0.3">
      <c r="A175" s="127"/>
      <c r="B175" s="131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</row>
    <row r="176" spans="1:12" x14ac:dyDescent="0.3">
      <c r="A176" s="127"/>
      <c r="B176" s="131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</row>
    <row r="177" spans="1:12" x14ac:dyDescent="0.3">
      <c r="A177" s="127"/>
      <c r="B177" s="131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</row>
    <row r="178" spans="1:12" x14ac:dyDescent="0.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</row>
    <row r="179" spans="1:12" x14ac:dyDescent="0.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</row>
    <row r="180" spans="1:12" x14ac:dyDescent="0.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</row>
    <row r="181" spans="1:12" x14ac:dyDescent="0.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</row>
    <row r="182" spans="1:12" x14ac:dyDescent="0.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</row>
    <row r="183" spans="1:12" x14ac:dyDescent="0.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</row>
    <row r="184" spans="1:12" x14ac:dyDescent="0.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</row>
    <row r="185" spans="1:12" x14ac:dyDescent="0.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</row>
    <row r="186" spans="1:12" x14ac:dyDescent="0.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</row>
    <row r="187" spans="1:12" x14ac:dyDescent="0.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</row>
    <row r="188" spans="1:12" x14ac:dyDescent="0.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</row>
    <row r="189" spans="1:12" x14ac:dyDescent="0.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</row>
    <row r="190" spans="1:12" x14ac:dyDescent="0.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</row>
    <row r="191" spans="1:12" x14ac:dyDescent="0.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</row>
    <row r="192" spans="1:12" x14ac:dyDescent="0.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</row>
    <row r="193" spans="1:12" x14ac:dyDescent="0.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</row>
    <row r="194" spans="1:12" x14ac:dyDescent="0.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</row>
    <row r="195" spans="1:12" x14ac:dyDescent="0.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</row>
    <row r="196" spans="1:12" x14ac:dyDescent="0.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</row>
    <row r="197" spans="1:12" x14ac:dyDescent="0.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</row>
    <row r="198" spans="1:12" x14ac:dyDescent="0.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</row>
    <row r="199" spans="1:12" x14ac:dyDescent="0.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</row>
    <row r="200" spans="1:12" x14ac:dyDescent="0.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</row>
    <row r="201" spans="1:12" x14ac:dyDescent="0.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</row>
    <row r="202" spans="1:12" x14ac:dyDescent="0.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</row>
    <row r="203" spans="1:12" x14ac:dyDescent="0.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</row>
    <row r="204" spans="1:12" x14ac:dyDescent="0.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</row>
    <row r="205" spans="1:12" x14ac:dyDescent="0.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</row>
    <row r="206" spans="1:12" x14ac:dyDescent="0.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</row>
    <row r="207" spans="1:12" x14ac:dyDescent="0.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</row>
    <row r="208" spans="1:12" x14ac:dyDescent="0.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</row>
    <row r="209" spans="1:12" x14ac:dyDescent="0.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</row>
    <row r="210" spans="1:12" x14ac:dyDescent="0.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</row>
    <row r="211" spans="1:12" x14ac:dyDescent="0.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</row>
    <row r="212" spans="1:12" x14ac:dyDescent="0.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</row>
    <row r="213" spans="1:12" x14ac:dyDescent="0.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</row>
    <row r="214" spans="1:12" x14ac:dyDescent="0.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</row>
    <row r="215" spans="1:12" x14ac:dyDescent="0.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</row>
    <row r="216" spans="1:12" x14ac:dyDescent="0.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</row>
    <row r="217" spans="1:12" x14ac:dyDescent="0.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</row>
    <row r="218" spans="1:12" x14ac:dyDescent="0.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</row>
    <row r="219" spans="1:12" x14ac:dyDescent="0.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</row>
    <row r="220" spans="1:12" x14ac:dyDescent="0.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</row>
    <row r="221" spans="1:12" x14ac:dyDescent="0.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</row>
    <row r="222" spans="1:12" x14ac:dyDescent="0.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</row>
    <row r="223" spans="1:12" x14ac:dyDescent="0.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</row>
    <row r="224" spans="1:12" x14ac:dyDescent="0.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</row>
    <row r="225" spans="1:12" x14ac:dyDescent="0.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</row>
    <row r="226" spans="1:12" x14ac:dyDescent="0.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</row>
    <row r="227" spans="1:12" x14ac:dyDescent="0.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</row>
    <row r="228" spans="1:12" x14ac:dyDescent="0.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</row>
    <row r="229" spans="1:12" x14ac:dyDescent="0.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</row>
    <row r="230" spans="1:12" x14ac:dyDescent="0.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</row>
    <row r="231" spans="1:12" x14ac:dyDescent="0.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</row>
    <row r="232" spans="1:12" x14ac:dyDescent="0.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</row>
    <row r="233" spans="1:12" x14ac:dyDescent="0.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</row>
    <row r="234" spans="1:12" x14ac:dyDescent="0.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</row>
    <row r="235" spans="1:12" x14ac:dyDescent="0.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</row>
    <row r="236" spans="1:12" x14ac:dyDescent="0.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</row>
    <row r="237" spans="1:12" x14ac:dyDescent="0.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</row>
    <row r="238" spans="1:12" x14ac:dyDescent="0.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</row>
    <row r="239" spans="1:12" x14ac:dyDescent="0.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</row>
    <row r="240" spans="1:12" x14ac:dyDescent="0.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</row>
    <row r="241" spans="1:12" x14ac:dyDescent="0.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</row>
    <row r="242" spans="1:12" x14ac:dyDescent="0.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</row>
    <row r="243" spans="1:12" x14ac:dyDescent="0.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</row>
    <row r="244" spans="1:12" x14ac:dyDescent="0.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</row>
    <row r="245" spans="1:12" x14ac:dyDescent="0.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</row>
    <row r="246" spans="1:12" x14ac:dyDescent="0.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</row>
    <row r="247" spans="1:12" x14ac:dyDescent="0.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</row>
    <row r="248" spans="1:12" x14ac:dyDescent="0.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</row>
    <row r="249" spans="1:12" x14ac:dyDescent="0.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</row>
    <row r="250" spans="1:12" x14ac:dyDescent="0.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</row>
    <row r="251" spans="1:12" x14ac:dyDescent="0.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</row>
    <row r="252" spans="1:12" x14ac:dyDescent="0.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</row>
    <row r="253" spans="1:12" x14ac:dyDescent="0.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</row>
    <row r="254" spans="1:12" x14ac:dyDescent="0.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</row>
    <row r="255" spans="1:12" x14ac:dyDescent="0.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</row>
    <row r="256" spans="1:12" x14ac:dyDescent="0.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</row>
    <row r="257" spans="1:12" x14ac:dyDescent="0.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</row>
    <row r="258" spans="1:12" x14ac:dyDescent="0.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</row>
    <row r="259" spans="1:12" x14ac:dyDescent="0.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</row>
    <row r="260" spans="1:12" x14ac:dyDescent="0.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</row>
    <row r="261" spans="1:12" x14ac:dyDescent="0.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</row>
    <row r="262" spans="1:12" x14ac:dyDescent="0.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</row>
    <row r="263" spans="1:12" x14ac:dyDescent="0.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</row>
    <row r="264" spans="1:12" x14ac:dyDescent="0.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</row>
    <row r="265" spans="1:12" x14ac:dyDescent="0.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</row>
    <row r="266" spans="1:12" x14ac:dyDescent="0.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</row>
    <row r="267" spans="1:12" x14ac:dyDescent="0.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</row>
    <row r="268" spans="1:12" x14ac:dyDescent="0.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</row>
    <row r="269" spans="1:12" x14ac:dyDescent="0.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</row>
    <row r="270" spans="1:12" x14ac:dyDescent="0.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</row>
    <row r="271" spans="1:12" x14ac:dyDescent="0.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</row>
    <row r="272" spans="1:12" x14ac:dyDescent="0.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</row>
    <row r="273" spans="1:12" x14ac:dyDescent="0.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</row>
    <row r="274" spans="1:12" x14ac:dyDescent="0.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</row>
    <row r="275" spans="1:12" x14ac:dyDescent="0.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</row>
    <row r="276" spans="1:12" x14ac:dyDescent="0.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</row>
    <row r="277" spans="1:12" x14ac:dyDescent="0.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</row>
    <row r="278" spans="1:12" x14ac:dyDescent="0.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</row>
    <row r="279" spans="1:12" x14ac:dyDescent="0.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</row>
    <row r="280" spans="1:12" x14ac:dyDescent="0.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</row>
    <row r="281" spans="1:12" x14ac:dyDescent="0.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</row>
    <row r="282" spans="1:12" x14ac:dyDescent="0.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</row>
    <row r="283" spans="1:12" x14ac:dyDescent="0.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</row>
    <row r="284" spans="1:12" x14ac:dyDescent="0.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</row>
    <row r="285" spans="1:12" x14ac:dyDescent="0.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</row>
    <row r="286" spans="1:12" x14ac:dyDescent="0.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</row>
    <row r="287" spans="1:12" x14ac:dyDescent="0.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</row>
    <row r="288" spans="1:12" x14ac:dyDescent="0.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</row>
    <row r="289" spans="1:12" x14ac:dyDescent="0.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</row>
    <row r="290" spans="1:12" x14ac:dyDescent="0.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</row>
    <row r="291" spans="1:12" x14ac:dyDescent="0.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</row>
    <row r="292" spans="1:12" x14ac:dyDescent="0.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</row>
    <row r="293" spans="1:12" x14ac:dyDescent="0.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</row>
    <row r="294" spans="1:12" x14ac:dyDescent="0.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</row>
    <row r="295" spans="1:12" x14ac:dyDescent="0.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</row>
    <row r="296" spans="1:12" x14ac:dyDescent="0.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</row>
    <row r="297" spans="1:12" x14ac:dyDescent="0.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</row>
    <row r="298" spans="1:12" x14ac:dyDescent="0.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</row>
    <row r="299" spans="1:12" x14ac:dyDescent="0.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</row>
    <row r="300" spans="1:12" x14ac:dyDescent="0.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</row>
    <row r="301" spans="1:12" x14ac:dyDescent="0.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</row>
    <row r="302" spans="1:12" x14ac:dyDescent="0.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</row>
    <row r="303" spans="1:12" x14ac:dyDescent="0.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</row>
    <row r="304" spans="1:12" x14ac:dyDescent="0.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</row>
    <row r="305" spans="1:12" x14ac:dyDescent="0.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</row>
    <row r="306" spans="1:12" x14ac:dyDescent="0.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</row>
    <row r="307" spans="1:12" x14ac:dyDescent="0.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</row>
    <row r="308" spans="1:12" x14ac:dyDescent="0.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</row>
    <row r="309" spans="1:12" x14ac:dyDescent="0.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</row>
    <row r="310" spans="1:12" x14ac:dyDescent="0.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</row>
    <row r="311" spans="1:12" x14ac:dyDescent="0.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</row>
    <row r="312" spans="1:12" x14ac:dyDescent="0.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</row>
    <row r="313" spans="1:12" x14ac:dyDescent="0.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</row>
    <row r="314" spans="1:12" x14ac:dyDescent="0.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</row>
    <row r="315" spans="1:12" x14ac:dyDescent="0.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</row>
    <row r="316" spans="1:12" x14ac:dyDescent="0.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</row>
    <row r="317" spans="1:12" x14ac:dyDescent="0.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</row>
    <row r="318" spans="1:12" x14ac:dyDescent="0.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</row>
    <row r="319" spans="1:12" x14ac:dyDescent="0.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</row>
    <row r="320" spans="1:12" x14ac:dyDescent="0.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</row>
    <row r="321" spans="1:12" x14ac:dyDescent="0.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</row>
    <row r="322" spans="1:12" x14ac:dyDescent="0.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</row>
    <row r="323" spans="1:12" x14ac:dyDescent="0.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</row>
    <row r="324" spans="1:12" x14ac:dyDescent="0.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</row>
    <row r="325" spans="1:12" x14ac:dyDescent="0.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</row>
    <row r="326" spans="1:12" x14ac:dyDescent="0.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</row>
    <row r="327" spans="1:12" x14ac:dyDescent="0.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</row>
    <row r="328" spans="1:12" x14ac:dyDescent="0.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</row>
    <row r="329" spans="1:12" x14ac:dyDescent="0.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</row>
    <row r="330" spans="1:12" x14ac:dyDescent="0.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</row>
    <row r="331" spans="1:12" x14ac:dyDescent="0.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</row>
    <row r="332" spans="1:12" x14ac:dyDescent="0.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</row>
    <row r="333" spans="1:12" x14ac:dyDescent="0.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</row>
    <row r="334" spans="1:12" x14ac:dyDescent="0.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</row>
    <row r="335" spans="1:12" x14ac:dyDescent="0.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</row>
    <row r="336" spans="1:12" x14ac:dyDescent="0.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</row>
    <row r="337" spans="1:12" x14ac:dyDescent="0.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</row>
    <row r="338" spans="1:12" x14ac:dyDescent="0.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</row>
    <row r="339" spans="1:12" x14ac:dyDescent="0.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</row>
    <row r="340" spans="1:12" x14ac:dyDescent="0.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</row>
    <row r="341" spans="1:12" x14ac:dyDescent="0.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</row>
    <row r="342" spans="1:12" x14ac:dyDescent="0.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</row>
    <row r="343" spans="1:12" x14ac:dyDescent="0.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</row>
    <row r="344" spans="1:12" x14ac:dyDescent="0.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</row>
    <row r="345" spans="1:12" x14ac:dyDescent="0.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</row>
    <row r="346" spans="1:12" x14ac:dyDescent="0.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</row>
    <row r="347" spans="1:12" x14ac:dyDescent="0.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</row>
    <row r="348" spans="1:12" x14ac:dyDescent="0.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</row>
    <row r="349" spans="1:12" x14ac:dyDescent="0.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</row>
    <row r="350" spans="1:12" x14ac:dyDescent="0.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</row>
    <row r="351" spans="1:12" x14ac:dyDescent="0.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</row>
    <row r="352" spans="1:12" x14ac:dyDescent="0.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</row>
    <row r="353" spans="1:12" x14ac:dyDescent="0.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</row>
    <row r="354" spans="1:12" x14ac:dyDescent="0.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</row>
    <row r="355" spans="1:12" x14ac:dyDescent="0.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</row>
    <row r="356" spans="1:12" x14ac:dyDescent="0.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</row>
    <row r="357" spans="1:12" x14ac:dyDescent="0.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</row>
    <row r="358" spans="1:12" x14ac:dyDescent="0.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</row>
    <row r="359" spans="1:12" x14ac:dyDescent="0.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</row>
    <row r="360" spans="1:12" x14ac:dyDescent="0.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</row>
    <row r="361" spans="1:12" x14ac:dyDescent="0.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</row>
    <row r="362" spans="1:12" x14ac:dyDescent="0.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</row>
    <row r="363" spans="1:12" x14ac:dyDescent="0.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</row>
    <row r="364" spans="1:12" x14ac:dyDescent="0.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</row>
    <row r="365" spans="1:12" x14ac:dyDescent="0.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</row>
    <row r="366" spans="1:12" x14ac:dyDescent="0.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</row>
    <row r="367" spans="1:12" x14ac:dyDescent="0.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</row>
    <row r="368" spans="1:12" x14ac:dyDescent="0.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</row>
    <row r="369" spans="1:12" x14ac:dyDescent="0.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</row>
    <row r="370" spans="1:12" x14ac:dyDescent="0.3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</row>
    <row r="371" spans="1:12" x14ac:dyDescent="0.3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</row>
    <row r="372" spans="1:12" x14ac:dyDescent="0.3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</row>
    <row r="373" spans="1:12" x14ac:dyDescent="0.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</row>
    <row r="374" spans="1:12" x14ac:dyDescent="0.3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</row>
    <row r="375" spans="1:12" x14ac:dyDescent="0.3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</row>
    <row r="376" spans="1:12" x14ac:dyDescent="0.3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</row>
    <row r="377" spans="1:12" x14ac:dyDescent="0.3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</row>
    <row r="378" spans="1:12" x14ac:dyDescent="0.3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</row>
    <row r="379" spans="1:12" x14ac:dyDescent="0.3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</row>
    <row r="380" spans="1:12" x14ac:dyDescent="0.3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</row>
    <row r="381" spans="1:12" x14ac:dyDescent="0.3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</row>
    <row r="382" spans="1:12" x14ac:dyDescent="0.3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</row>
    <row r="383" spans="1:12" x14ac:dyDescent="0.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</row>
    <row r="384" spans="1:12" x14ac:dyDescent="0.3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</row>
    <row r="385" spans="1:12" x14ac:dyDescent="0.3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</row>
    <row r="386" spans="1:12" x14ac:dyDescent="0.3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</row>
    <row r="387" spans="1:12" x14ac:dyDescent="0.3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</row>
    <row r="388" spans="1:12" x14ac:dyDescent="0.3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</row>
    <row r="389" spans="1:12" x14ac:dyDescent="0.3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</row>
    <row r="390" spans="1:12" x14ac:dyDescent="0.3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</row>
    <row r="391" spans="1:12" x14ac:dyDescent="0.3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</row>
    <row r="392" spans="1:12" x14ac:dyDescent="0.3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</row>
    <row r="393" spans="1:12" x14ac:dyDescent="0.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</row>
    <row r="394" spans="1:12" x14ac:dyDescent="0.3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</row>
    <row r="395" spans="1:12" x14ac:dyDescent="0.3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</row>
    <row r="396" spans="1:12" x14ac:dyDescent="0.3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</row>
    <row r="397" spans="1:12" x14ac:dyDescent="0.3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</row>
    <row r="398" spans="1:12" x14ac:dyDescent="0.3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</row>
    <row r="399" spans="1:12" x14ac:dyDescent="0.3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</row>
    <row r="400" spans="1:12" x14ac:dyDescent="0.3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</row>
    <row r="401" spans="1:12" x14ac:dyDescent="0.3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</row>
    <row r="402" spans="1:12" x14ac:dyDescent="0.3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</row>
    <row r="403" spans="1:12" x14ac:dyDescent="0.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</row>
    <row r="404" spans="1:12" x14ac:dyDescent="0.3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</row>
    <row r="405" spans="1:12" x14ac:dyDescent="0.3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</row>
    <row r="406" spans="1:12" x14ac:dyDescent="0.3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</row>
    <row r="407" spans="1:12" x14ac:dyDescent="0.3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</row>
    <row r="408" spans="1:12" x14ac:dyDescent="0.3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</row>
    <row r="409" spans="1:12" x14ac:dyDescent="0.3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</row>
    <row r="410" spans="1:12" x14ac:dyDescent="0.3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</row>
    <row r="411" spans="1:12" x14ac:dyDescent="0.3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</row>
    <row r="412" spans="1:12" x14ac:dyDescent="0.3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</row>
    <row r="413" spans="1:12" x14ac:dyDescent="0.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</row>
    <row r="414" spans="1:12" x14ac:dyDescent="0.3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</row>
    <row r="415" spans="1:12" x14ac:dyDescent="0.3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</row>
    <row r="416" spans="1:12" x14ac:dyDescent="0.3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</row>
    <row r="417" spans="1:12" x14ac:dyDescent="0.3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</row>
    <row r="418" spans="1:12" x14ac:dyDescent="0.3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</row>
    <row r="419" spans="1:12" x14ac:dyDescent="0.3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</row>
    <row r="420" spans="1:12" x14ac:dyDescent="0.3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</row>
    <row r="421" spans="1:12" x14ac:dyDescent="0.3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</row>
    <row r="422" spans="1:12" x14ac:dyDescent="0.3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</row>
    <row r="423" spans="1:12" x14ac:dyDescent="0.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</row>
    <row r="424" spans="1:12" x14ac:dyDescent="0.3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</row>
    <row r="425" spans="1:12" x14ac:dyDescent="0.3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</row>
    <row r="426" spans="1:12" x14ac:dyDescent="0.3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</row>
    <row r="427" spans="1:12" x14ac:dyDescent="0.3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</row>
    <row r="428" spans="1:12" x14ac:dyDescent="0.3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</row>
    <row r="429" spans="1:12" x14ac:dyDescent="0.3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</row>
    <row r="430" spans="1:12" x14ac:dyDescent="0.3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</row>
    <row r="431" spans="1:12" x14ac:dyDescent="0.3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</row>
    <row r="432" spans="1:12" x14ac:dyDescent="0.3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</row>
    <row r="433" spans="1:12" x14ac:dyDescent="0.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</row>
    <row r="434" spans="1:12" x14ac:dyDescent="0.3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</row>
    <row r="435" spans="1:12" x14ac:dyDescent="0.3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</row>
    <row r="436" spans="1:12" x14ac:dyDescent="0.3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</row>
    <row r="437" spans="1:12" x14ac:dyDescent="0.3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</row>
    <row r="438" spans="1:12" x14ac:dyDescent="0.3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</row>
    <row r="439" spans="1:12" x14ac:dyDescent="0.3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</row>
    <row r="440" spans="1:12" x14ac:dyDescent="0.3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</row>
    <row r="441" spans="1:12" x14ac:dyDescent="0.3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</row>
    <row r="442" spans="1:12" x14ac:dyDescent="0.3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</row>
    <row r="443" spans="1:12" x14ac:dyDescent="0.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</row>
    <row r="444" spans="1:12" x14ac:dyDescent="0.3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</row>
    <row r="445" spans="1:12" x14ac:dyDescent="0.3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</row>
    <row r="446" spans="1:12" x14ac:dyDescent="0.3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</row>
    <row r="447" spans="1:12" x14ac:dyDescent="0.3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</row>
    <row r="448" spans="1:12" x14ac:dyDescent="0.3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</row>
    <row r="449" spans="1:12" x14ac:dyDescent="0.3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</row>
    <row r="450" spans="1:12" x14ac:dyDescent="0.3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</row>
    <row r="451" spans="1:12" x14ac:dyDescent="0.3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</row>
    <row r="452" spans="1:12" x14ac:dyDescent="0.3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</row>
    <row r="453" spans="1:12" x14ac:dyDescent="0.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</row>
    <row r="454" spans="1:12" x14ac:dyDescent="0.3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</row>
    <row r="455" spans="1:12" x14ac:dyDescent="0.3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</row>
    <row r="456" spans="1:12" x14ac:dyDescent="0.3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</row>
    <row r="457" spans="1:12" x14ac:dyDescent="0.3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</row>
    <row r="458" spans="1:12" x14ac:dyDescent="0.3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</row>
    <row r="459" spans="1:12" x14ac:dyDescent="0.3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</row>
    <row r="460" spans="1:12" x14ac:dyDescent="0.3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</row>
    <row r="461" spans="1:12" x14ac:dyDescent="0.3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</row>
    <row r="462" spans="1:12" x14ac:dyDescent="0.3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</row>
    <row r="463" spans="1:12" x14ac:dyDescent="0.3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</row>
    <row r="464" spans="1:12" x14ac:dyDescent="0.3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</row>
    <row r="465" spans="1:12" x14ac:dyDescent="0.3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</row>
    <row r="466" spans="1:12" x14ac:dyDescent="0.3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</row>
    <row r="467" spans="1:12" x14ac:dyDescent="0.3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</row>
    <row r="468" spans="1:12" x14ac:dyDescent="0.3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</row>
    <row r="469" spans="1:12" x14ac:dyDescent="0.3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</row>
    <row r="470" spans="1:12" x14ac:dyDescent="0.3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</row>
    <row r="471" spans="1:12" x14ac:dyDescent="0.3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</row>
    <row r="472" spans="1:12" x14ac:dyDescent="0.3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</row>
    <row r="473" spans="1:12" x14ac:dyDescent="0.3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</row>
    <row r="474" spans="1:12" x14ac:dyDescent="0.3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</row>
    <row r="475" spans="1:12" x14ac:dyDescent="0.3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</row>
    <row r="476" spans="1:12" x14ac:dyDescent="0.3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</row>
    <row r="477" spans="1:12" x14ac:dyDescent="0.3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</row>
  </sheetData>
  <mergeCells count="21">
    <mergeCell ref="B2:I2"/>
    <mergeCell ref="J2:K2"/>
    <mergeCell ref="L2:M2"/>
    <mergeCell ref="B97:C97"/>
    <mergeCell ref="D97:E97"/>
    <mergeCell ref="B102:C102"/>
    <mergeCell ref="D102:E102"/>
    <mergeCell ref="B106:C106"/>
    <mergeCell ref="D106:E106"/>
    <mergeCell ref="A96:G96"/>
    <mergeCell ref="B24:I24"/>
    <mergeCell ref="J24:L24"/>
    <mergeCell ref="J37:L37"/>
    <mergeCell ref="B46:I46"/>
    <mergeCell ref="J46:L46"/>
    <mergeCell ref="J59:L59"/>
    <mergeCell ref="B68:C68"/>
    <mergeCell ref="D68:E68"/>
    <mergeCell ref="B74:I74"/>
    <mergeCell ref="J74:L74"/>
    <mergeCell ref="J87:L8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E65D-CE7D-4C37-9525-A7D6AAF2D1FF}">
  <dimension ref="A1:Q38"/>
  <sheetViews>
    <sheetView zoomScale="80" zoomScaleNormal="80" workbookViewId="0">
      <selection activeCell="E22" sqref="E22"/>
    </sheetView>
  </sheetViews>
  <sheetFormatPr defaultRowHeight="14.4" x14ac:dyDescent="0.3"/>
  <cols>
    <col min="1" max="1" width="4.109375" style="135" customWidth="1"/>
    <col min="2" max="2" width="47.33203125" bestFit="1" customWidth="1"/>
    <col min="3" max="3" width="4.109375" customWidth="1"/>
    <col min="5" max="5" width="26.6640625" bestFit="1" customWidth="1"/>
    <col min="6" max="6" width="8.6640625" bestFit="1" customWidth="1"/>
    <col min="7" max="7" width="10.109375" bestFit="1" customWidth="1"/>
    <col min="8" max="8" width="3.77734375" customWidth="1"/>
    <col min="10" max="10" width="26.6640625" bestFit="1" customWidth="1"/>
    <col min="11" max="11" width="8.6640625" bestFit="1" customWidth="1"/>
    <col min="12" max="12" width="10.109375" bestFit="1" customWidth="1"/>
    <col min="13" max="13" width="3.21875" customWidth="1"/>
    <col min="14" max="14" width="27.21875" bestFit="1" customWidth="1"/>
    <col min="15" max="15" width="8.6640625" bestFit="1" customWidth="1"/>
    <col min="16" max="16" width="10.109375" bestFit="1" customWidth="1"/>
    <col min="17" max="17" width="3.5546875" customWidth="1"/>
  </cols>
  <sheetData>
    <row r="1" spans="1:17" x14ac:dyDescent="0.3">
      <c r="A1" s="136"/>
      <c r="B1" s="139" t="s">
        <v>113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3">
      <c r="A2" s="136"/>
      <c r="B2" s="143"/>
      <c r="C2" s="140"/>
      <c r="D2" s="143"/>
      <c r="E2" s="144" t="s">
        <v>150</v>
      </c>
      <c r="F2" s="144">
        <v>10</v>
      </c>
      <c r="G2" s="144"/>
      <c r="H2" s="139"/>
      <c r="I2" s="144"/>
      <c r="J2" s="144" t="s">
        <v>150</v>
      </c>
      <c r="K2" s="144">
        <v>5</v>
      </c>
      <c r="L2" s="144"/>
      <c r="M2" s="139"/>
      <c r="N2" s="144" t="s">
        <v>150</v>
      </c>
      <c r="O2" s="144">
        <v>5</v>
      </c>
      <c r="P2" s="143"/>
      <c r="Q2" s="140"/>
    </row>
    <row r="3" spans="1:17" x14ac:dyDescent="0.3">
      <c r="A3" s="136"/>
      <c r="B3" s="143"/>
      <c r="C3" s="140"/>
      <c r="D3" s="143"/>
      <c r="E3" s="144" t="s">
        <v>151</v>
      </c>
      <c r="F3" s="144">
        <v>10</v>
      </c>
      <c r="G3" s="144"/>
      <c r="H3" s="139"/>
      <c r="I3" s="144"/>
      <c r="J3" s="144" t="s">
        <v>151</v>
      </c>
      <c r="K3" s="144">
        <v>10</v>
      </c>
      <c r="L3" s="144"/>
      <c r="M3" s="139"/>
      <c r="N3" s="144" t="s">
        <v>151</v>
      </c>
      <c r="O3" s="144">
        <v>5</v>
      </c>
      <c r="P3" s="143"/>
      <c r="Q3" s="140"/>
    </row>
    <row r="4" spans="1:17" x14ac:dyDescent="0.3">
      <c r="A4" s="136"/>
      <c r="B4" s="143"/>
      <c r="C4" s="140"/>
      <c r="D4" s="143"/>
      <c r="E4" s="144" t="s">
        <v>152</v>
      </c>
      <c r="F4" s="144">
        <v>10</v>
      </c>
      <c r="G4" s="144"/>
      <c r="H4" s="139"/>
      <c r="I4" s="144"/>
      <c r="J4" s="144" t="s">
        <v>152</v>
      </c>
      <c r="K4" s="144">
        <v>10</v>
      </c>
      <c r="L4" s="144"/>
      <c r="M4" s="139"/>
      <c r="N4" s="144" t="s">
        <v>152</v>
      </c>
      <c r="O4" s="144">
        <v>0</v>
      </c>
      <c r="P4" s="143"/>
      <c r="Q4" s="140"/>
    </row>
    <row r="5" spans="1:17" x14ac:dyDescent="0.3">
      <c r="A5" s="136"/>
      <c r="B5" s="143"/>
      <c r="C5" s="140"/>
      <c r="D5" s="143"/>
      <c r="E5" s="144" t="s">
        <v>153</v>
      </c>
      <c r="F5" s="144">
        <v>30</v>
      </c>
      <c r="G5" s="144"/>
      <c r="H5" s="139"/>
      <c r="I5" s="144"/>
      <c r="J5" s="144" t="s">
        <v>153</v>
      </c>
      <c r="K5" s="144">
        <v>25</v>
      </c>
      <c r="L5" s="144"/>
      <c r="M5" s="139"/>
      <c r="N5" s="144" t="s">
        <v>153</v>
      </c>
      <c r="O5" s="144">
        <v>10</v>
      </c>
      <c r="P5" s="143"/>
      <c r="Q5" s="140"/>
    </row>
    <row r="6" spans="1:17" x14ac:dyDescent="0.3">
      <c r="A6" s="136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</row>
    <row r="7" spans="1:17" x14ac:dyDescent="0.3">
      <c r="A7" s="136"/>
      <c r="B7" s="135"/>
      <c r="C7" s="140"/>
      <c r="D7" s="142" t="s">
        <v>154</v>
      </c>
      <c r="E7" s="142" t="s">
        <v>117</v>
      </c>
      <c r="F7" s="142" t="s">
        <v>118</v>
      </c>
      <c r="G7" s="142" t="s">
        <v>155</v>
      </c>
      <c r="H7" s="140"/>
      <c r="I7" s="142" t="s">
        <v>154</v>
      </c>
      <c r="J7" s="142" t="s">
        <v>117</v>
      </c>
      <c r="K7" s="142" t="s">
        <v>118</v>
      </c>
      <c r="L7" s="142" t="s">
        <v>155</v>
      </c>
      <c r="M7" s="140"/>
      <c r="N7" s="142" t="s">
        <v>117</v>
      </c>
      <c r="O7" s="142" t="s">
        <v>118</v>
      </c>
      <c r="P7" s="142" t="s">
        <v>155</v>
      </c>
      <c r="Q7" s="140"/>
    </row>
    <row r="8" spans="1:17" x14ac:dyDescent="0.3">
      <c r="A8" s="136"/>
      <c r="B8" s="135"/>
      <c r="C8" s="140"/>
      <c r="D8" s="142">
        <v>0</v>
      </c>
      <c r="E8" s="138">
        <v>100</v>
      </c>
      <c r="F8" s="138">
        <v>10.59</v>
      </c>
      <c r="G8" s="138">
        <v>9.8790320000000005</v>
      </c>
      <c r="H8" s="140"/>
      <c r="I8" s="142">
        <v>0</v>
      </c>
      <c r="J8" s="138">
        <v>99.79</v>
      </c>
      <c r="K8" s="138">
        <v>16.11</v>
      </c>
      <c r="L8" s="138">
        <v>9.65</v>
      </c>
      <c r="M8" s="140"/>
      <c r="N8" s="138">
        <v>99.8</v>
      </c>
      <c r="O8" s="138">
        <v>16.11</v>
      </c>
      <c r="P8" s="138">
        <v>10.46</v>
      </c>
      <c r="Q8" s="140"/>
    </row>
    <row r="9" spans="1:17" x14ac:dyDescent="0.3">
      <c r="A9" s="136"/>
      <c r="B9" s="135"/>
      <c r="C9" s="140"/>
      <c r="D9" s="142">
        <v>1</v>
      </c>
      <c r="E9" s="138">
        <v>100</v>
      </c>
      <c r="F9" s="138">
        <v>11.52</v>
      </c>
      <c r="G9" s="138">
        <v>11.369327999999999</v>
      </c>
      <c r="H9" s="140"/>
      <c r="I9" s="142">
        <v>1</v>
      </c>
      <c r="J9" s="138">
        <v>84.67</v>
      </c>
      <c r="K9" s="138">
        <v>9.92</v>
      </c>
      <c r="L9" s="138">
        <v>9.81</v>
      </c>
      <c r="M9" s="140"/>
      <c r="N9" s="138">
        <v>84.67</v>
      </c>
      <c r="O9" s="138">
        <v>9.92</v>
      </c>
      <c r="P9" s="138">
        <v>9.81</v>
      </c>
      <c r="Q9" s="140"/>
    </row>
    <row r="10" spans="1:17" x14ac:dyDescent="0.3">
      <c r="A10" s="136"/>
      <c r="B10" s="135"/>
      <c r="C10" s="140"/>
      <c r="D10" s="142">
        <v>2</v>
      </c>
      <c r="E10" s="138">
        <v>66.86</v>
      </c>
      <c r="F10" s="138">
        <v>27.22</v>
      </c>
      <c r="G10" s="138">
        <v>9.5488510000000009</v>
      </c>
      <c r="H10" s="140"/>
      <c r="I10" s="142">
        <v>2</v>
      </c>
      <c r="J10" s="138">
        <v>2.4300000000000002</v>
      </c>
      <c r="K10" s="138">
        <v>28.49</v>
      </c>
      <c r="L10" s="138">
        <v>0.43</v>
      </c>
      <c r="M10" s="140"/>
      <c r="N10" s="138">
        <v>100</v>
      </c>
      <c r="O10" s="138">
        <v>11.19</v>
      </c>
      <c r="P10" s="138">
        <v>10.42</v>
      </c>
      <c r="Q10" s="140"/>
    </row>
    <row r="11" spans="1:17" x14ac:dyDescent="0.3">
      <c r="A11" s="136"/>
      <c r="B11" s="135"/>
      <c r="C11" s="140"/>
      <c r="D11" s="142">
        <v>3</v>
      </c>
      <c r="E11" s="138">
        <v>100</v>
      </c>
      <c r="F11" s="138">
        <v>21.45</v>
      </c>
      <c r="G11" s="138">
        <v>11.430510999999999</v>
      </c>
      <c r="H11" s="140"/>
      <c r="I11" s="142">
        <v>3</v>
      </c>
      <c r="J11" s="138">
        <v>100</v>
      </c>
      <c r="K11" s="138">
        <v>21.38</v>
      </c>
      <c r="L11" s="138">
        <v>11.41</v>
      </c>
      <c r="M11" s="140"/>
      <c r="N11" s="138">
        <v>100</v>
      </c>
      <c r="O11" s="138">
        <v>10.54</v>
      </c>
      <c r="P11" s="138">
        <v>10.14</v>
      </c>
      <c r="Q11" s="140"/>
    </row>
    <row r="12" spans="1:17" x14ac:dyDescent="0.3">
      <c r="A12" s="136"/>
      <c r="B12" s="141" t="s">
        <v>156</v>
      </c>
      <c r="C12" s="140"/>
      <c r="D12" s="142">
        <v>4</v>
      </c>
      <c r="E12" s="138">
        <v>86.25</v>
      </c>
      <c r="F12" s="138">
        <v>25.06</v>
      </c>
      <c r="G12" s="138">
        <v>10.423332</v>
      </c>
      <c r="H12" s="140"/>
      <c r="I12" s="142">
        <v>4</v>
      </c>
      <c r="J12" s="138">
        <v>31.16</v>
      </c>
      <c r="K12" s="138">
        <v>19.68</v>
      </c>
      <c r="L12" s="138">
        <v>4.05</v>
      </c>
      <c r="M12" s="140"/>
      <c r="N12" s="138">
        <v>87.68</v>
      </c>
      <c r="O12" s="138">
        <v>23.41</v>
      </c>
      <c r="P12" s="138">
        <v>10.31</v>
      </c>
      <c r="Q12" s="140"/>
    </row>
    <row r="13" spans="1:17" x14ac:dyDescent="0.3">
      <c r="A13" s="136"/>
      <c r="B13" s="135"/>
      <c r="C13" s="140"/>
      <c r="D13" s="142">
        <v>5</v>
      </c>
      <c r="E13" s="138">
        <v>100</v>
      </c>
      <c r="F13" s="138">
        <v>9.85</v>
      </c>
      <c r="G13" s="138">
        <v>9.0046429999999997</v>
      </c>
      <c r="H13" s="140"/>
      <c r="I13" s="142">
        <v>5</v>
      </c>
      <c r="J13" s="138">
        <v>100</v>
      </c>
      <c r="K13" s="138">
        <v>16.2</v>
      </c>
      <c r="L13" s="138">
        <v>9.65</v>
      </c>
      <c r="M13" s="140"/>
      <c r="N13" s="138">
        <v>100</v>
      </c>
      <c r="O13" s="138">
        <v>9.8699999999999992</v>
      </c>
      <c r="P13" s="138">
        <v>9</v>
      </c>
      <c r="Q13" s="140"/>
    </row>
    <row r="14" spans="1:17" x14ac:dyDescent="0.3">
      <c r="A14" s="136"/>
      <c r="B14" s="135"/>
      <c r="C14" s="140"/>
      <c r="D14" s="142">
        <v>6</v>
      </c>
      <c r="E14" s="138">
        <v>99.58</v>
      </c>
      <c r="F14" s="138">
        <v>16.600000000000001</v>
      </c>
      <c r="G14" s="138">
        <v>10.296816</v>
      </c>
      <c r="H14" s="140"/>
      <c r="I14" s="142">
        <v>6</v>
      </c>
      <c r="J14" s="138">
        <v>93.32</v>
      </c>
      <c r="K14" s="138">
        <v>16.86</v>
      </c>
      <c r="L14" s="138">
        <v>9.8000000000000007</v>
      </c>
      <c r="M14" s="140"/>
      <c r="N14" s="138">
        <v>93.32</v>
      </c>
      <c r="O14" s="138">
        <v>16.87</v>
      </c>
      <c r="P14" s="138">
        <v>9.8000000000000007</v>
      </c>
      <c r="Q14" s="140"/>
    </row>
    <row r="15" spans="1:17" x14ac:dyDescent="0.3">
      <c r="A15" s="136"/>
      <c r="B15" s="135"/>
      <c r="C15" s="140"/>
      <c r="D15" s="142">
        <v>7</v>
      </c>
      <c r="E15" s="138">
        <v>99.51</v>
      </c>
      <c r="F15" s="138">
        <v>19.68</v>
      </c>
      <c r="G15" s="138">
        <v>11.365404</v>
      </c>
      <c r="H15" s="140"/>
      <c r="I15" s="142">
        <v>7</v>
      </c>
      <c r="J15" s="138">
        <v>99.51</v>
      </c>
      <c r="K15" s="138">
        <v>19.82</v>
      </c>
      <c r="L15" s="138">
        <v>11.38</v>
      </c>
      <c r="M15" s="140"/>
      <c r="N15" s="138">
        <v>96.21</v>
      </c>
      <c r="O15" s="138">
        <v>40.93</v>
      </c>
      <c r="P15" s="138">
        <v>14.7</v>
      </c>
      <c r="Q15" s="140"/>
    </row>
    <row r="16" spans="1:17" x14ac:dyDescent="0.3">
      <c r="A16" s="136"/>
      <c r="B16" s="135"/>
      <c r="C16" s="140"/>
      <c r="D16" s="142">
        <v>8</v>
      </c>
      <c r="E16" s="138">
        <v>99.18</v>
      </c>
      <c r="F16" s="138">
        <v>17.75</v>
      </c>
      <c r="G16" s="138">
        <v>10.557377000000001</v>
      </c>
      <c r="H16" s="140"/>
      <c r="I16" s="142">
        <v>8</v>
      </c>
      <c r="J16" s="138">
        <v>76.08</v>
      </c>
      <c r="K16" s="138">
        <v>29.54</v>
      </c>
      <c r="L16" s="138">
        <v>9.93</v>
      </c>
      <c r="M16" s="140"/>
      <c r="N16" s="138">
        <v>97.54</v>
      </c>
      <c r="O16" s="138">
        <v>20.87</v>
      </c>
      <c r="P16" s="138">
        <v>10.79</v>
      </c>
      <c r="Q16" s="140"/>
    </row>
    <row r="17" spans="1:17" x14ac:dyDescent="0.3">
      <c r="A17" s="136"/>
      <c r="B17" s="135"/>
      <c r="C17" s="140"/>
      <c r="D17" s="142">
        <v>9</v>
      </c>
      <c r="E17" s="138">
        <v>73.64</v>
      </c>
      <c r="F17" s="138">
        <v>23.06</v>
      </c>
      <c r="G17" s="138">
        <v>9.1502470000000002</v>
      </c>
      <c r="H17" s="140"/>
      <c r="I17" s="142">
        <v>9</v>
      </c>
      <c r="J17" s="138">
        <v>69.38</v>
      </c>
      <c r="K17" s="138">
        <v>23.47</v>
      </c>
      <c r="L17" s="138">
        <v>8.7799999999999994</v>
      </c>
      <c r="M17" s="140"/>
      <c r="N17" s="138">
        <v>99.91</v>
      </c>
      <c r="O17" s="138">
        <v>12.51</v>
      </c>
      <c r="P17" s="138">
        <v>10.34</v>
      </c>
      <c r="Q17" s="140"/>
    </row>
    <row r="18" spans="1:17" x14ac:dyDescent="0.3">
      <c r="A18" s="136"/>
      <c r="B18" s="135"/>
      <c r="C18" s="140"/>
      <c r="D18" s="137"/>
      <c r="E18" s="142" t="s">
        <v>112</v>
      </c>
      <c r="F18" s="134">
        <v>10.16</v>
      </c>
      <c r="G18" s="137"/>
      <c r="H18" s="140"/>
      <c r="I18" s="137"/>
      <c r="J18" s="142" t="s">
        <v>112</v>
      </c>
      <c r="K18" s="134">
        <v>10.26</v>
      </c>
      <c r="L18" s="137"/>
      <c r="M18" s="140"/>
      <c r="N18" s="142" t="s">
        <v>112</v>
      </c>
      <c r="O18" s="134">
        <v>14.06</v>
      </c>
      <c r="P18" s="137"/>
      <c r="Q18" s="140"/>
    </row>
    <row r="19" spans="1:17" x14ac:dyDescent="0.3">
      <c r="A19" s="136"/>
      <c r="B19" s="135"/>
      <c r="C19" s="140"/>
      <c r="D19" s="137"/>
      <c r="E19" s="142" t="s">
        <v>109</v>
      </c>
      <c r="F19" s="138">
        <v>96.34</v>
      </c>
      <c r="G19" s="137"/>
      <c r="H19" s="140"/>
      <c r="I19" s="137"/>
      <c r="J19" s="142" t="s">
        <v>109</v>
      </c>
      <c r="K19" s="138">
        <v>96.34</v>
      </c>
      <c r="L19" s="137"/>
      <c r="M19" s="140"/>
      <c r="N19" s="142" t="s">
        <v>109</v>
      </c>
      <c r="O19" s="138">
        <v>96.34</v>
      </c>
      <c r="P19" s="137"/>
      <c r="Q19" s="140"/>
    </row>
    <row r="20" spans="1:17" x14ac:dyDescent="0.3">
      <c r="A20" s="136"/>
      <c r="B20" s="135"/>
      <c r="C20" s="140"/>
      <c r="D20" s="137"/>
      <c r="E20" s="142" t="s">
        <v>110</v>
      </c>
      <c r="F20" s="138">
        <v>18.03</v>
      </c>
      <c r="G20" s="137"/>
      <c r="H20" s="140"/>
      <c r="I20" s="137"/>
      <c r="J20" s="142" t="s">
        <v>110</v>
      </c>
      <c r="K20" s="138">
        <v>5.52</v>
      </c>
      <c r="L20" s="137"/>
      <c r="M20" s="140"/>
      <c r="N20" s="142" t="s">
        <v>110</v>
      </c>
      <c r="O20" s="138">
        <v>13.85</v>
      </c>
      <c r="P20" s="137"/>
      <c r="Q20" s="140"/>
    </row>
    <row r="21" spans="1:17" x14ac:dyDescent="0.3">
      <c r="A21" s="136"/>
      <c r="B21" s="135"/>
      <c r="C21" s="140"/>
      <c r="D21" s="137"/>
      <c r="E21" s="142" t="s">
        <v>111</v>
      </c>
      <c r="F21" s="146">
        <v>21.37</v>
      </c>
      <c r="G21" s="137"/>
      <c r="H21" s="140"/>
      <c r="I21" s="137"/>
      <c r="J21" s="142" t="s">
        <v>111</v>
      </c>
      <c r="K21" s="146">
        <v>16.25</v>
      </c>
      <c r="L21" s="137"/>
      <c r="M21" s="140"/>
      <c r="N21" s="142" t="s">
        <v>111</v>
      </c>
      <c r="O21" s="146">
        <v>33.1</v>
      </c>
      <c r="P21" s="137"/>
      <c r="Q21" s="140"/>
    </row>
    <row r="22" spans="1:17" x14ac:dyDescent="0.3">
      <c r="A22" s="136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</row>
    <row r="23" spans="1:17" x14ac:dyDescent="0.3">
      <c r="A23" s="136"/>
      <c r="B23" s="135"/>
      <c r="C23" s="140"/>
      <c r="D23" s="142" t="s">
        <v>154</v>
      </c>
      <c r="E23" s="142" t="s">
        <v>117</v>
      </c>
      <c r="F23" s="142" t="s">
        <v>118</v>
      </c>
      <c r="G23" s="142" t="s">
        <v>155</v>
      </c>
      <c r="H23" s="140"/>
      <c r="I23" s="142" t="s">
        <v>154</v>
      </c>
      <c r="J23" s="142" t="s">
        <v>117</v>
      </c>
      <c r="K23" s="142" t="s">
        <v>118</v>
      </c>
      <c r="L23" s="142" t="s">
        <v>155</v>
      </c>
      <c r="M23" s="140"/>
      <c r="N23" s="142" t="s">
        <v>117</v>
      </c>
      <c r="O23" s="142" t="s">
        <v>118</v>
      </c>
      <c r="P23" s="142" t="s">
        <v>155</v>
      </c>
      <c r="Q23" s="140"/>
    </row>
    <row r="24" spans="1:17" x14ac:dyDescent="0.3">
      <c r="A24" s="136"/>
      <c r="B24" s="135"/>
      <c r="C24" s="140"/>
      <c r="D24" s="142">
        <v>0</v>
      </c>
      <c r="E24" s="138">
        <v>100</v>
      </c>
      <c r="F24" s="138">
        <v>11.72</v>
      </c>
      <c r="G24" s="138">
        <v>10</v>
      </c>
      <c r="H24" s="140"/>
      <c r="I24" s="142">
        <v>0</v>
      </c>
      <c r="J24" s="138">
        <v>100</v>
      </c>
      <c r="K24" s="138">
        <v>13.27</v>
      </c>
      <c r="L24" s="138">
        <v>10.16</v>
      </c>
      <c r="M24" s="140"/>
      <c r="N24" s="138">
        <v>92.14</v>
      </c>
      <c r="O24" s="138">
        <v>22.64</v>
      </c>
      <c r="P24" s="138">
        <v>10.61</v>
      </c>
      <c r="Q24" s="140"/>
    </row>
    <row r="25" spans="1:17" x14ac:dyDescent="0.3">
      <c r="A25" s="136"/>
      <c r="B25" s="135"/>
      <c r="C25" s="140"/>
      <c r="D25" s="142">
        <v>1</v>
      </c>
      <c r="E25" s="138">
        <v>100</v>
      </c>
      <c r="F25" s="138">
        <v>12.06</v>
      </c>
      <c r="G25" s="138">
        <v>11.43</v>
      </c>
      <c r="H25" s="140"/>
      <c r="I25" s="142">
        <v>1</v>
      </c>
      <c r="J25" s="138">
        <v>100</v>
      </c>
      <c r="K25" s="138">
        <v>12.66</v>
      </c>
      <c r="L25" s="138">
        <v>11.5</v>
      </c>
      <c r="M25" s="140"/>
      <c r="N25" s="138">
        <v>99.74</v>
      </c>
      <c r="O25" s="138">
        <v>12.13</v>
      </c>
      <c r="P25" s="138">
        <v>11.42</v>
      </c>
      <c r="Q25" s="140"/>
    </row>
    <row r="26" spans="1:17" x14ac:dyDescent="0.3">
      <c r="A26" s="136"/>
      <c r="B26" s="135"/>
      <c r="C26" s="140"/>
      <c r="D26" s="142">
        <v>2</v>
      </c>
      <c r="E26" s="138">
        <v>88.86</v>
      </c>
      <c r="F26" s="138">
        <v>21.8</v>
      </c>
      <c r="G26" s="138">
        <v>10.69</v>
      </c>
      <c r="H26" s="140"/>
      <c r="I26" s="142">
        <v>2</v>
      </c>
      <c r="J26" s="138">
        <v>12.89</v>
      </c>
      <c r="K26" s="138">
        <v>18.36</v>
      </c>
      <c r="L26" s="138">
        <v>1.86</v>
      </c>
      <c r="M26" s="140"/>
      <c r="N26" s="138">
        <v>99.81</v>
      </c>
      <c r="O26" s="138">
        <v>13.66</v>
      </c>
      <c r="P26" s="138">
        <v>10.7</v>
      </c>
      <c r="Q26" s="140"/>
    </row>
    <row r="27" spans="1:17" x14ac:dyDescent="0.3">
      <c r="A27" s="136"/>
      <c r="B27" s="135"/>
      <c r="C27" s="140"/>
      <c r="D27" s="142">
        <v>3</v>
      </c>
      <c r="E27" s="138">
        <v>90.1</v>
      </c>
      <c r="F27" s="138">
        <v>36.96</v>
      </c>
      <c r="G27" s="138">
        <v>12.96</v>
      </c>
      <c r="H27" s="140"/>
      <c r="I27" s="142">
        <v>3</v>
      </c>
      <c r="J27" s="138">
        <v>94.95</v>
      </c>
      <c r="K27" s="138">
        <v>23.99</v>
      </c>
      <c r="L27" s="138">
        <v>11.32</v>
      </c>
      <c r="M27" s="140"/>
      <c r="N27" s="138">
        <v>99.8</v>
      </c>
      <c r="O27" s="138">
        <v>10.75</v>
      </c>
      <c r="P27" s="138">
        <v>10.15</v>
      </c>
      <c r="Q27" s="140"/>
    </row>
    <row r="28" spans="1:17" x14ac:dyDescent="0.3">
      <c r="A28" s="136"/>
      <c r="B28" s="135"/>
      <c r="C28" s="140"/>
      <c r="D28" s="142">
        <v>4</v>
      </c>
      <c r="E28" s="138">
        <v>93.28</v>
      </c>
      <c r="F28" s="138">
        <v>14.91</v>
      </c>
      <c r="G28" s="138">
        <v>9.84</v>
      </c>
      <c r="H28" s="140"/>
      <c r="I28" s="142">
        <v>4</v>
      </c>
      <c r="J28" s="138">
        <v>54.18</v>
      </c>
      <c r="K28" s="138">
        <v>21.48</v>
      </c>
      <c r="L28" s="138">
        <v>6.84</v>
      </c>
      <c r="M28" s="140"/>
      <c r="N28" s="138">
        <v>97.56</v>
      </c>
      <c r="O28" s="138">
        <v>13.1</v>
      </c>
      <c r="P28" s="138">
        <v>9.9600000000000009</v>
      </c>
      <c r="Q28" s="140"/>
    </row>
    <row r="29" spans="1:17" x14ac:dyDescent="0.3">
      <c r="A29" s="136"/>
      <c r="B29" s="135"/>
      <c r="C29" s="140"/>
      <c r="D29" s="142">
        <v>5</v>
      </c>
      <c r="E29" s="138">
        <v>100</v>
      </c>
      <c r="F29" s="138">
        <v>11.45</v>
      </c>
      <c r="G29" s="138">
        <v>9.15</v>
      </c>
      <c r="H29" s="140"/>
      <c r="I29" s="142">
        <v>5</v>
      </c>
      <c r="J29" s="138">
        <v>99.78</v>
      </c>
      <c r="K29" s="138">
        <v>27.31</v>
      </c>
      <c r="L29" s="138">
        <v>11</v>
      </c>
      <c r="M29" s="140"/>
      <c r="N29" s="138">
        <v>99.78</v>
      </c>
      <c r="O29" s="138">
        <v>26.97</v>
      </c>
      <c r="P29" s="138">
        <v>10.95</v>
      </c>
      <c r="Q29" s="140"/>
    </row>
    <row r="30" spans="1:17" x14ac:dyDescent="0.3">
      <c r="A30" s="136"/>
      <c r="B30" s="141" t="s">
        <v>157</v>
      </c>
      <c r="C30" s="140"/>
      <c r="D30" s="142">
        <v>6</v>
      </c>
      <c r="E30" s="138">
        <v>100</v>
      </c>
      <c r="F30" s="138">
        <v>22.42</v>
      </c>
      <c r="G30" s="138">
        <v>11.05</v>
      </c>
      <c r="H30" s="140"/>
      <c r="I30" s="142">
        <v>6</v>
      </c>
      <c r="J30" s="138">
        <v>100</v>
      </c>
      <c r="K30" s="138">
        <v>22.42</v>
      </c>
      <c r="L30" s="138">
        <v>11.05</v>
      </c>
      <c r="M30" s="140"/>
      <c r="N30" s="138">
        <v>100</v>
      </c>
      <c r="O30" s="138">
        <v>34.99</v>
      </c>
      <c r="P30" s="138">
        <v>12.98</v>
      </c>
      <c r="Q30" s="140"/>
    </row>
    <row r="31" spans="1:17" x14ac:dyDescent="0.3">
      <c r="A31" s="136"/>
      <c r="B31" s="135"/>
      <c r="C31" s="140"/>
      <c r="D31" s="142">
        <v>7</v>
      </c>
      <c r="E31" s="138">
        <v>99.51</v>
      </c>
      <c r="F31" s="138">
        <v>20.39</v>
      </c>
      <c r="G31" s="138">
        <v>11.44</v>
      </c>
      <c r="H31" s="140"/>
      <c r="I31" s="142">
        <v>7</v>
      </c>
      <c r="J31" s="138">
        <v>99.42</v>
      </c>
      <c r="K31" s="138">
        <v>23.18</v>
      </c>
      <c r="L31" s="138">
        <v>11.8</v>
      </c>
      <c r="M31" s="140"/>
      <c r="N31" s="138">
        <v>99.42</v>
      </c>
      <c r="O31" s="138">
        <v>23.18</v>
      </c>
      <c r="P31" s="138">
        <v>11.8</v>
      </c>
      <c r="Q31" s="140"/>
    </row>
    <row r="32" spans="1:17" x14ac:dyDescent="0.3">
      <c r="A32" s="136"/>
      <c r="B32" s="135"/>
      <c r="C32" s="140"/>
      <c r="D32" s="142">
        <v>8</v>
      </c>
      <c r="E32" s="138">
        <v>99.9</v>
      </c>
      <c r="F32" s="138">
        <v>20.9</v>
      </c>
      <c r="G32" s="138">
        <v>10.99</v>
      </c>
      <c r="H32" s="140"/>
      <c r="I32" s="142">
        <v>8</v>
      </c>
      <c r="J32" s="138">
        <v>99.79</v>
      </c>
      <c r="K32" s="138">
        <v>17.57</v>
      </c>
      <c r="L32" s="138">
        <v>10.57</v>
      </c>
      <c r="M32" s="140"/>
      <c r="N32" s="138">
        <v>99.79</v>
      </c>
      <c r="O32" s="138">
        <v>17.57</v>
      </c>
      <c r="P32" s="138">
        <v>10.57</v>
      </c>
      <c r="Q32" s="140"/>
    </row>
    <row r="33" spans="1:17" x14ac:dyDescent="0.3">
      <c r="A33" s="136"/>
      <c r="B33" s="135"/>
      <c r="C33" s="140"/>
      <c r="D33" s="142">
        <v>9</v>
      </c>
      <c r="E33" s="138">
        <v>92.27</v>
      </c>
      <c r="F33" s="138">
        <v>23.01</v>
      </c>
      <c r="G33" s="138">
        <v>10.97</v>
      </c>
      <c r="H33" s="140"/>
      <c r="I33" s="142">
        <v>9</v>
      </c>
      <c r="J33" s="138">
        <v>19.82</v>
      </c>
      <c r="K33" s="138">
        <v>20.11</v>
      </c>
      <c r="L33" s="138">
        <v>2.72</v>
      </c>
      <c r="M33" s="140"/>
      <c r="N33" s="138">
        <v>100</v>
      </c>
      <c r="O33" s="138">
        <v>10.28</v>
      </c>
      <c r="P33" s="138">
        <v>10.11</v>
      </c>
      <c r="Q33" s="140"/>
    </row>
    <row r="34" spans="1:17" x14ac:dyDescent="0.3">
      <c r="A34" s="136"/>
      <c r="B34" s="135"/>
      <c r="C34" s="140"/>
      <c r="D34" s="137"/>
      <c r="E34" s="142" t="s">
        <v>112</v>
      </c>
      <c r="F34" s="145"/>
      <c r="G34" s="138">
        <v>9.83</v>
      </c>
      <c r="H34" s="140"/>
      <c r="I34" s="137"/>
      <c r="J34" s="142" t="s">
        <v>112</v>
      </c>
      <c r="K34" s="134">
        <v>13.3</v>
      </c>
      <c r="L34" s="137"/>
      <c r="M34" s="140"/>
      <c r="N34" s="142" t="s">
        <v>112</v>
      </c>
      <c r="O34" s="134">
        <v>16.28</v>
      </c>
      <c r="P34" s="137"/>
      <c r="Q34" s="140"/>
    </row>
    <row r="35" spans="1:17" x14ac:dyDescent="0.3">
      <c r="A35" s="136"/>
      <c r="B35" s="135"/>
      <c r="C35" s="140"/>
      <c r="D35" s="137"/>
      <c r="E35" s="142" t="s">
        <v>109</v>
      </c>
      <c r="F35" s="137"/>
      <c r="G35" s="138">
        <v>96.34</v>
      </c>
      <c r="H35" s="140"/>
      <c r="I35" s="137"/>
      <c r="J35" s="142" t="s">
        <v>109</v>
      </c>
      <c r="K35" s="138">
        <v>96.34</v>
      </c>
      <c r="L35" s="137"/>
      <c r="M35" s="140"/>
      <c r="N35" s="142" t="s">
        <v>109</v>
      </c>
      <c r="O35" s="138">
        <v>96.34</v>
      </c>
      <c r="P35" s="137"/>
      <c r="Q35" s="140"/>
    </row>
    <row r="36" spans="1:17" x14ac:dyDescent="0.3">
      <c r="A36" s="136"/>
      <c r="B36" s="135"/>
      <c r="C36" s="140"/>
      <c r="D36" s="137"/>
      <c r="E36" s="142" t="s">
        <v>110</v>
      </c>
      <c r="F36" s="137"/>
      <c r="G36" s="138">
        <v>20.95</v>
      </c>
      <c r="H36" s="140"/>
      <c r="I36" s="137"/>
      <c r="J36" s="142" t="s">
        <v>110</v>
      </c>
      <c r="K36" s="138">
        <v>15.63</v>
      </c>
      <c r="L36" s="137"/>
      <c r="M36" s="140"/>
      <c r="N36" s="142" t="s">
        <v>110</v>
      </c>
      <c r="O36" s="138">
        <v>16.34</v>
      </c>
      <c r="P36" s="137"/>
      <c r="Q36" s="140"/>
    </row>
    <row r="37" spans="1:17" x14ac:dyDescent="0.3">
      <c r="A37" s="136"/>
      <c r="B37" s="135"/>
      <c r="C37" s="140"/>
      <c r="D37" s="137"/>
      <c r="E37" s="142" t="s">
        <v>111</v>
      </c>
      <c r="F37" s="137"/>
      <c r="G37" s="146">
        <v>28.94</v>
      </c>
      <c r="H37" s="140"/>
      <c r="I37" s="137"/>
      <c r="J37" s="142" t="s">
        <v>111</v>
      </c>
      <c r="K37" s="146">
        <v>21.88</v>
      </c>
      <c r="L37" s="137"/>
      <c r="M37" s="140"/>
      <c r="N37" s="142" t="s">
        <v>111</v>
      </c>
      <c r="O37" s="146">
        <v>31.03</v>
      </c>
      <c r="P37" s="137"/>
      <c r="Q37" s="140"/>
    </row>
    <row r="38" spans="1:17" x14ac:dyDescent="0.3">
      <c r="A38" s="136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AEC-D2F2-454C-A334-45220C3F8328}">
  <dimension ref="A1:S37"/>
  <sheetViews>
    <sheetView topLeftCell="A12" zoomScale="90" zoomScaleNormal="90" workbookViewId="0">
      <selection activeCell="A42" sqref="A42"/>
    </sheetView>
  </sheetViews>
  <sheetFormatPr defaultRowHeight="14.4" x14ac:dyDescent="0.3"/>
  <cols>
    <col min="1" max="1" width="11.33203125" bestFit="1" customWidth="1"/>
    <col min="2" max="2" width="9.77734375" bestFit="1" customWidth="1"/>
    <col min="3" max="3" width="10.6640625" bestFit="1" customWidth="1"/>
    <col min="6" max="6" width="11.33203125" bestFit="1" customWidth="1"/>
    <col min="7" max="7" width="9.77734375" bestFit="1" customWidth="1"/>
    <col min="8" max="8" width="10.6640625" bestFit="1" customWidth="1"/>
    <col min="11" max="11" width="11.33203125" bestFit="1" customWidth="1"/>
    <col min="12" max="12" width="16.88671875" bestFit="1" customWidth="1"/>
    <col min="13" max="13" width="10.6640625" bestFit="1" customWidth="1"/>
    <col min="16" max="16" width="11.33203125" bestFit="1" customWidth="1"/>
    <col min="17" max="17" width="9.77734375" bestFit="1" customWidth="1"/>
    <col min="18" max="18" width="10.6640625" bestFit="1" customWidth="1"/>
    <col min="21" max="21" width="17.77734375" bestFit="1" customWidth="1"/>
  </cols>
  <sheetData>
    <row r="1" spans="1:19" s="135" customFormat="1" x14ac:dyDescent="0.3">
      <c r="A1" s="162" t="s">
        <v>164</v>
      </c>
      <c r="F1" s="162" t="s">
        <v>164</v>
      </c>
      <c r="K1" s="162" t="s">
        <v>162</v>
      </c>
      <c r="P1" s="162" t="s">
        <v>162</v>
      </c>
    </row>
    <row r="2" spans="1:19" x14ac:dyDescent="0.3">
      <c r="A2" s="163" t="s">
        <v>159</v>
      </c>
      <c r="B2" s="208" t="s">
        <v>160</v>
      </c>
      <c r="C2" s="209"/>
      <c r="D2" s="163"/>
      <c r="E2" s="163"/>
      <c r="F2" s="163" t="s">
        <v>159</v>
      </c>
      <c r="G2" s="163" t="s">
        <v>161</v>
      </c>
      <c r="H2" s="163"/>
      <c r="I2" s="163"/>
      <c r="K2" s="163" t="s">
        <v>159</v>
      </c>
      <c r="L2" s="163" t="s">
        <v>160</v>
      </c>
      <c r="M2" s="135"/>
      <c r="O2" s="163"/>
      <c r="P2" s="163" t="s">
        <v>159</v>
      </c>
      <c r="Q2" s="163" t="s">
        <v>161</v>
      </c>
      <c r="R2" s="163"/>
      <c r="S2" s="163"/>
    </row>
    <row r="3" spans="1:19" x14ac:dyDescent="0.3">
      <c r="A3" s="166" t="s">
        <v>94</v>
      </c>
      <c r="B3" s="166" t="s">
        <v>95</v>
      </c>
      <c r="C3" s="166" t="s">
        <v>96</v>
      </c>
      <c r="D3" s="166" t="s">
        <v>97</v>
      </c>
      <c r="E3" s="163"/>
      <c r="F3" s="166" t="s">
        <v>94</v>
      </c>
      <c r="G3" s="166" t="s">
        <v>95</v>
      </c>
      <c r="H3" s="166" t="s">
        <v>96</v>
      </c>
      <c r="I3" s="166" t="s">
        <v>97</v>
      </c>
      <c r="K3" s="166" t="s">
        <v>94</v>
      </c>
      <c r="L3" s="166" t="s">
        <v>95</v>
      </c>
      <c r="M3" s="166" t="s">
        <v>96</v>
      </c>
      <c r="N3" s="166" t="s">
        <v>97</v>
      </c>
      <c r="O3" s="163"/>
      <c r="P3" s="166" t="s">
        <v>94</v>
      </c>
      <c r="Q3" s="166" t="s">
        <v>95</v>
      </c>
      <c r="R3" s="166" t="s">
        <v>96</v>
      </c>
      <c r="S3" s="166" t="s">
        <v>97</v>
      </c>
    </row>
    <row r="4" spans="1:19" x14ac:dyDescent="0.3">
      <c r="A4" s="167">
        <v>0</v>
      </c>
      <c r="B4" s="167">
        <v>47.14</v>
      </c>
      <c r="C4" s="167">
        <v>76.73</v>
      </c>
      <c r="D4" s="167">
        <v>32.340000000000003</v>
      </c>
      <c r="E4" s="163"/>
      <c r="F4" s="167">
        <v>0</v>
      </c>
      <c r="G4" s="167">
        <v>99.39</v>
      </c>
      <c r="H4" s="167">
        <v>99.69</v>
      </c>
      <c r="I4" s="167">
        <v>97.58</v>
      </c>
      <c r="K4" s="167">
        <v>0</v>
      </c>
      <c r="L4" s="167">
        <v>47.14</v>
      </c>
      <c r="M4" s="167">
        <v>76.73</v>
      </c>
      <c r="N4" s="167">
        <v>32.340000000000003</v>
      </c>
      <c r="O4" s="135"/>
      <c r="P4" s="167">
        <v>0</v>
      </c>
      <c r="Q4" s="167">
        <v>99.39</v>
      </c>
      <c r="R4" s="167">
        <v>99.69</v>
      </c>
      <c r="S4" s="167">
        <v>97.58</v>
      </c>
    </row>
    <row r="5" spans="1:19" x14ac:dyDescent="0.3">
      <c r="A5" s="167">
        <v>1</v>
      </c>
      <c r="B5" s="167">
        <v>4.32</v>
      </c>
      <c r="C5" s="167">
        <v>83.17</v>
      </c>
      <c r="D5" s="167">
        <v>35.840000000000003</v>
      </c>
      <c r="E5" s="163"/>
      <c r="F5" s="167">
        <v>1</v>
      </c>
      <c r="G5" s="167">
        <v>98.41</v>
      </c>
      <c r="H5" s="167">
        <v>100</v>
      </c>
      <c r="I5" s="167">
        <v>95.33</v>
      </c>
      <c r="K5" s="167">
        <v>1</v>
      </c>
      <c r="L5" s="167">
        <v>4.32</v>
      </c>
      <c r="M5" s="167">
        <v>83.17</v>
      </c>
      <c r="N5" s="167">
        <v>35.840000000000003</v>
      </c>
      <c r="O5" s="135"/>
      <c r="P5" s="167">
        <v>1</v>
      </c>
      <c r="Q5" s="167">
        <v>98.41</v>
      </c>
      <c r="R5" s="167">
        <v>100</v>
      </c>
      <c r="S5" s="167">
        <v>95.33</v>
      </c>
    </row>
    <row r="6" spans="1:19" x14ac:dyDescent="0.3">
      <c r="A6" s="167">
        <v>2</v>
      </c>
      <c r="B6" s="167">
        <v>54.65</v>
      </c>
      <c r="C6" s="167">
        <v>73.349999999999994</v>
      </c>
      <c r="D6" s="167">
        <v>29.5</v>
      </c>
      <c r="E6" s="163"/>
      <c r="F6" s="167">
        <v>2</v>
      </c>
      <c r="G6" s="167">
        <v>97.87</v>
      </c>
      <c r="H6" s="167">
        <v>99.13</v>
      </c>
      <c r="I6" s="167">
        <v>94.95</v>
      </c>
      <c r="K6" s="167">
        <v>2</v>
      </c>
      <c r="L6" s="167">
        <v>54.65</v>
      </c>
      <c r="M6" s="167">
        <v>73.349999999999994</v>
      </c>
      <c r="N6" s="167">
        <v>29.5</v>
      </c>
      <c r="O6" s="135"/>
      <c r="P6" s="167">
        <v>2</v>
      </c>
      <c r="Q6" s="167">
        <v>97.87</v>
      </c>
      <c r="R6" s="167">
        <v>99.13</v>
      </c>
      <c r="S6" s="167">
        <v>94.95</v>
      </c>
    </row>
    <row r="7" spans="1:19" x14ac:dyDescent="0.3">
      <c r="A7" s="167">
        <v>3</v>
      </c>
      <c r="B7" s="167">
        <v>32.869999999999997</v>
      </c>
      <c r="C7" s="167">
        <v>75.150000000000006</v>
      </c>
      <c r="D7" s="167">
        <v>28.5</v>
      </c>
      <c r="E7" s="163"/>
      <c r="F7" s="167">
        <v>3</v>
      </c>
      <c r="G7" s="167">
        <v>97.72</v>
      </c>
      <c r="H7" s="167">
        <v>99.8</v>
      </c>
      <c r="I7" s="167">
        <v>92.91</v>
      </c>
      <c r="K7" s="167">
        <v>3</v>
      </c>
      <c r="L7" s="167">
        <v>32.869999999999997</v>
      </c>
      <c r="M7" s="167">
        <v>79.5</v>
      </c>
      <c r="N7" s="167">
        <v>28</v>
      </c>
      <c r="O7" s="135"/>
      <c r="P7" s="167">
        <v>3</v>
      </c>
      <c r="Q7" s="167">
        <v>97.72</v>
      </c>
      <c r="R7" s="167">
        <v>100</v>
      </c>
      <c r="S7" s="167">
        <v>90</v>
      </c>
    </row>
    <row r="8" spans="1:19" x14ac:dyDescent="0.3">
      <c r="A8" s="167">
        <v>4</v>
      </c>
      <c r="B8" s="167">
        <v>21.89</v>
      </c>
      <c r="C8" s="167">
        <v>69.14</v>
      </c>
      <c r="D8" s="167">
        <v>33.14</v>
      </c>
      <c r="E8" s="163"/>
      <c r="F8" s="167">
        <v>4</v>
      </c>
      <c r="G8" s="167">
        <v>98.27</v>
      </c>
      <c r="H8" s="167">
        <v>99.8</v>
      </c>
      <c r="I8" s="167">
        <v>96.63</v>
      </c>
      <c r="K8" s="167">
        <v>4</v>
      </c>
      <c r="L8" s="167">
        <v>21.89</v>
      </c>
      <c r="M8" s="167">
        <v>69.760000000000005</v>
      </c>
      <c r="N8" s="167">
        <v>33.159999999999997</v>
      </c>
      <c r="O8" s="135"/>
      <c r="P8" s="167">
        <v>4</v>
      </c>
      <c r="Q8" s="167">
        <v>98.27</v>
      </c>
      <c r="R8" s="167">
        <v>99.69</v>
      </c>
      <c r="S8" s="167">
        <v>96.57</v>
      </c>
    </row>
    <row r="9" spans="1:19" x14ac:dyDescent="0.3">
      <c r="A9" s="167">
        <v>5</v>
      </c>
      <c r="B9" s="167">
        <v>37.89</v>
      </c>
      <c r="C9" s="167">
        <v>62.89</v>
      </c>
      <c r="D9" s="167">
        <v>31.01</v>
      </c>
      <c r="E9" s="163"/>
      <c r="F9" s="167">
        <v>5</v>
      </c>
      <c r="G9" s="167">
        <v>97.09</v>
      </c>
      <c r="H9" s="167">
        <v>98.88</v>
      </c>
      <c r="I9" s="167">
        <v>97.5</v>
      </c>
      <c r="K9" s="167">
        <v>5</v>
      </c>
      <c r="L9" s="167">
        <v>37.89</v>
      </c>
      <c r="M9" s="167">
        <v>63</v>
      </c>
      <c r="N9" s="167">
        <v>31.01</v>
      </c>
      <c r="O9" s="135"/>
      <c r="P9" s="167">
        <v>5</v>
      </c>
      <c r="Q9" s="167">
        <v>97.09</v>
      </c>
      <c r="R9" s="169">
        <v>98.88</v>
      </c>
      <c r="S9" s="169">
        <v>97.49</v>
      </c>
    </row>
    <row r="10" spans="1:19" x14ac:dyDescent="0.3">
      <c r="A10" s="167">
        <v>6</v>
      </c>
      <c r="B10" s="167">
        <v>44.47</v>
      </c>
      <c r="C10" s="167">
        <v>79.33</v>
      </c>
      <c r="D10" s="167">
        <v>30.1</v>
      </c>
      <c r="E10" s="163"/>
      <c r="F10" s="167">
        <v>6</v>
      </c>
      <c r="G10" s="167">
        <v>98.01</v>
      </c>
      <c r="H10" s="167">
        <v>99.48</v>
      </c>
      <c r="I10" s="167">
        <v>96.57</v>
      </c>
      <c r="K10" s="167">
        <v>6</v>
      </c>
      <c r="L10" s="167">
        <v>44.47</v>
      </c>
      <c r="M10" s="167">
        <v>71.19</v>
      </c>
      <c r="N10" s="167">
        <v>30.26</v>
      </c>
      <c r="O10" s="135"/>
      <c r="P10" s="167">
        <v>6</v>
      </c>
      <c r="Q10" s="167">
        <v>98.01</v>
      </c>
      <c r="R10" s="167">
        <v>98.96</v>
      </c>
      <c r="S10" s="167">
        <v>97.36</v>
      </c>
    </row>
    <row r="11" spans="1:19" x14ac:dyDescent="0.3">
      <c r="A11" s="167">
        <v>7</v>
      </c>
      <c r="B11" s="167">
        <v>8.9499999999999993</v>
      </c>
      <c r="C11" s="167">
        <v>43.29</v>
      </c>
      <c r="D11" s="167">
        <v>32.33</v>
      </c>
      <c r="E11" s="163"/>
      <c r="F11" s="167">
        <v>7</v>
      </c>
      <c r="G11" s="167">
        <v>96.11</v>
      </c>
      <c r="H11" s="167">
        <v>99.12</v>
      </c>
      <c r="I11" s="167">
        <v>97.57</v>
      </c>
      <c r="K11" s="167">
        <v>7</v>
      </c>
      <c r="L11" s="167">
        <v>8.9499999999999993</v>
      </c>
      <c r="M11" s="167">
        <v>35.99</v>
      </c>
      <c r="N11" s="167">
        <v>31.36</v>
      </c>
      <c r="O11" s="135"/>
      <c r="P11" s="167">
        <v>7</v>
      </c>
      <c r="Q11" s="167">
        <v>96.11</v>
      </c>
      <c r="R11" s="167">
        <v>98.74</v>
      </c>
      <c r="S11" s="167">
        <v>97.6</v>
      </c>
    </row>
    <row r="12" spans="1:19" x14ac:dyDescent="0.3">
      <c r="A12" s="167">
        <v>8</v>
      </c>
      <c r="B12" s="167">
        <v>29.06</v>
      </c>
      <c r="C12" s="167">
        <v>34.090000000000003</v>
      </c>
      <c r="D12" s="167">
        <v>29.48</v>
      </c>
      <c r="E12" s="163"/>
      <c r="F12" s="167">
        <v>8</v>
      </c>
      <c r="G12" s="167">
        <v>97.53</v>
      </c>
      <c r="H12" s="167">
        <v>98.05</v>
      </c>
      <c r="I12" s="167">
        <v>97.57</v>
      </c>
      <c r="K12" s="167">
        <v>8</v>
      </c>
      <c r="L12" s="167">
        <v>29.06</v>
      </c>
      <c r="M12" s="167">
        <v>39.630000000000003</v>
      </c>
      <c r="N12" s="167">
        <v>29.05</v>
      </c>
      <c r="O12" s="135"/>
      <c r="P12" s="167">
        <v>8</v>
      </c>
      <c r="Q12" s="167">
        <v>97.53</v>
      </c>
      <c r="R12" s="167">
        <v>98.46</v>
      </c>
      <c r="S12" s="167">
        <v>97.58</v>
      </c>
    </row>
    <row r="13" spans="1:19" x14ac:dyDescent="0.3">
      <c r="A13" s="167">
        <v>9</v>
      </c>
      <c r="B13" s="167">
        <v>22.89</v>
      </c>
      <c r="C13" s="167">
        <v>64.72</v>
      </c>
      <c r="D13" s="167">
        <v>29.43</v>
      </c>
      <c r="E13" s="163"/>
      <c r="F13" s="167">
        <v>9</v>
      </c>
      <c r="G13" s="167">
        <v>98.21</v>
      </c>
      <c r="H13" s="167">
        <v>99.5</v>
      </c>
      <c r="I13" s="167">
        <v>92.91</v>
      </c>
      <c r="K13" s="167">
        <v>9</v>
      </c>
      <c r="L13" s="167">
        <v>22.89</v>
      </c>
      <c r="M13" s="167">
        <v>57.38</v>
      </c>
      <c r="N13" s="167">
        <v>28.51</v>
      </c>
      <c r="O13" s="135"/>
      <c r="P13" s="167">
        <v>9</v>
      </c>
      <c r="Q13" s="167">
        <v>98.21</v>
      </c>
      <c r="R13" s="167">
        <v>99.7</v>
      </c>
      <c r="S13" s="167">
        <v>92.24</v>
      </c>
    </row>
    <row r="14" spans="1:19" x14ac:dyDescent="0.3">
      <c r="A14" s="167" t="s">
        <v>97</v>
      </c>
      <c r="B14" s="167">
        <v>29.92</v>
      </c>
      <c r="C14" s="167"/>
      <c r="D14" s="167"/>
      <c r="E14" s="163"/>
      <c r="F14" s="167" t="s">
        <v>97</v>
      </c>
      <c r="G14" s="167">
        <v>97.87</v>
      </c>
      <c r="H14" s="167"/>
      <c r="I14" s="167"/>
      <c r="K14" s="167" t="s">
        <v>97</v>
      </c>
      <c r="L14" s="167">
        <v>29.92</v>
      </c>
      <c r="M14" s="167"/>
      <c r="N14" s="167">
        <v>29.92</v>
      </c>
      <c r="O14" s="163"/>
      <c r="P14" s="167" t="s">
        <v>97</v>
      </c>
      <c r="Q14" s="167">
        <v>97.87</v>
      </c>
      <c r="R14" s="167"/>
      <c r="S14" s="167"/>
    </row>
    <row r="15" spans="1:19" x14ac:dyDescent="0.3">
      <c r="A15" s="167" t="s">
        <v>109</v>
      </c>
      <c r="B15" s="167"/>
      <c r="C15" s="167"/>
      <c r="D15" s="167">
        <v>29.92</v>
      </c>
      <c r="E15" s="163"/>
      <c r="F15" s="167" t="s">
        <v>109</v>
      </c>
      <c r="G15" s="167"/>
      <c r="H15" s="167"/>
      <c r="I15" s="167">
        <v>97.87</v>
      </c>
      <c r="K15" s="167" t="s">
        <v>109</v>
      </c>
      <c r="L15" s="167"/>
      <c r="M15" s="167"/>
      <c r="N15" s="167">
        <v>29.91</v>
      </c>
      <c r="O15" s="163"/>
      <c r="P15" s="167" t="s">
        <v>109</v>
      </c>
      <c r="Q15" s="167"/>
      <c r="R15" s="167"/>
      <c r="S15" s="167">
        <v>97.86</v>
      </c>
    </row>
    <row r="16" spans="1:19" x14ac:dyDescent="0.3">
      <c r="A16" s="167" t="s">
        <v>110</v>
      </c>
      <c r="B16" s="167"/>
      <c r="C16" s="167"/>
      <c r="D16" s="167">
        <v>38.15</v>
      </c>
      <c r="E16" s="163"/>
      <c r="F16" s="210" t="s">
        <v>110</v>
      </c>
      <c r="G16" s="211"/>
      <c r="H16" s="167"/>
      <c r="I16" s="167">
        <v>93.59</v>
      </c>
      <c r="K16" s="167" t="s">
        <v>110</v>
      </c>
      <c r="L16" s="167"/>
      <c r="M16" s="167"/>
      <c r="N16" s="167">
        <v>37.26</v>
      </c>
      <c r="O16" s="163"/>
      <c r="P16" s="167" t="s">
        <v>110</v>
      </c>
      <c r="Q16" s="57"/>
      <c r="R16" s="167"/>
      <c r="S16" s="167">
        <v>93.23</v>
      </c>
    </row>
    <row r="17" spans="1:19" x14ac:dyDescent="0.3">
      <c r="A17" s="167" t="s">
        <v>111</v>
      </c>
      <c r="B17" s="167"/>
      <c r="C17" s="167"/>
      <c r="D17" s="167">
        <v>33.51</v>
      </c>
      <c r="E17" s="163"/>
      <c r="F17" s="167" t="s">
        <v>111</v>
      </c>
      <c r="G17" s="167"/>
      <c r="H17" s="167"/>
      <c r="I17" s="166">
        <v>97.43</v>
      </c>
      <c r="K17" s="167" t="s">
        <v>111</v>
      </c>
      <c r="L17" s="167"/>
      <c r="M17" s="167"/>
      <c r="N17" s="167">
        <v>33.03</v>
      </c>
      <c r="O17" s="163"/>
      <c r="P17" s="167" t="s">
        <v>111</v>
      </c>
      <c r="Q17" s="167"/>
      <c r="R17" s="167"/>
      <c r="S17" s="166">
        <v>97.41</v>
      </c>
    </row>
    <row r="18" spans="1:19" x14ac:dyDescent="0.3">
      <c r="A18" s="167" t="s">
        <v>112</v>
      </c>
      <c r="B18" s="167"/>
      <c r="C18" s="166"/>
      <c r="D18" s="166">
        <v>48.7</v>
      </c>
      <c r="E18" s="163"/>
      <c r="F18" s="167" t="s">
        <v>112</v>
      </c>
      <c r="G18" s="167"/>
      <c r="H18" s="167"/>
      <c r="I18" s="167">
        <v>95.21</v>
      </c>
      <c r="K18" s="167" t="s">
        <v>112</v>
      </c>
      <c r="L18" s="167"/>
      <c r="M18" s="166"/>
      <c r="N18" s="166">
        <v>49.19</v>
      </c>
      <c r="O18" s="163"/>
      <c r="P18" s="167" t="s">
        <v>112</v>
      </c>
      <c r="Q18" s="167"/>
      <c r="R18" s="167"/>
      <c r="S18" s="167">
        <v>95.36</v>
      </c>
    </row>
    <row r="19" spans="1:19" s="136" customFormat="1" x14ac:dyDescent="0.3"/>
    <row r="20" spans="1:19" x14ac:dyDescent="0.3">
      <c r="A20" s="179" t="s">
        <v>166</v>
      </c>
      <c r="B20" s="179"/>
      <c r="C20" s="179"/>
      <c r="D20" s="179"/>
      <c r="E20" s="179"/>
      <c r="F20" s="179"/>
      <c r="G20" s="179"/>
      <c r="H20" s="179"/>
      <c r="I20" s="179"/>
      <c r="J20" s="165"/>
      <c r="K20" s="165"/>
      <c r="L20" s="165"/>
      <c r="M20" s="165"/>
      <c r="N20" s="165"/>
    </row>
    <row r="21" spans="1:19" x14ac:dyDescent="0.3">
      <c r="A21" s="180" t="s">
        <v>159</v>
      </c>
      <c r="B21" s="212" t="s">
        <v>160</v>
      </c>
      <c r="C21" s="209"/>
      <c r="D21" s="179"/>
      <c r="E21" s="179"/>
      <c r="F21" s="179"/>
      <c r="G21" s="180" t="s">
        <v>161</v>
      </c>
      <c r="H21" s="179"/>
      <c r="I21" s="179"/>
      <c r="J21" s="165"/>
      <c r="K21" s="179"/>
      <c r="L21" s="180" t="s">
        <v>167</v>
      </c>
      <c r="M21" s="179"/>
      <c r="N21" s="179"/>
    </row>
    <row r="22" spans="1:19" x14ac:dyDescent="0.3">
      <c r="A22" s="187" t="s">
        <v>94</v>
      </c>
      <c r="B22" s="187" t="s">
        <v>95</v>
      </c>
      <c r="C22" s="187" t="s">
        <v>96</v>
      </c>
      <c r="D22" s="187" t="s">
        <v>97</v>
      </c>
      <c r="E22" s="179"/>
      <c r="F22" s="187" t="s">
        <v>94</v>
      </c>
      <c r="G22" s="187" t="s">
        <v>95</v>
      </c>
      <c r="H22" s="187" t="s">
        <v>96</v>
      </c>
      <c r="I22" s="187" t="s">
        <v>97</v>
      </c>
      <c r="J22" s="165"/>
      <c r="K22" s="187" t="s">
        <v>94</v>
      </c>
      <c r="L22" s="187" t="s">
        <v>95</v>
      </c>
      <c r="M22" s="187" t="s">
        <v>96</v>
      </c>
      <c r="N22" s="187" t="s">
        <v>97</v>
      </c>
    </row>
    <row r="23" spans="1:19" x14ac:dyDescent="0.3">
      <c r="A23" s="188">
        <v>0</v>
      </c>
      <c r="B23" s="188">
        <v>47.14</v>
      </c>
      <c r="C23" s="188">
        <v>76.73</v>
      </c>
      <c r="D23" s="188">
        <v>32.340000000000003</v>
      </c>
      <c r="E23" s="179"/>
      <c r="F23" s="188">
        <v>0</v>
      </c>
      <c r="G23" s="188">
        <v>99.39</v>
      </c>
      <c r="H23" s="188">
        <v>99.69</v>
      </c>
      <c r="I23" s="188">
        <v>97.58</v>
      </c>
      <c r="J23" s="165"/>
      <c r="K23" s="188">
        <v>0</v>
      </c>
      <c r="L23" s="188">
        <v>99.27</v>
      </c>
      <c r="M23" s="188">
        <v>99.71</v>
      </c>
      <c r="N23" s="188">
        <v>98.43</v>
      </c>
    </row>
    <row r="24" spans="1:19" x14ac:dyDescent="0.3">
      <c r="A24" s="188">
        <v>1</v>
      </c>
      <c r="B24" s="188">
        <v>4.32</v>
      </c>
      <c r="C24" s="188">
        <v>83.79</v>
      </c>
      <c r="D24" s="188">
        <v>35.94</v>
      </c>
      <c r="E24" s="179"/>
      <c r="F24" s="188">
        <v>1</v>
      </c>
      <c r="G24" s="188">
        <v>98.41</v>
      </c>
      <c r="H24" s="188">
        <v>100</v>
      </c>
      <c r="I24" s="188">
        <v>95.32</v>
      </c>
      <c r="J24" s="165"/>
      <c r="K24" s="188">
        <v>1</v>
      </c>
      <c r="L24" s="188">
        <v>98.44</v>
      </c>
      <c r="M24" s="188">
        <v>99.99</v>
      </c>
      <c r="N24" s="188">
        <v>95.83</v>
      </c>
    </row>
    <row r="25" spans="1:19" x14ac:dyDescent="0.3">
      <c r="A25" s="188">
        <v>2</v>
      </c>
      <c r="B25" s="188">
        <v>54.65</v>
      </c>
      <c r="C25" s="188">
        <v>60.85</v>
      </c>
      <c r="D25" s="188">
        <v>28.66</v>
      </c>
      <c r="E25" s="179"/>
      <c r="F25" s="188">
        <v>2</v>
      </c>
      <c r="G25" s="188">
        <v>97.87</v>
      </c>
      <c r="H25" s="188">
        <v>98.45</v>
      </c>
      <c r="I25" s="188">
        <v>94.63</v>
      </c>
      <c r="J25" s="165"/>
      <c r="K25" s="188">
        <v>2</v>
      </c>
      <c r="L25" s="188">
        <v>99.38</v>
      </c>
      <c r="M25" s="188">
        <v>99.65</v>
      </c>
      <c r="N25" s="188">
        <v>94.97</v>
      </c>
    </row>
    <row r="26" spans="1:19" x14ac:dyDescent="0.3">
      <c r="A26" s="188">
        <v>3</v>
      </c>
      <c r="B26" s="188">
        <v>32.869999999999997</v>
      </c>
      <c r="C26" s="188">
        <v>70.3</v>
      </c>
      <c r="D26" s="188">
        <v>28.8</v>
      </c>
      <c r="E26" s="179"/>
      <c r="F26" s="188">
        <v>3</v>
      </c>
      <c r="G26" s="188">
        <v>97.72</v>
      </c>
      <c r="H26" s="188">
        <v>99.8</v>
      </c>
      <c r="I26" s="188">
        <v>94.19</v>
      </c>
      <c r="J26" s="165"/>
      <c r="K26" s="188">
        <v>3</v>
      </c>
      <c r="L26" s="188">
        <v>98.32</v>
      </c>
      <c r="M26" s="188">
        <v>99.84</v>
      </c>
      <c r="N26" s="188">
        <v>94.06</v>
      </c>
    </row>
    <row r="27" spans="1:19" x14ac:dyDescent="0.3">
      <c r="A27" s="188">
        <v>4</v>
      </c>
      <c r="B27" s="188">
        <v>21.89</v>
      </c>
      <c r="C27" s="188">
        <v>65.89</v>
      </c>
      <c r="D27" s="188">
        <v>33.200000000000003</v>
      </c>
      <c r="E27" s="179"/>
      <c r="F27" s="188">
        <v>4</v>
      </c>
      <c r="G27" s="188">
        <v>98.27</v>
      </c>
      <c r="H27" s="188">
        <v>98.68</v>
      </c>
      <c r="I27" s="188">
        <v>97.24</v>
      </c>
      <c r="J27" s="165"/>
      <c r="K27" s="188">
        <v>4</v>
      </c>
      <c r="L27" s="188">
        <v>98.78</v>
      </c>
      <c r="M27" s="188">
        <v>99.49</v>
      </c>
      <c r="N27" s="188">
        <v>98</v>
      </c>
    </row>
    <row r="28" spans="1:19" x14ac:dyDescent="0.3">
      <c r="A28" s="188">
        <v>5</v>
      </c>
      <c r="B28" s="188">
        <v>37.89</v>
      </c>
      <c r="C28" s="188">
        <v>62.89</v>
      </c>
      <c r="D28" s="188">
        <v>31.01</v>
      </c>
      <c r="E28" s="179"/>
      <c r="F28" s="188">
        <v>5</v>
      </c>
      <c r="G28" s="188">
        <v>97.09</v>
      </c>
      <c r="H28" s="191">
        <v>98.88</v>
      </c>
      <c r="I28" s="191">
        <v>97.5</v>
      </c>
      <c r="J28" s="165"/>
      <c r="K28" s="188">
        <v>5</v>
      </c>
      <c r="L28" s="188">
        <v>97.38</v>
      </c>
      <c r="M28" s="191">
        <v>99.02</v>
      </c>
      <c r="N28" s="191">
        <v>98.29</v>
      </c>
    </row>
    <row r="29" spans="1:19" x14ac:dyDescent="0.3">
      <c r="A29" s="188">
        <v>6</v>
      </c>
      <c r="B29" s="188">
        <v>44.47</v>
      </c>
      <c r="C29" s="188">
        <v>77.14</v>
      </c>
      <c r="D29" s="188">
        <v>30.33</v>
      </c>
      <c r="E29" s="179"/>
      <c r="F29" s="188">
        <v>6</v>
      </c>
      <c r="G29" s="188">
        <v>98.01</v>
      </c>
      <c r="H29" s="188">
        <v>99.16</v>
      </c>
      <c r="I29" s="188">
        <v>96.78</v>
      </c>
      <c r="J29" s="165"/>
      <c r="K29" s="188">
        <v>6</v>
      </c>
      <c r="L29" s="188">
        <v>99.16</v>
      </c>
      <c r="M29" s="188">
        <v>99.91</v>
      </c>
      <c r="N29" s="188">
        <v>97.61</v>
      </c>
    </row>
    <row r="30" spans="1:19" x14ac:dyDescent="0.3">
      <c r="A30" s="188">
        <v>7</v>
      </c>
      <c r="B30" s="188">
        <v>8.9499999999999993</v>
      </c>
      <c r="C30" s="188">
        <v>35.99</v>
      </c>
      <c r="D30" s="188">
        <v>31.36</v>
      </c>
      <c r="E30" s="179"/>
      <c r="F30" s="188">
        <v>7</v>
      </c>
      <c r="G30" s="188">
        <v>96.11</v>
      </c>
      <c r="H30" s="188">
        <v>98.74</v>
      </c>
      <c r="I30" s="188">
        <v>97.6</v>
      </c>
      <c r="J30" s="165"/>
      <c r="K30" s="188">
        <v>7</v>
      </c>
      <c r="L30" s="188">
        <v>97.83</v>
      </c>
      <c r="M30" s="188">
        <v>99.25</v>
      </c>
      <c r="N30" s="188">
        <v>98.27</v>
      </c>
    </row>
    <row r="31" spans="1:19" x14ac:dyDescent="0.3">
      <c r="A31" s="188">
        <v>8</v>
      </c>
      <c r="B31" s="188">
        <v>29.06</v>
      </c>
      <c r="C31" s="188">
        <v>36.96</v>
      </c>
      <c r="D31" s="188">
        <v>25.6</v>
      </c>
      <c r="E31" s="179"/>
      <c r="F31" s="188">
        <v>8</v>
      </c>
      <c r="G31" s="188">
        <v>97.53</v>
      </c>
      <c r="H31" s="188">
        <v>98.25</v>
      </c>
      <c r="I31" s="188">
        <v>97.68</v>
      </c>
      <c r="J31" s="165"/>
      <c r="K31" s="188">
        <v>8</v>
      </c>
      <c r="L31" s="188">
        <v>98.7</v>
      </c>
      <c r="M31" s="188">
        <v>99.08</v>
      </c>
      <c r="N31" s="188">
        <v>98.44</v>
      </c>
    </row>
    <row r="32" spans="1:19" x14ac:dyDescent="0.3">
      <c r="A32" s="188">
        <v>9</v>
      </c>
      <c r="B32" s="188">
        <v>22.89</v>
      </c>
      <c r="C32" s="188">
        <v>49.45</v>
      </c>
      <c r="D32" s="188">
        <v>28.85</v>
      </c>
      <c r="E32" s="179"/>
      <c r="F32" s="188">
        <v>9</v>
      </c>
      <c r="G32" s="188">
        <v>98.21</v>
      </c>
      <c r="H32" s="188">
        <v>99.5</v>
      </c>
      <c r="I32" s="188">
        <v>94.49</v>
      </c>
      <c r="J32" s="165"/>
      <c r="K32" s="188">
        <v>9</v>
      </c>
      <c r="L32" s="188">
        <v>99.16</v>
      </c>
      <c r="M32" s="188">
        <v>99.92</v>
      </c>
      <c r="N32" s="188">
        <v>94.92</v>
      </c>
    </row>
    <row r="33" spans="1:14" x14ac:dyDescent="0.3">
      <c r="A33" s="188" t="s">
        <v>97</v>
      </c>
      <c r="B33" s="188">
        <v>29.92</v>
      </c>
      <c r="C33" s="190"/>
      <c r="D33" s="188"/>
      <c r="E33" s="179"/>
      <c r="F33" s="188" t="s">
        <v>97</v>
      </c>
      <c r="G33" s="188">
        <v>97.87</v>
      </c>
      <c r="H33" s="190"/>
      <c r="I33" s="190"/>
      <c r="J33" s="165"/>
      <c r="K33" s="188" t="s">
        <v>97</v>
      </c>
      <c r="L33" s="188">
        <v>98.65</v>
      </c>
      <c r="M33" s="190"/>
      <c r="N33" s="190"/>
    </row>
    <row r="34" spans="1:14" x14ac:dyDescent="0.3">
      <c r="A34" s="188" t="s">
        <v>109</v>
      </c>
      <c r="B34" s="190"/>
      <c r="C34" s="188"/>
      <c r="D34" s="188">
        <v>29.83</v>
      </c>
      <c r="E34" s="179"/>
      <c r="F34" s="188" t="s">
        <v>109</v>
      </c>
      <c r="G34" s="190"/>
      <c r="H34" s="190"/>
      <c r="I34" s="188">
        <v>97.87</v>
      </c>
      <c r="J34" s="165"/>
      <c r="K34" s="188" t="s">
        <v>109</v>
      </c>
      <c r="L34" s="190"/>
      <c r="M34" s="190"/>
      <c r="N34" s="195">
        <v>98.65</v>
      </c>
    </row>
    <row r="35" spans="1:14" x14ac:dyDescent="0.3">
      <c r="A35" s="188" t="s">
        <v>110</v>
      </c>
      <c r="B35" s="190"/>
      <c r="C35" s="188"/>
      <c r="D35" s="188">
        <v>39.15</v>
      </c>
      <c r="E35" s="179"/>
      <c r="F35" s="189" t="s">
        <v>110</v>
      </c>
      <c r="G35" s="192"/>
      <c r="H35" s="190"/>
      <c r="I35" s="188">
        <v>94.76</v>
      </c>
      <c r="J35" s="165"/>
      <c r="K35" s="189" t="s">
        <v>110</v>
      </c>
      <c r="L35" s="192"/>
      <c r="M35" s="190"/>
      <c r="N35" s="195">
        <v>94.46</v>
      </c>
    </row>
    <row r="36" spans="1:14" x14ac:dyDescent="0.3">
      <c r="A36" s="188" t="s">
        <v>111</v>
      </c>
      <c r="B36" s="190"/>
      <c r="C36" s="188"/>
      <c r="D36" s="191">
        <v>33.090000000000003</v>
      </c>
      <c r="E36" s="179"/>
      <c r="F36" s="188" t="s">
        <v>111</v>
      </c>
      <c r="G36" s="190"/>
      <c r="H36" s="190"/>
      <c r="I36" s="187">
        <v>97.57</v>
      </c>
      <c r="J36" s="165"/>
      <c r="K36" s="188" t="s">
        <v>111</v>
      </c>
      <c r="L36" s="190"/>
      <c r="M36" s="190"/>
      <c r="N36" s="193">
        <v>98.11</v>
      </c>
    </row>
    <row r="37" spans="1:14" x14ac:dyDescent="0.3">
      <c r="A37" s="188" t="s">
        <v>112</v>
      </c>
      <c r="B37" s="190"/>
      <c r="C37" s="187"/>
      <c r="D37" s="193">
        <v>48.33</v>
      </c>
      <c r="E37" s="179"/>
      <c r="F37" s="188" t="s">
        <v>112</v>
      </c>
      <c r="G37" s="190"/>
      <c r="H37" s="190"/>
      <c r="I37" s="188">
        <v>95.81</v>
      </c>
      <c r="J37" s="165"/>
      <c r="K37" s="188" t="s">
        <v>112</v>
      </c>
      <c r="L37" s="190"/>
      <c r="M37" s="190"/>
      <c r="N37" s="195">
        <v>96.26</v>
      </c>
    </row>
  </sheetData>
  <mergeCells count="3">
    <mergeCell ref="B2:C2"/>
    <mergeCell ref="F16:G16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D0EF-973F-4E2F-BC81-3151A185CEEC}">
  <dimension ref="A1:S37"/>
  <sheetViews>
    <sheetView zoomScale="90" zoomScaleNormal="90" workbookViewId="0">
      <selection activeCell="I36" sqref="I36"/>
    </sheetView>
  </sheetViews>
  <sheetFormatPr defaultRowHeight="14.4" x14ac:dyDescent="0.3"/>
  <cols>
    <col min="1" max="1" width="11.33203125" style="165" bestFit="1" customWidth="1"/>
    <col min="2" max="2" width="9.77734375" style="165" bestFit="1" customWidth="1"/>
    <col min="3" max="3" width="10.6640625" style="165" bestFit="1" customWidth="1"/>
    <col min="4" max="5" width="8.88671875" style="165"/>
    <col min="6" max="6" width="11.33203125" style="165" bestFit="1" customWidth="1"/>
    <col min="7" max="7" width="9.77734375" style="165" bestFit="1" customWidth="1"/>
    <col min="8" max="8" width="10.6640625" style="165" bestFit="1" customWidth="1"/>
    <col min="9" max="10" width="8.88671875" style="165"/>
    <col min="11" max="11" width="11.33203125" style="165" bestFit="1" customWidth="1"/>
    <col min="12" max="12" width="16.88671875" style="165" bestFit="1" customWidth="1"/>
    <col min="13" max="13" width="10.6640625" style="165" bestFit="1" customWidth="1"/>
    <col min="14" max="15" width="8.88671875" style="165"/>
    <col min="16" max="16" width="11.33203125" style="165" bestFit="1" customWidth="1"/>
    <col min="17" max="17" width="9.77734375" style="165" bestFit="1" customWidth="1"/>
    <col min="18" max="18" width="10.6640625" style="165" bestFit="1" customWidth="1"/>
    <col min="19" max="20" width="8.88671875" style="165"/>
    <col min="21" max="21" width="17.77734375" style="165" bestFit="1" customWidth="1"/>
    <col min="22" max="16384" width="8.88671875" style="165"/>
  </cols>
  <sheetData>
    <row r="1" spans="1:19" x14ac:dyDescent="0.3">
      <c r="A1" s="162" t="s">
        <v>164</v>
      </c>
      <c r="F1" s="162" t="s">
        <v>164</v>
      </c>
      <c r="K1" s="162" t="s">
        <v>162</v>
      </c>
      <c r="P1" s="162" t="s">
        <v>162</v>
      </c>
    </row>
    <row r="2" spans="1:19" x14ac:dyDescent="0.3">
      <c r="A2" s="164" t="s">
        <v>163</v>
      </c>
      <c r="B2" s="208" t="s">
        <v>160</v>
      </c>
      <c r="C2" s="208"/>
      <c r="D2" s="164"/>
      <c r="E2" s="164"/>
      <c r="F2" s="164" t="s">
        <v>163</v>
      </c>
      <c r="G2" s="164" t="s">
        <v>161</v>
      </c>
      <c r="H2" s="164"/>
      <c r="I2" s="164"/>
      <c r="K2" s="164" t="s">
        <v>163</v>
      </c>
      <c r="L2" s="208" t="s">
        <v>160</v>
      </c>
      <c r="M2" s="208"/>
      <c r="N2" s="162"/>
      <c r="O2" s="164"/>
      <c r="P2" s="164" t="s">
        <v>163</v>
      </c>
      <c r="Q2" s="164" t="s">
        <v>161</v>
      </c>
      <c r="R2" s="164"/>
      <c r="S2" s="164"/>
    </row>
    <row r="3" spans="1:19" x14ac:dyDescent="0.3">
      <c r="A3" s="166" t="s">
        <v>94</v>
      </c>
      <c r="B3" s="166" t="s">
        <v>95</v>
      </c>
      <c r="C3" s="166" t="s">
        <v>96</v>
      </c>
      <c r="D3" s="166" t="s">
        <v>97</v>
      </c>
      <c r="E3" s="164"/>
      <c r="F3" s="166" t="s">
        <v>94</v>
      </c>
      <c r="G3" s="166" t="s">
        <v>95</v>
      </c>
      <c r="H3" s="166" t="s">
        <v>96</v>
      </c>
      <c r="I3" s="166" t="s">
        <v>97</v>
      </c>
      <c r="K3" s="166" t="s">
        <v>94</v>
      </c>
      <c r="L3" s="166" t="s">
        <v>95</v>
      </c>
      <c r="M3" s="166" t="s">
        <v>96</v>
      </c>
      <c r="N3" s="166" t="s">
        <v>97</v>
      </c>
      <c r="O3" s="164"/>
      <c r="P3" s="166" t="s">
        <v>94</v>
      </c>
      <c r="Q3" s="166" t="s">
        <v>95</v>
      </c>
      <c r="R3" s="166" t="s">
        <v>96</v>
      </c>
      <c r="S3" s="166" t="s">
        <v>97</v>
      </c>
    </row>
    <row r="4" spans="1:19" x14ac:dyDescent="0.3">
      <c r="A4" s="170">
        <v>0</v>
      </c>
      <c r="B4" s="170">
        <v>1.22</v>
      </c>
      <c r="C4" s="170">
        <v>38.979999999999997</v>
      </c>
      <c r="D4" s="170">
        <v>6.78</v>
      </c>
      <c r="F4" s="170">
        <v>0</v>
      </c>
      <c r="G4" s="170">
        <v>99.39</v>
      </c>
      <c r="H4" s="170">
        <v>100</v>
      </c>
      <c r="I4" s="170">
        <v>90.67</v>
      </c>
      <c r="K4" s="170">
        <v>0</v>
      </c>
      <c r="L4" s="170">
        <v>1.22</v>
      </c>
      <c r="M4" s="170">
        <v>32.549999999999997</v>
      </c>
      <c r="N4" s="170">
        <v>6.21</v>
      </c>
      <c r="P4" s="170">
        <v>0</v>
      </c>
      <c r="Q4" s="170">
        <v>99.39</v>
      </c>
      <c r="R4" s="170">
        <v>100</v>
      </c>
      <c r="S4" s="170">
        <v>93.97</v>
      </c>
    </row>
    <row r="5" spans="1:19" x14ac:dyDescent="0.3">
      <c r="A5" s="170">
        <v>1</v>
      </c>
      <c r="B5" s="170">
        <v>1.1499999999999999</v>
      </c>
      <c r="C5" s="170">
        <v>9.16</v>
      </c>
      <c r="D5" s="170">
        <v>4.09</v>
      </c>
      <c r="F5" s="170">
        <v>1</v>
      </c>
      <c r="G5" s="170">
        <v>98.41</v>
      </c>
      <c r="H5" s="170">
        <v>100</v>
      </c>
      <c r="I5" s="170">
        <v>94.14</v>
      </c>
      <c r="K5" s="170">
        <v>1</v>
      </c>
      <c r="L5" s="170">
        <v>1.1499999999999999</v>
      </c>
      <c r="M5" s="170">
        <v>9.16</v>
      </c>
      <c r="N5" s="170">
        <v>4.08</v>
      </c>
      <c r="P5" s="170">
        <v>1</v>
      </c>
      <c r="Q5" s="170">
        <v>98.41</v>
      </c>
      <c r="R5" s="170">
        <v>100</v>
      </c>
      <c r="S5" s="170">
        <v>94.04</v>
      </c>
    </row>
    <row r="6" spans="1:19" x14ac:dyDescent="0.3">
      <c r="A6" s="170">
        <v>2</v>
      </c>
      <c r="B6" s="170">
        <v>9.67</v>
      </c>
      <c r="C6" s="170">
        <v>45.06</v>
      </c>
      <c r="D6" s="170">
        <v>6.78</v>
      </c>
      <c r="F6" s="170">
        <v>2</v>
      </c>
      <c r="G6" s="170">
        <v>97.87</v>
      </c>
      <c r="H6" s="170">
        <v>99.9</v>
      </c>
      <c r="I6" s="170">
        <v>84.68</v>
      </c>
      <c r="K6" s="170">
        <v>2</v>
      </c>
      <c r="L6" s="170">
        <v>9.67</v>
      </c>
      <c r="M6" s="170">
        <v>35.85</v>
      </c>
      <c r="N6" s="170">
        <v>5.96</v>
      </c>
      <c r="P6" s="170">
        <v>2</v>
      </c>
      <c r="Q6" s="170">
        <v>97.87</v>
      </c>
      <c r="R6" s="170">
        <v>99.81</v>
      </c>
      <c r="S6" s="170">
        <v>91.27</v>
      </c>
    </row>
    <row r="7" spans="1:19" x14ac:dyDescent="0.3">
      <c r="A7" s="170">
        <v>3</v>
      </c>
      <c r="B7" s="170">
        <v>2.38</v>
      </c>
      <c r="C7" s="170">
        <v>19.600000000000001</v>
      </c>
      <c r="D7" s="170">
        <v>4.66</v>
      </c>
      <c r="F7" s="170">
        <v>3</v>
      </c>
      <c r="G7" s="170">
        <v>97.72</v>
      </c>
      <c r="H7" s="170">
        <v>100</v>
      </c>
      <c r="I7" s="170">
        <v>86.52</v>
      </c>
      <c r="K7" s="170">
        <v>3</v>
      </c>
      <c r="L7" s="170">
        <v>2.38</v>
      </c>
      <c r="M7" s="170">
        <v>15.84</v>
      </c>
      <c r="N7" s="170">
        <v>4.51</v>
      </c>
      <c r="P7" s="170">
        <v>3</v>
      </c>
      <c r="Q7" s="170">
        <v>97.72</v>
      </c>
      <c r="R7" s="170">
        <v>99.9</v>
      </c>
      <c r="S7" s="170">
        <v>94.68</v>
      </c>
    </row>
    <row r="8" spans="1:19" x14ac:dyDescent="0.3">
      <c r="A8" s="170">
        <v>4</v>
      </c>
      <c r="B8" s="170">
        <v>2.75</v>
      </c>
      <c r="C8" s="170">
        <v>5.5</v>
      </c>
      <c r="D8" s="170">
        <v>3.72</v>
      </c>
      <c r="F8" s="170">
        <v>4</v>
      </c>
      <c r="G8" s="170">
        <v>98.27</v>
      </c>
      <c r="H8" s="170">
        <v>99.29</v>
      </c>
      <c r="I8" s="170">
        <v>97.44</v>
      </c>
      <c r="K8" s="170">
        <v>4</v>
      </c>
      <c r="L8" s="170">
        <v>2.75</v>
      </c>
      <c r="M8" s="170">
        <v>5.5</v>
      </c>
      <c r="N8" s="170">
        <v>3.72</v>
      </c>
      <c r="P8" s="170">
        <v>4</v>
      </c>
      <c r="Q8" s="170">
        <v>98.27</v>
      </c>
      <c r="R8" s="170">
        <v>99.28</v>
      </c>
      <c r="S8" s="170">
        <v>97.44</v>
      </c>
    </row>
    <row r="9" spans="1:19" x14ac:dyDescent="0.3">
      <c r="A9" s="170">
        <v>5</v>
      </c>
      <c r="B9" s="170">
        <v>4.26</v>
      </c>
      <c r="C9" s="170">
        <v>24.66</v>
      </c>
      <c r="D9" s="170">
        <v>5.23</v>
      </c>
      <c r="F9" s="170">
        <v>5</v>
      </c>
      <c r="G9" s="170">
        <v>97.09</v>
      </c>
      <c r="H9" s="172">
        <v>99.66</v>
      </c>
      <c r="I9" s="172">
        <v>94.27</v>
      </c>
      <c r="K9" s="170">
        <v>5</v>
      </c>
      <c r="L9" s="170">
        <v>4.26</v>
      </c>
      <c r="M9" s="170">
        <v>24.66</v>
      </c>
      <c r="N9" s="170">
        <v>5.23</v>
      </c>
      <c r="P9" s="170">
        <v>5</v>
      </c>
      <c r="Q9" s="170">
        <v>97.09</v>
      </c>
      <c r="R9" s="172">
        <v>99.66</v>
      </c>
      <c r="S9" s="172">
        <v>94.27</v>
      </c>
    </row>
    <row r="10" spans="1:19" x14ac:dyDescent="0.3">
      <c r="A10" s="170">
        <v>6</v>
      </c>
      <c r="B10" s="170">
        <v>7.93</v>
      </c>
      <c r="C10" s="170">
        <v>23.8</v>
      </c>
      <c r="D10" s="170">
        <v>4.82</v>
      </c>
      <c r="F10" s="170">
        <v>6</v>
      </c>
      <c r="G10" s="170">
        <v>98.01</v>
      </c>
      <c r="H10" s="170">
        <v>99.9</v>
      </c>
      <c r="I10" s="170">
        <v>94.63</v>
      </c>
      <c r="K10" s="170">
        <v>6</v>
      </c>
      <c r="L10" s="170">
        <v>7.93</v>
      </c>
      <c r="M10" s="170">
        <v>20.98</v>
      </c>
      <c r="N10" s="170">
        <v>4.57</v>
      </c>
      <c r="P10" s="170">
        <v>6</v>
      </c>
      <c r="Q10" s="170">
        <v>98.01</v>
      </c>
      <c r="R10" s="170">
        <v>99.69</v>
      </c>
      <c r="S10" s="170">
        <v>95.64</v>
      </c>
    </row>
    <row r="11" spans="1:19" x14ac:dyDescent="0.3">
      <c r="A11" s="170">
        <v>7</v>
      </c>
      <c r="B11" s="170">
        <v>2.5299999999999998</v>
      </c>
      <c r="C11" s="170">
        <v>4.38</v>
      </c>
      <c r="D11" s="170">
        <v>3.61</v>
      </c>
      <c r="F11" s="170">
        <v>7</v>
      </c>
      <c r="G11" s="170">
        <v>96.11</v>
      </c>
      <c r="H11" s="170">
        <v>98.83</v>
      </c>
      <c r="I11" s="170">
        <v>96.84</v>
      </c>
      <c r="K11" s="170">
        <v>7</v>
      </c>
      <c r="L11" s="170">
        <v>2.5299999999999998</v>
      </c>
      <c r="M11" s="170">
        <v>6.61</v>
      </c>
      <c r="N11" s="170">
        <v>3.83</v>
      </c>
      <c r="P11" s="170">
        <v>7</v>
      </c>
      <c r="Q11" s="170">
        <v>96.11</v>
      </c>
      <c r="R11" s="170">
        <v>98.25</v>
      </c>
      <c r="S11" s="170">
        <v>95.87</v>
      </c>
    </row>
    <row r="12" spans="1:19" x14ac:dyDescent="0.3">
      <c r="A12" s="170">
        <v>8</v>
      </c>
      <c r="B12" s="170">
        <v>2.0499999999999998</v>
      </c>
      <c r="C12" s="170">
        <v>2.2599999999999998</v>
      </c>
      <c r="D12" s="170">
        <v>3.53</v>
      </c>
      <c r="F12" s="170">
        <v>8</v>
      </c>
      <c r="G12" s="170">
        <v>97.53</v>
      </c>
      <c r="H12" s="170">
        <v>97.33</v>
      </c>
      <c r="I12" s="170">
        <v>97.88</v>
      </c>
      <c r="K12" s="170">
        <v>8</v>
      </c>
      <c r="L12" s="170">
        <v>2.0499999999999998</v>
      </c>
      <c r="M12" s="170">
        <v>2.36</v>
      </c>
      <c r="N12" s="170">
        <v>3.53</v>
      </c>
      <c r="P12" s="170">
        <v>8</v>
      </c>
      <c r="Q12" s="170">
        <v>97.53</v>
      </c>
      <c r="R12" s="170">
        <v>97.74</v>
      </c>
      <c r="S12" s="170">
        <v>97.87</v>
      </c>
    </row>
    <row r="13" spans="1:19" x14ac:dyDescent="0.3">
      <c r="A13" s="170">
        <v>9</v>
      </c>
      <c r="B13" s="170">
        <v>1.39</v>
      </c>
      <c r="C13" s="170">
        <v>5.25</v>
      </c>
      <c r="D13" s="170">
        <v>3.68</v>
      </c>
      <c r="F13" s="170">
        <v>9</v>
      </c>
      <c r="G13" s="170">
        <v>98.21</v>
      </c>
      <c r="H13" s="170">
        <v>99.6</v>
      </c>
      <c r="I13" s="170">
        <v>93.26</v>
      </c>
      <c r="K13" s="170">
        <v>9</v>
      </c>
      <c r="L13" s="170">
        <v>1.39</v>
      </c>
      <c r="M13" s="170">
        <v>5.25</v>
      </c>
      <c r="N13" s="170">
        <v>3.68</v>
      </c>
      <c r="P13" s="170">
        <v>9</v>
      </c>
      <c r="Q13" s="170">
        <v>98.21</v>
      </c>
      <c r="R13" s="170">
        <v>99.6</v>
      </c>
      <c r="S13" s="170">
        <v>93.26</v>
      </c>
    </row>
    <row r="14" spans="1:19" x14ac:dyDescent="0.3">
      <c r="A14" s="170" t="s">
        <v>97</v>
      </c>
      <c r="B14" s="170">
        <v>3.5</v>
      </c>
      <c r="C14" s="170"/>
      <c r="D14" s="170"/>
      <c r="E14" s="164"/>
      <c r="F14" s="170" t="s">
        <v>97</v>
      </c>
      <c r="G14" s="170">
        <v>97.87</v>
      </c>
      <c r="H14" s="170"/>
      <c r="I14" s="170"/>
      <c r="K14" s="170" t="s">
        <v>97</v>
      </c>
      <c r="L14" s="170">
        <v>3.5</v>
      </c>
      <c r="M14" s="170"/>
      <c r="N14" s="170"/>
      <c r="O14" s="164"/>
      <c r="P14" s="170" t="s">
        <v>97</v>
      </c>
      <c r="Q14" s="170">
        <v>97.87</v>
      </c>
      <c r="R14" s="170"/>
      <c r="S14" s="170"/>
    </row>
    <row r="15" spans="1:19" x14ac:dyDescent="0.3">
      <c r="A15" s="170" t="s">
        <v>109</v>
      </c>
      <c r="B15" s="170"/>
      <c r="C15" s="170"/>
      <c r="D15" s="170">
        <v>3.5</v>
      </c>
      <c r="E15" s="164"/>
      <c r="F15" s="170" t="s">
        <v>109</v>
      </c>
      <c r="G15" s="170"/>
      <c r="H15" s="170"/>
      <c r="I15" s="170">
        <v>97.65</v>
      </c>
      <c r="K15" s="170" t="s">
        <v>109</v>
      </c>
      <c r="L15" s="170"/>
      <c r="M15" s="170"/>
      <c r="N15" s="170">
        <v>3.53</v>
      </c>
      <c r="O15" s="164"/>
      <c r="P15" s="170" t="s">
        <v>109</v>
      </c>
      <c r="Q15" s="170"/>
      <c r="R15" s="170"/>
      <c r="S15" s="170">
        <v>97.86</v>
      </c>
    </row>
    <row r="16" spans="1:19" x14ac:dyDescent="0.3">
      <c r="A16" s="170" t="s">
        <v>110</v>
      </c>
      <c r="B16" s="170"/>
      <c r="C16" s="170"/>
      <c r="D16" s="170">
        <v>6.02</v>
      </c>
      <c r="E16" s="164"/>
      <c r="F16" s="210" t="s">
        <v>110</v>
      </c>
      <c r="G16" s="210"/>
      <c r="H16" s="170"/>
      <c r="I16" s="170">
        <v>87.71</v>
      </c>
      <c r="K16" s="170" t="s">
        <v>110</v>
      </c>
      <c r="L16" s="170"/>
      <c r="M16" s="170"/>
      <c r="N16" s="170">
        <v>6.34</v>
      </c>
      <c r="O16" s="164"/>
      <c r="P16" s="213" t="s">
        <v>110</v>
      </c>
      <c r="Q16" s="213"/>
      <c r="R16" s="170"/>
      <c r="S16" s="170">
        <v>92.44</v>
      </c>
    </row>
    <row r="17" spans="1:19" x14ac:dyDescent="0.3">
      <c r="A17" s="170" t="s">
        <v>111</v>
      </c>
      <c r="B17" s="170"/>
      <c r="C17" s="170"/>
      <c r="D17" s="170">
        <v>4.84</v>
      </c>
      <c r="E17" s="164"/>
      <c r="F17" s="170" t="s">
        <v>111</v>
      </c>
      <c r="G17" s="170"/>
      <c r="H17" s="170"/>
      <c r="I17" s="166">
        <v>94.7</v>
      </c>
      <c r="K17" s="170" t="s">
        <v>111</v>
      </c>
      <c r="L17" s="170"/>
      <c r="M17" s="170"/>
      <c r="N17" s="170">
        <v>4.82</v>
      </c>
      <c r="O17" s="164"/>
      <c r="P17" s="170" t="s">
        <v>111</v>
      </c>
      <c r="Q17" s="170"/>
      <c r="R17" s="170"/>
      <c r="S17" s="166">
        <v>96.48</v>
      </c>
    </row>
    <row r="18" spans="1:19" x14ac:dyDescent="0.3">
      <c r="A18" s="170" t="s">
        <v>112</v>
      </c>
      <c r="B18" s="170"/>
      <c r="C18" s="166"/>
      <c r="D18" s="166">
        <v>11.87</v>
      </c>
      <c r="E18" s="164"/>
      <c r="F18" s="170" t="s">
        <v>112</v>
      </c>
      <c r="G18" s="170"/>
      <c r="H18" s="170"/>
      <c r="I18" s="170">
        <v>88.16</v>
      </c>
      <c r="K18" s="170" t="s">
        <v>112</v>
      </c>
      <c r="L18" s="170"/>
      <c r="M18" s="166"/>
      <c r="N18" s="166">
        <v>10.79</v>
      </c>
      <c r="O18" s="164"/>
      <c r="P18" s="170" t="s">
        <v>112</v>
      </c>
      <c r="Q18" s="170"/>
      <c r="R18" s="170"/>
      <c r="S18" s="170">
        <v>91.02</v>
      </c>
    </row>
    <row r="19" spans="1:19" s="136" customFormat="1" x14ac:dyDescent="0.3"/>
    <row r="20" spans="1:19" x14ac:dyDescent="0.3">
      <c r="A20" s="179" t="s">
        <v>166</v>
      </c>
      <c r="B20" s="179"/>
      <c r="C20" s="179"/>
      <c r="D20" s="179"/>
      <c r="E20" s="179"/>
      <c r="F20" s="179"/>
      <c r="G20" s="179"/>
      <c r="H20" s="179"/>
      <c r="I20" s="179"/>
    </row>
    <row r="21" spans="1:19" x14ac:dyDescent="0.3">
      <c r="A21" s="180" t="s">
        <v>163</v>
      </c>
      <c r="B21" s="212" t="s">
        <v>160</v>
      </c>
      <c r="C21" s="212"/>
      <c r="D21" s="179"/>
      <c r="E21" s="179"/>
      <c r="F21" s="179"/>
      <c r="G21" s="180" t="s">
        <v>161</v>
      </c>
      <c r="H21" s="179"/>
      <c r="I21" s="179"/>
      <c r="K21" s="179"/>
      <c r="L21" s="180" t="s">
        <v>167</v>
      </c>
      <c r="M21" s="179"/>
      <c r="N21" s="179"/>
    </row>
    <row r="22" spans="1:19" x14ac:dyDescent="0.3">
      <c r="A22" s="187" t="s">
        <v>94</v>
      </c>
      <c r="B22" s="187" t="s">
        <v>95</v>
      </c>
      <c r="C22" s="187" t="s">
        <v>96</v>
      </c>
      <c r="D22" s="187" t="s">
        <v>97</v>
      </c>
      <c r="E22" s="179"/>
      <c r="F22" s="187" t="s">
        <v>94</v>
      </c>
      <c r="G22" s="187" t="s">
        <v>95</v>
      </c>
      <c r="H22" s="187" t="s">
        <v>96</v>
      </c>
      <c r="I22" s="187" t="s">
        <v>97</v>
      </c>
      <c r="K22" s="187" t="s">
        <v>94</v>
      </c>
      <c r="L22" s="187" t="s">
        <v>95</v>
      </c>
      <c r="M22" s="187" t="s">
        <v>96</v>
      </c>
      <c r="N22" s="187" t="s">
        <v>97</v>
      </c>
    </row>
    <row r="23" spans="1:19" x14ac:dyDescent="0.3">
      <c r="A23" s="188">
        <v>0</v>
      </c>
      <c r="B23" s="188">
        <v>1.22</v>
      </c>
      <c r="C23" s="188">
        <v>37.35</v>
      </c>
      <c r="D23" s="188">
        <v>6.61</v>
      </c>
      <c r="E23" s="179"/>
      <c r="F23" s="188">
        <v>0</v>
      </c>
      <c r="G23" s="188">
        <v>99.39</v>
      </c>
      <c r="H23" s="188">
        <v>100</v>
      </c>
      <c r="I23" s="188">
        <v>91.49</v>
      </c>
      <c r="K23" s="188">
        <v>0</v>
      </c>
      <c r="L23" s="188">
        <v>99.27</v>
      </c>
      <c r="M23" s="188">
        <v>100</v>
      </c>
      <c r="N23" s="188">
        <v>92.21</v>
      </c>
    </row>
    <row r="24" spans="1:19" x14ac:dyDescent="0.3">
      <c r="A24" s="188">
        <v>1</v>
      </c>
      <c r="B24" s="188">
        <v>1.1499999999999999</v>
      </c>
      <c r="C24" s="188">
        <v>8.19</v>
      </c>
      <c r="D24" s="188">
        <v>3.99</v>
      </c>
      <c r="E24" s="179"/>
      <c r="F24" s="188">
        <v>1</v>
      </c>
      <c r="G24" s="188">
        <v>98.41</v>
      </c>
      <c r="H24" s="188">
        <v>100</v>
      </c>
      <c r="I24" s="188">
        <v>94.41</v>
      </c>
      <c r="K24" s="188">
        <v>1</v>
      </c>
      <c r="L24" s="188">
        <v>98.44</v>
      </c>
      <c r="M24" s="188">
        <v>99.99</v>
      </c>
      <c r="N24" s="188">
        <v>94.98</v>
      </c>
    </row>
    <row r="25" spans="1:19" x14ac:dyDescent="0.3">
      <c r="A25" s="188">
        <v>2</v>
      </c>
      <c r="B25" s="188">
        <v>9.67</v>
      </c>
      <c r="C25" s="188">
        <v>23.26</v>
      </c>
      <c r="D25" s="188">
        <v>4.76</v>
      </c>
      <c r="E25" s="179"/>
      <c r="F25" s="188">
        <v>2</v>
      </c>
      <c r="G25" s="188">
        <v>97.87</v>
      </c>
      <c r="H25" s="188">
        <v>99.32</v>
      </c>
      <c r="I25" s="188">
        <v>96.04</v>
      </c>
      <c r="K25" s="188">
        <v>2</v>
      </c>
      <c r="L25" s="188">
        <v>99.38</v>
      </c>
      <c r="M25" s="188">
        <v>99.78</v>
      </c>
      <c r="N25" s="188">
        <v>96.02</v>
      </c>
    </row>
    <row r="26" spans="1:19" x14ac:dyDescent="0.3">
      <c r="A26" s="188">
        <v>3</v>
      </c>
      <c r="B26" s="188">
        <v>2.38</v>
      </c>
      <c r="C26" s="188">
        <v>16.440000000000001</v>
      </c>
      <c r="D26" s="188">
        <v>4.5999999999999996</v>
      </c>
      <c r="E26" s="179"/>
      <c r="F26" s="188">
        <v>3</v>
      </c>
      <c r="G26" s="188">
        <v>97.72</v>
      </c>
      <c r="H26" s="188">
        <v>99.9</v>
      </c>
      <c r="I26" s="188">
        <v>94.12</v>
      </c>
      <c r="K26" s="188">
        <v>3</v>
      </c>
      <c r="L26" s="188">
        <v>98.32</v>
      </c>
      <c r="M26" s="188">
        <v>99.82</v>
      </c>
      <c r="N26" s="188">
        <v>94.19</v>
      </c>
    </row>
    <row r="27" spans="1:19" x14ac:dyDescent="0.3">
      <c r="A27" s="188">
        <v>4</v>
      </c>
      <c r="B27" s="188">
        <v>2.75</v>
      </c>
      <c r="C27" s="188">
        <v>5.5</v>
      </c>
      <c r="D27" s="188">
        <v>3.62</v>
      </c>
      <c r="E27" s="179"/>
      <c r="F27" s="188">
        <v>4</v>
      </c>
      <c r="G27" s="188">
        <v>98.27</v>
      </c>
      <c r="H27" s="188">
        <v>99.29</v>
      </c>
      <c r="I27" s="188">
        <v>97.44</v>
      </c>
      <c r="K27" s="188">
        <v>4</v>
      </c>
      <c r="L27" s="188">
        <v>98.78</v>
      </c>
      <c r="M27" s="188">
        <v>99.73</v>
      </c>
      <c r="N27" s="188">
        <v>98.09</v>
      </c>
    </row>
    <row r="28" spans="1:19" x14ac:dyDescent="0.3">
      <c r="A28" s="188">
        <v>5</v>
      </c>
      <c r="B28" s="188">
        <v>4.26</v>
      </c>
      <c r="C28" s="188">
        <v>24.66</v>
      </c>
      <c r="D28" s="188">
        <v>5.23</v>
      </c>
      <c r="E28" s="179"/>
      <c r="F28" s="188">
        <v>5</v>
      </c>
      <c r="G28" s="188">
        <v>97.09</v>
      </c>
      <c r="H28" s="191">
        <v>99.66</v>
      </c>
      <c r="I28" s="191">
        <v>94.27</v>
      </c>
      <c r="K28" s="188">
        <v>5</v>
      </c>
      <c r="L28" s="188">
        <v>97.38</v>
      </c>
      <c r="M28" s="191">
        <v>99.65</v>
      </c>
      <c r="N28" s="191">
        <v>94.54</v>
      </c>
    </row>
    <row r="29" spans="1:19" x14ac:dyDescent="0.3">
      <c r="A29" s="188">
        <v>6</v>
      </c>
      <c r="B29" s="188">
        <v>7.93</v>
      </c>
      <c r="C29" s="188">
        <v>25.47</v>
      </c>
      <c r="D29" s="188">
        <v>4.99</v>
      </c>
      <c r="E29" s="179"/>
      <c r="F29" s="188">
        <v>6</v>
      </c>
      <c r="G29" s="188">
        <v>98.01</v>
      </c>
      <c r="H29" s="188">
        <v>99.79</v>
      </c>
      <c r="I29" s="188">
        <v>95.11</v>
      </c>
      <c r="K29" s="188">
        <v>6</v>
      </c>
      <c r="L29" s="188">
        <v>99.16</v>
      </c>
      <c r="M29" s="188">
        <v>99.95</v>
      </c>
      <c r="N29" s="188">
        <v>96.09</v>
      </c>
    </row>
    <row r="30" spans="1:19" x14ac:dyDescent="0.3">
      <c r="A30" s="188">
        <v>7</v>
      </c>
      <c r="B30" s="188">
        <v>2.5299999999999998</v>
      </c>
      <c r="C30" s="188">
        <v>6.61</v>
      </c>
      <c r="D30" s="188">
        <v>3.83</v>
      </c>
      <c r="E30" s="179"/>
      <c r="F30" s="188">
        <v>7</v>
      </c>
      <c r="G30" s="188">
        <v>96.11</v>
      </c>
      <c r="H30" s="188">
        <v>98.25</v>
      </c>
      <c r="I30" s="188">
        <v>95.87</v>
      </c>
      <c r="K30" s="188">
        <v>7</v>
      </c>
      <c r="L30" s="188">
        <v>97.83</v>
      </c>
      <c r="M30" s="188">
        <v>98.95</v>
      </c>
      <c r="N30" s="188">
        <v>96.45</v>
      </c>
    </row>
    <row r="31" spans="1:19" x14ac:dyDescent="0.3">
      <c r="A31" s="188">
        <v>8</v>
      </c>
      <c r="B31" s="188">
        <v>2.0499999999999998</v>
      </c>
      <c r="C31" s="188">
        <v>2.46</v>
      </c>
      <c r="D31" s="188">
        <v>3.5</v>
      </c>
      <c r="E31" s="179"/>
      <c r="F31" s="188">
        <v>8</v>
      </c>
      <c r="G31" s="188">
        <v>97.53</v>
      </c>
      <c r="H31" s="188">
        <v>97.74</v>
      </c>
      <c r="I31" s="188">
        <v>97.83</v>
      </c>
      <c r="K31" s="188">
        <v>8</v>
      </c>
      <c r="L31" s="188">
        <v>98.7</v>
      </c>
      <c r="M31" s="188">
        <v>98.92</v>
      </c>
      <c r="N31" s="188">
        <v>98.56</v>
      </c>
    </row>
    <row r="32" spans="1:19" x14ac:dyDescent="0.3">
      <c r="A32" s="188">
        <v>9</v>
      </c>
      <c r="B32" s="188">
        <v>1.39</v>
      </c>
      <c r="C32" s="188">
        <v>3.96</v>
      </c>
      <c r="D32" s="188">
        <v>3.64</v>
      </c>
      <c r="E32" s="179"/>
      <c r="F32" s="188">
        <v>9</v>
      </c>
      <c r="G32" s="188">
        <v>98.21</v>
      </c>
      <c r="H32" s="188">
        <v>99.11</v>
      </c>
      <c r="I32" s="188">
        <v>95.12</v>
      </c>
      <c r="K32" s="188">
        <v>9</v>
      </c>
      <c r="L32" s="188">
        <v>99.16</v>
      </c>
      <c r="M32" s="188">
        <v>99.7</v>
      </c>
      <c r="N32" s="188">
        <v>95.87</v>
      </c>
    </row>
    <row r="33" spans="1:14" x14ac:dyDescent="0.3">
      <c r="A33" s="188" t="s">
        <v>97</v>
      </c>
      <c r="B33" s="188">
        <v>3.5</v>
      </c>
      <c r="C33" s="190"/>
      <c r="D33" s="188"/>
      <c r="E33" s="179"/>
      <c r="F33" s="188" t="s">
        <v>97</v>
      </c>
      <c r="G33" s="188">
        <v>97.87</v>
      </c>
      <c r="H33" s="190"/>
      <c r="I33" s="190"/>
      <c r="K33" s="188" t="s">
        <v>97</v>
      </c>
      <c r="L33" s="188">
        <v>98.65</v>
      </c>
      <c r="M33" s="190"/>
      <c r="N33" s="190"/>
    </row>
    <row r="34" spans="1:14" x14ac:dyDescent="0.3">
      <c r="A34" s="188" t="s">
        <v>109</v>
      </c>
      <c r="B34" s="190"/>
      <c r="C34" s="188"/>
      <c r="D34" s="188">
        <v>3.53</v>
      </c>
      <c r="E34" s="179"/>
      <c r="F34" s="188" t="s">
        <v>109</v>
      </c>
      <c r="G34" s="190"/>
      <c r="H34" s="190"/>
      <c r="I34" s="188">
        <v>97.86</v>
      </c>
      <c r="K34" s="188" t="s">
        <v>109</v>
      </c>
      <c r="L34" s="190"/>
      <c r="M34" s="190"/>
      <c r="N34" s="195">
        <v>98.64</v>
      </c>
    </row>
    <row r="35" spans="1:14" x14ac:dyDescent="0.3">
      <c r="A35" s="188" t="s">
        <v>110</v>
      </c>
      <c r="B35" s="190"/>
      <c r="C35" s="188"/>
      <c r="D35" s="188">
        <v>7</v>
      </c>
      <c r="E35" s="179"/>
      <c r="F35" s="189" t="s">
        <v>110</v>
      </c>
      <c r="G35" s="192"/>
      <c r="H35" s="190"/>
      <c r="I35" s="188">
        <v>92.73</v>
      </c>
      <c r="K35" s="189" t="s">
        <v>110</v>
      </c>
      <c r="L35" s="192"/>
      <c r="M35" s="190"/>
      <c r="N35" s="195">
        <v>92.95</v>
      </c>
    </row>
    <row r="36" spans="1:14" x14ac:dyDescent="0.3">
      <c r="A36" s="188" t="s">
        <v>111</v>
      </c>
      <c r="B36" s="190"/>
      <c r="C36" s="188"/>
      <c r="D36" s="191">
        <v>4.83</v>
      </c>
      <c r="E36" s="179"/>
      <c r="F36" s="188" t="s">
        <v>111</v>
      </c>
      <c r="G36" s="190"/>
      <c r="H36" s="190"/>
      <c r="I36" s="187">
        <v>96.76</v>
      </c>
      <c r="K36" s="188" t="s">
        <v>111</v>
      </c>
      <c r="L36" s="190"/>
      <c r="M36" s="190"/>
      <c r="N36" s="193">
        <v>97.4</v>
      </c>
    </row>
    <row r="37" spans="1:14" x14ac:dyDescent="0.3">
      <c r="A37" s="188" t="s">
        <v>112</v>
      </c>
      <c r="B37" s="190"/>
      <c r="C37" s="187"/>
      <c r="D37" s="193">
        <v>10.37</v>
      </c>
      <c r="E37" s="179"/>
      <c r="F37" s="188" t="s">
        <v>112</v>
      </c>
      <c r="G37" s="190"/>
      <c r="H37" s="190"/>
      <c r="I37" s="188">
        <v>90.53</v>
      </c>
      <c r="K37" s="188" t="s">
        <v>112</v>
      </c>
      <c r="L37" s="190"/>
      <c r="M37" s="190"/>
      <c r="N37" s="195">
        <v>89.41</v>
      </c>
    </row>
  </sheetData>
  <mergeCells count="5">
    <mergeCell ref="F16:G16"/>
    <mergeCell ref="P16:Q16"/>
    <mergeCell ref="B2:C2"/>
    <mergeCell ref="L2:M2"/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1ED0-6DAC-4573-BBE8-704F53B26E5E}">
  <dimension ref="A1:S37"/>
  <sheetViews>
    <sheetView zoomScale="90" zoomScaleNormal="90" workbookViewId="0">
      <selection activeCell="N24" sqref="N24"/>
    </sheetView>
  </sheetViews>
  <sheetFormatPr defaultRowHeight="14.4" x14ac:dyDescent="0.3"/>
  <cols>
    <col min="1" max="1" width="11.33203125" style="165" bestFit="1" customWidth="1"/>
    <col min="2" max="2" width="9.77734375" style="165" bestFit="1" customWidth="1"/>
    <col min="3" max="3" width="10.6640625" style="165" bestFit="1" customWidth="1"/>
    <col min="4" max="5" width="8.88671875" style="165"/>
    <col min="6" max="6" width="11.33203125" style="165" bestFit="1" customWidth="1"/>
    <col min="7" max="7" width="9.77734375" style="165" bestFit="1" customWidth="1"/>
    <col min="8" max="8" width="10.6640625" style="165" bestFit="1" customWidth="1"/>
    <col min="9" max="10" width="8.88671875" style="165"/>
    <col min="11" max="11" width="11.33203125" style="165" bestFit="1" customWidth="1"/>
    <col min="12" max="12" width="16.88671875" style="165" bestFit="1" customWidth="1"/>
    <col min="13" max="13" width="10.6640625" style="165" bestFit="1" customWidth="1"/>
    <col min="14" max="15" width="8.88671875" style="165"/>
    <col min="16" max="16" width="11.33203125" style="165" bestFit="1" customWidth="1"/>
    <col min="17" max="17" width="9.77734375" style="165" bestFit="1" customWidth="1"/>
    <col min="18" max="18" width="10.6640625" style="165" bestFit="1" customWidth="1"/>
    <col min="19" max="20" width="8.88671875" style="165"/>
    <col min="21" max="21" width="17.77734375" style="165" bestFit="1" customWidth="1"/>
    <col min="22" max="16384" width="8.88671875" style="165"/>
  </cols>
  <sheetData>
    <row r="1" spans="1:19" x14ac:dyDescent="0.3">
      <c r="A1" s="162" t="s">
        <v>164</v>
      </c>
      <c r="F1" s="162" t="s">
        <v>164</v>
      </c>
      <c r="K1" s="162" t="s">
        <v>162</v>
      </c>
      <c r="P1" s="162" t="s">
        <v>162</v>
      </c>
    </row>
    <row r="2" spans="1:19" x14ac:dyDescent="0.3">
      <c r="A2" s="164" t="s">
        <v>165</v>
      </c>
      <c r="B2" s="208" t="s">
        <v>160</v>
      </c>
      <c r="C2" s="208"/>
      <c r="D2" s="164"/>
      <c r="E2" s="164"/>
      <c r="F2" s="164" t="s">
        <v>165</v>
      </c>
      <c r="G2" s="164" t="s">
        <v>161</v>
      </c>
      <c r="H2" s="164"/>
      <c r="I2" s="164"/>
      <c r="K2" s="164" t="s">
        <v>165</v>
      </c>
      <c r="L2" s="208" t="s">
        <v>160</v>
      </c>
      <c r="M2" s="208"/>
      <c r="N2" s="164"/>
      <c r="O2" s="164"/>
      <c r="P2" s="164" t="s">
        <v>165</v>
      </c>
      <c r="Q2" s="164" t="s">
        <v>161</v>
      </c>
      <c r="R2" s="164"/>
      <c r="S2" s="164"/>
    </row>
    <row r="3" spans="1:19" x14ac:dyDescent="0.3">
      <c r="A3" s="166" t="s">
        <v>94</v>
      </c>
      <c r="B3" s="166" t="s">
        <v>95</v>
      </c>
      <c r="C3" s="166" t="s">
        <v>96</v>
      </c>
      <c r="D3" s="166" t="s">
        <v>97</v>
      </c>
      <c r="E3" s="164"/>
      <c r="F3" s="166" t="s">
        <v>94</v>
      </c>
      <c r="G3" s="166" t="s">
        <v>95</v>
      </c>
      <c r="H3" s="166" t="s">
        <v>96</v>
      </c>
      <c r="I3" s="166" t="s">
        <v>97</v>
      </c>
      <c r="K3" s="166" t="s">
        <v>94</v>
      </c>
      <c r="L3" s="166" t="s">
        <v>95</v>
      </c>
      <c r="M3" s="166" t="s">
        <v>96</v>
      </c>
      <c r="N3" s="166" t="s">
        <v>97</v>
      </c>
      <c r="O3" s="164"/>
      <c r="P3" s="166" t="s">
        <v>94</v>
      </c>
      <c r="Q3" s="166" t="s">
        <v>95</v>
      </c>
      <c r="R3" s="166" t="s">
        <v>96</v>
      </c>
      <c r="S3" s="166" t="s">
        <v>97</v>
      </c>
    </row>
    <row r="4" spans="1:19" x14ac:dyDescent="0.3">
      <c r="A4" s="170">
        <v>0</v>
      </c>
      <c r="B4" s="170">
        <v>98.06</v>
      </c>
      <c r="C4" s="170">
        <v>99.08</v>
      </c>
      <c r="D4" s="170">
        <v>94.86</v>
      </c>
      <c r="F4" s="170">
        <v>0</v>
      </c>
      <c r="G4" s="170">
        <v>99.39</v>
      </c>
      <c r="H4" s="170">
        <v>99.69</v>
      </c>
      <c r="I4" s="170">
        <v>97.43</v>
      </c>
      <c r="K4" s="170">
        <v>0</v>
      </c>
      <c r="L4" s="170">
        <v>98.06</v>
      </c>
      <c r="M4" s="170">
        <v>99.9</v>
      </c>
      <c r="N4" s="170">
        <v>95.02</v>
      </c>
      <c r="P4" s="170">
        <v>0</v>
      </c>
      <c r="Q4" s="170">
        <v>99.39</v>
      </c>
      <c r="R4" s="170">
        <v>99.8</v>
      </c>
      <c r="S4" s="170">
        <v>97.54</v>
      </c>
    </row>
    <row r="5" spans="1:19" x14ac:dyDescent="0.3">
      <c r="A5" s="170">
        <v>1</v>
      </c>
      <c r="B5" s="170">
        <v>95.86</v>
      </c>
      <c r="C5" s="170">
        <v>99.74</v>
      </c>
      <c r="D5" s="170">
        <v>94.64</v>
      </c>
      <c r="F5" s="170">
        <v>1</v>
      </c>
      <c r="G5" s="170">
        <v>98.41</v>
      </c>
      <c r="H5" s="170">
        <v>99.47</v>
      </c>
      <c r="I5" s="170">
        <v>97.27</v>
      </c>
      <c r="K5" s="170">
        <v>1</v>
      </c>
      <c r="L5" s="170">
        <v>95.86</v>
      </c>
      <c r="M5" s="170">
        <v>99.3</v>
      </c>
      <c r="N5" s="170">
        <v>95.3</v>
      </c>
      <c r="P5" s="170">
        <v>1</v>
      </c>
      <c r="Q5" s="170">
        <v>98.41</v>
      </c>
      <c r="R5" s="170">
        <v>99.38</v>
      </c>
      <c r="S5" s="170">
        <v>97.75</v>
      </c>
    </row>
    <row r="6" spans="1:19" x14ac:dyDescent="0.3">
      <c r="A6" s="170">
        <v>2</v>
      </c>
      <c r="B6" s="170">
        <v>96.61</v>
      </c>
      <c r="C6" s="170">
        <v>99.52</v>
      </c>
      <c r="D6" s="170">
        <v>92.8</v>
      </c>
      <c r="F6" s="170">
        <v>2</v>
      </c>
      <c r="G6" s="170">
        <v>97.87</v>
      </c>
      <c r="H6" s="170">
        <v>99.42</v>
      </c>
      <c r="I6" s="170">
        <v>96.83</v>
      </c>
      <c r="K6" s="170">
        <v>2</v>
      </c>
      <c r="L6" s="170">
        <v>96.61</v>
      </c>
      <c r="M6" s="170">
        <v>98.74</v>
      </c>
      <c r="N6" s="170">
        <v>93.16</v>
      </c>
      <c r="P6" s="170">
        <v>2</v>
      </c>
      <c r="Q6" s="170">
        <v>97.87</v>
      </c>
      <c r="R6" s="170">
        <v>99.32</v>
      </c>
      <c r="S6" s="170">
        <v>97.12</v>
      </c>
    </row>
    <row r="7" spans="1:19" x14ac:dyDescent="0.3">
      <c r="A7" s="170">
        <v>3</v>
      </c>
      <c r="B7" s="170">
        <v>94.46</v>
      </c>
      <c r="C7" s="170">
        <v>96.44</v>
      </c>
      <c r="D7" s="170">
        <v>95.16</v>
      </c>
      <c r="F7" s="170">
        <v>3</v>
      </c>
      <c r="G7" s="170">
        <v>97.72</v>
      </c>
      <c r="H7" s="170">
        <v>98.61</v>
      </c>
      <c r="I7" s="170">
        <v>97.79</v>
      </c>
      <c r="K7" s="170">
        <v>3</v>
      </c>
      <c r="L7" s="170">
        <v>94.46</v>
      </c>
      <c r="M7" s="170">
        <v>97.92</v>
      </c>
      <c r="N7" s="170">
        <v>95.21</v>
      </c>
      <c r="P7" s="170">
        <v>3</v>
      </c>
      <c r="Q7" s="170">
        <v>97.72</v>
      </c>
      <c r="R7" s="170">
        <v>98.81</v>
      </c>
      <c r="S7" s="170">
        <v>97.75</v>
      </c>
    </row>
    <row r="8" spans="1:19" x14ac:dyDescent="0.3">
      <c r="A8" s="170">
        <v>4</v>
      </c>
      <c r="B8" s="170">
        <v>95.11</v>
      </c>
      <c r="C8" s="170">
        <v>97.66</v>
      </c>
      <c r="D8" s="170">
        <v>95.31</v>
      </c>
      <c r="F8" s="170">
        <v>4</v>
      </c>
      <c r="G8" s="170">
        <v>98.27</v>
      </c>
      <c r="H8" s="170">
        <v>99.08</v>
      </c>
      <c r="I8" s="170">
        <v>97.87</v>
      </c>
      <c r="K8" s="170">
        <v>4</v>
      </c>
      <c r="L8" s="170">
        <v>95.11</v>
      </c>
      <c r="M8" s="170">
        <v>99.08</v>
      </c>
      <c r="N8" s="170">
        <v>92.07</v>
      </c>
      <c r="P8" s="170">
        <v>4</v>
      </c>
      <c r="Q8" s="170">
        <v>98.27</v>
      </c>
      <c r="R8" s="170">
        <v>99.69</v>
      </c>
      <c r="S8" s="170">
        <v>96.66</v>
      </c>
    </row>
    <row r="9" spans="1:19" x14ac:dyDescent="0.3">
      <c r="A9" s="170">
        <v>5</v>
      </c>
      <c r="B9" s="170">
        <v>93.72</v>
      </c>
      <c r="C9" s="170">
        <v>96.97</v>
      </c>
      <c r="D9" s="170">
        <v>95.28</v>
      </c>
      <c r="F9" s="170">
        <v>5</v>
      </c>
      <c r="G9" s="170">
        <v>97.09</v>
      </c>
      <c r="H9" s="168">
        <v>98.21</v>
      </c>
      <c r="I9" s="168">
        <v>97.83</v>
      </c>
      <c r="K9" s="170">
        <v>5</v>
      </c>
      <c r="L9" s="170">
        <v>93.72</v>
      </c>
      <c r="M9" s="170">
        <v>96.97</v>
      </c>
      <c r="N9" s="170">
        <v>94.18</v>
      </c>
      <c r="P9" s="170">
        <v>5</v>
      </c>
      <c r="Q9" s="170">
        <v>97.09</v>
      </c>
      <c r="R9" s="172">
        <v>98.54</v>
      </c>
      <c r="S9" s="172">
        <v>97.17</v>
      </c>
    </row>
    <row r="10" spans="1:19" x14ac:dyDescent="0.3">
      <c r="A10" s="170">
        <v>6</v>
      </c>
      <c r="B10" s="170">
        <v>95.93</v>
      </c>
      <c r="C10" s="170">
        <v>99.37</v>
      </c>
      <c r="D10" s="170">
        <v>94.8</v>
      </c>
      <c r="F10" s="170">
        <v>6</v>
      </c>
      <c r="G10" s="170">
        <v>98.01</v>
      </c>
      <c r="H10" s="170">
        <v>99.27</v>
      </c>
      <c r="I10" s="170">
        <v>97.55</v>
      </c>
      <c r="K10" s="170">
        <v>6</v>
      </c>
      <c r="L10" s="170">
        <v>95.93</v>
      </c>
      <c r="M10" s="170">
        <v>99.37</v>
      </c>
      <c r="N10" s="170">
        <v>94.75</v>
      </c>
      <c r="P10" s="170">
        <v>6</v>
      </c>
      <c r="Q10" s="170">
        <v>98.01</v>
      </c>
      <c r="R10" s="170">
        <v>99.27</v>
      </c>
      <c r="S10" s="170">
        <v>97.47</v>
      </c>
    </row>
    <row r="11" spans="1:19" x14ac:dyDescent="0.3">
      <c r="A11" s="170">
        <v>7</v>
      </c>
      <c r="B11" s="170">
        <v>93</v>
      </c>
      <c r="C11" s="170">
        <v>97.37</v>
      </c>
      <c r="D11" s="170">
        <v>90.72</v>
      </c>
      <c r="F11" s="170">
        <v>7</v>
      </c>
      <c r="G11" s="170">
        <v>96.11</v>
      </c>
      <c r="H11" s="170">
        <v>97.76</v>
      </c>
      <c r="I11" s="170">
        <v>94.33</v>
      </c>
      <c r="K11" s="170">
        <v>7</v>
      </c>
      <c r="L11" s="170">
        <v>93</v>
      </c>
      <c r="M11" s="170">
        <v>98.64</v>
      </c>
      <c r="N11" s="170">
        <v>94.74</v>
      </c>
      <c r="P11" s="170">
        <v>7</v>
      </c>
      <c r="Q11" s="170">
        <v>96.11</v>
      </c>
      <c r="R11" s="170">
        <v>98.15</v>
      </c>
      <c r="S11" s="170">
        <v>97.51</v>
      </c>
    </row>
    <row r="12" spans="1:19" x14ac:dyDescent="0.3">
      <c r="A12" s="170">
        <v>8</v>
      </c>
      <c r="B12" s="170">
        <v>94.15</v>
      </c>
      <c r="C12" s="170">
        <v>98.67</v>
      </c>
      <c r="D12" s="170">
        <v>92.05</v>
      </c>
      <c r="F12" s="170">
        <v>8</v>
      </c>
      <c r="G12" s="170">
        <v>97.53</v>
      </c>
      <c r="H12" s="170">
        <v>99.18</v>
      </c>
      <c r="I12" s="170">
        <v>96.36</v>
      </c>
      <c r="K12" s="170">
        <v>8</v>
      </c>
      <c r="L12" s="170">
        <v>94.15</v>
      </c>
      <c r="M12" s="170">
        <v>99.18</v>
      </c>
      <c r="N12" s="170">
        <v>85.42</v>
      </c>
      <c r="P12" s="170">
        <v>8</v>
      </c>
      <c r="Q12" s="170">
        <v>97.53</v>
      </c>
      <c r="R12" s="170">
        <v>99.18</v>
      </c>
      <c r="S12" s="170">
        <v>92.57</v>
      </c>
    </row>
    <row r="13" spans="1:19" x14ac:dyDescent="0.3">
      <c r="A13" s="170">
        <v>9</v>
      </c>
      <c r="B13" s="170">
        <v>96.23</v>
      </c>
      <c r="C13" s="170">
        <v>100</v>
      </c>
      <c r="D13" s="170">
        <v>70.989999999999995</v>
      </c>
      <c r="F13" s="170">
        <v>9</v>
      </c>
      <c r="G13" s="170">
        <v>98.21</v>
      </c>
      <c r="H13" s="170">
        <v>99.9</v>
      </c>
      <c r="I13" s="170">
        <v>78.22</v>
      </c>
      <c r="K13" s="170">
        <v>9</v>
      </c>
      <c r="L13" s="170">
        <v>96.23</v>
      </c>
      <c r="M13" s="170">
        <v>99.7</v>
      </c>
      <c r="N13" s="170">
        <v>83.44</v>
      </c>
      <c r="P13" s="170">
        <v>9</v>
      </c>
      <c r="Q13" s="170">
        <v>98.21</v>
      </c>
      <c r="R13" s="170">
        <v>99.6</v>
      </c>
      <c r="S13" s="170">
        <v>90.03</v>
      </c>
    </row>
    <row r="14" spans="1:19" x14ac:dyDescent="0.3">
      <c r="A14" s="170" t="s">
        <v>97</v>
      </c>
      <c r="B14" s="170">
        <v>95.33</v>
      </c>
      <c r="C14" s="170"/>
      <c r="D14" s="170"/>
      <c r="E14" s="164"/>
      <c r="F14" s="170" t="s">
        <v>97</v>
      </c>
      <c r="G14" s="170">
        <v>97.87</v>
      </c>
      <c r="H14" s="170"/>
      <c r="I14" s="170"/>
      <c r="K14" s="170" t="s">
        <v>97</v>
      </c>
      <c r="L14" s="170">
        <v>95.33</v>
      </c>
      <c r="M14" s="170"/>
      <c r="N14" s="170"/>
      <c r="O14" s="164"/>
      <c r="P14" s="170" t="s">
        <v>97</v>
      </c>
      <c r="Q14" s="170">
        <v>97.87</v>
      </c>
      <c r="R14" s="170"/>
      <c r="S14" s="170"/>
    </row>
    <row r="15" spans="1:19" x14ac:dyDescent="0.3">
      <c r="A15" s="170" t="s">
        <v>109</v>
      </c>
      <c r="B15" s="170"/>
      <c r="C15" s="170"/>
      <c r="D15" s="170">
        <v>95.27</v>
      </c>
      <c r="E15" s="164"/>
      <c r="F15" s="170" t="s">
        <v>109</v>
      </c>
      <c r="G15" s="170"/>
      <c r="H15" s="171"/>
      <c r="I15" s="169">
        <v>97.85</v>
      </c>
      <c r="K15" s="170" t="s">
        <v>109</v>
      </c>
      <c r="L15" s="170"/>
      <c r="M15" s="170"/>
      <c r="N15" s="170">
        <v>95.3</v>
      </c>
      <c r="O15" s="164"/>
      <c r="P15" s="170" t="s">
        <v>109</v>
      </c>
      <c r="Q15" s="170"/>
      <c r="R15" s="170"/>
      <c r="S15" s="170">
        <v>97.87</v>
      </c>
    </row>
    <row r="16" spans="1:19" x14ac:dyDescent="0.3">
      <c r="A16" s="170" t="s">
        <v>110</v>
      </c>
      <c r="B16" s="170"/>
      <c r="C16" s="170"/>
      <c r="D16" s="170">
        <v>80.78</v>
      </c>
      <c r="E16" s="164"/>
      <c r="F16" s="210" t="s">
        <v>110</v>
      </c>
      <c r="G16" s="210"/>
      <c r="H16" s="170"/>
      <c r="I16" s="170">
        <v>88.59</v>
      </c>
      <c r="K16" s="170" t="s">
        <v>110</v>
      </c>
      <c r="L16" s="170"/>
      <c r="M16" s="170"/>
      <c r="N16" s="170">
        <v>87.45</v>
      </c>
      <c r="O16" s="164"/>
      <c r="P16" s="170" t="s">
        <v>110</v>
      </c>
      <c r="Q16" s="170"/>
      <c r="R16" s="170"/>
      <c r="S16" s="170">
        <v>93.9</v>
      </c>
    </row>
    <row r="17" spans="1:19" x14ac:dyDescent="0.3">
      <c r="A17" s="170" t="s">
        <v>111</v>
      </c>
      <c r="B17" s="170"/>
      <c r="C17" s="170"/>
      <c r="D17" s="166">
        <v>95.2</v>
      </c>
      <c r="E17" s="164"/>
      <c r="F17" s="170" t="s">
        <v>111</v>
      </c>
      <c r="G17" s="170"/>
      <c r="H17" s="170"/>
      <c r="I17" s="166">
        <v>97.76</v>
      </c>
      <c r="K17" s="170" t="s">
        <v>111</v>
      </c>
      <c r="L17" s="170"/>
      <c r="M17" s="170"/>
      <c r="N17" s="166">
        <v>95.19</v>
      </c>
      <c r="O17" s="164"/>
      <c r="P17" s="170" t="s">
        <v>111</v>
      </c>
      <c r="Q17" s="170"/>
      <c r="R17" s="170"/>
      <c r="S17" s="166">
        <v>97.83</v>
      </c>
    </row>
    <row r="18" spans="1:19" x14ac:dyDescent="0.3">
      <c r="A18" s="170" t="s">
        <v>112</v>
      </c>
      <c r="B18" s="170"/>
      <c r="C18" s="166"/>
      <c r="D18" s="170">
        <v>91.83</v>
      </c>
      <c r="E18" s="164"/>
      <c r="F18" s="170" t="s">
        <v>112</v>
      </c>
      <c r="G18" s="170"/>
      <c r="H18" s="170"/>
      <c r="I18" s="170">
        <v>95.64</v>
      </c>
      <c r="K18" s="170" t="s">
        <v>112</v>
      </c>
      <c r="L18" s="170"/>
      <c r="M18" s="166"/>
      <c r="N18" s="170">
        <v>90.84</v>
      </c>
      <c r="O18" s="164"/>
      <c r="P18" s="170" t="s">
        <v>112</v>
      </c>
      <c r="Q18" s="170"/>
      <c r="R18" s="170"/>
      <c r="S18" s="170">
        <v>95.62</v>
      </c>
    </row>
    <row r="19" spans="1:19" s="136" customFormat="1" x14ac:dyDescent="0.3"/>
    <row r="20" spans="1:19" x14ac:dyDescent="0.3">
      <c r="A20" s="179" t="s">
        <v>166</v>
      </c>
      <c r="B20" s="179"/>
      <c r="C20" s="179"/>
      <c r="D20" s="179"/>
      <c r="E20" s="179"/>
      <c r="F20" s="179"/>
      <c r="G20" s="179"/>
      <c r="H20" s="179"/>
      <c r="I20" s="179"/>
    </row>
    <row r="21" spans="1:19" x14ac:dyDescent="0.3">
      <c r="A21" s="180" t="s">
        <v>163</v>
      </c>
      <c r="B21" s="212" t="s">
        <v>160</v>
      </c>
      <c r="C21" s="212"/>
      <c r="D21" s="179"/>
      <c r="E21" s="179"/>
      <c r="F21" s="179"/>
      <c r="G21" s="180" t="s">
        <v>161</v>
      </c>
      <c r="H21" s="179"/>
      <c r="I21" s="179"/>
      <c r="K21" s="179"/>
      <c r="L21" s="180" t="s">
        <v>167</v>
      </c>
      <c r="M21" s="179"/>
      <c r="N21" s="179"/>
    </row>
    <row r="22" spans="1:19" x14ac:dyDescent="0.3">
      <c r="A22" s="187" t="s">
        <v>94</v>
      </c>
      <c r="B22" s="187" t="s">
        <v>95</v>
      </c>
      <c r="C22" s="187" t="s">
        <v>96</v>
      </c>
      <c r="D22" s="187" t="s">
        <v>97</v>
      </c>
      <c r="E22" s="179"/>
      <c r="F22" s="187" t="s">
        <v>94</v>
      </c>
      <c r="G22" s="187" t="s">
        <v>95</v>
      </c>
      <c r="H22" s="187" t="s">
        <v>96</v>
      </c>
      <c r="I22" s="187" t="s">
        <v>97</v>
      </c>
      <c r="K22" s="187" t="s">
        <v>94</v>
      </c>
      <c r="L22" s="187" t="s">
        <v>95</v>
      </c>
      <c r="M22" s="187" t="s">
        <v>96</v>
      </c>
      <c r="N22" s="187" t="s">
        <v>97</v>
      </c>
    </row>
    <row r="23" spans="1:19" x14ac:dyDescent="0.3">
      <c r="A23" s="188">
        <v>0</v>
      </c>
      <c r="B23" s="188">
        <v>98.06</v>
      </c>
      <c r="C23" s="188">
        <v>99.9</v>
      </c>
      <c r="D23" s="188">
        <v>95.02</v>
      </c>
      <c r="E23" s="179"/>
      <c r="F23" s="188">
        <v>0</v>
      </c>
      <c r="G23" s="188">
        <v>99.39</v>
      </c>
      <c r="H23" s="188">
        <v>99.8</v>
      </c>
      <c r="I23" s="188">
        <v>97.54</v>
      </c>
      <c r="K23" s="188">
        <v>0</v>
      </c>
      <c r="L23" s="188">
        <v>99.27</v>
      </c>
      <c r="M23" s="188">
        <v>99.81</v>
      </c>
      <c r="N23" s="188">
        <v>98.35</v>
      </c>
    </row>
    <row r="24" spans="1:19" x14ac:dyDescent="0.3">
      <c r="A24" s="188">
        <v>1</v>
      </c>
      <c r="B24" s="188">
        <v>95.86</v>
      </c>
      <c r="C24" s="188">
        <v>99.3</v>
      </c>
      <c r="D24" s="188">
        <v>95.3</v>
      </c>
      <c r="E24" s="179"/>
      <c r="F24" s="188">
        <v>1</v>
      </c>
      <c r="G24" s="188">
        <v>98.41</v>
      </c>
      <c r="H24" s="188">
        <v>99.38</v>
      </c>
      <c r="I24" s="188">
        <v>97.75</v>
      </c>
      <c r="K24" s="188">
        <v>1</v>
      </c>
      <c r="L24" s="188">
        <v>98.44</v>
      </c>
      <c r="M24" s="188">
        <v>99.47</v>
      </c>
      <c r="N24" s="188">
        <v>98.5</v>
      </c>
    </row>
    <row r="25" spans="1:19" x14ac:dyDescent="0.3">
      <c r="A25" s="188">
        <v>2</v>
      </c>
      <c r="B25" s="188">
        <v>96.61</v>
      </c>
      <c r="C25" s="188">
        <v>98.74</v>
      </c>
      <c r="D25" s="188">
        <v>93.16</v>
      </c>
      <c r="E25" s="179"/>
      <c r="F25" s="188">
        <v>2</v>
      </c>
      <c r="G25" s="188">
        <v>97.87</v>
      </c>
      <c r="H25" s="188">
        <v>99.32</v>
      </c>
      <c r="I25" s="188">
        <v>97.12</v>
      </c>
      <c r="K25" s="188">
        <v>2</v>
      </c>
      <c r="L25" s="188">
        <v>99.38</v>
      </c>
      <c r="M25" s="188">
        <v>99.77</v>
      </c>
      <c r="N25" s="188">
        <v>97.63</v>
      </c>
    </row>
    <row r="26" spans="1:19" x14ac:dyDescent="0.3">
      <c r="A26" s="188">
        <v>3</v>
      </c>
      <c r="B26" s="188">
        <v>94.46</v>
      </c>
      <c r="C26" s="188">
        <v>97.62</v>
      </c>
      <c r="D26" s="188">
        <v>95.15</v>
      </c>
      <c r="E26" s="179"/>
      <c r="F26" s="188">
        <v>3</v>
      </c>
      <c r="G26" s="188">
        <v>97.72</v>
      </c>
      <c r="H26" s="188">
        <v>98.91</v>
      </c>
      <c r="I26" s="188">
        <v>97.8</v>
      </c>
      <c r="K26" s="188">
        <v>3</v>
      </c>
      <c r="L26" s="188">
        <v>98.32</v>
      </c>
      <c r="M26" s="188">
        <v>99.05</v>
      </c>
      <c r="N26" s="188">
        <v>98.46</v>
      </c>
    </row>
    <row r="27" spans="1:19" x14ac:dyDescent="0.3">
      <c r="A27" s="188">
        <v>4</v>
      </c>
      <c r="B27" s="188">
        <v>95.11</v>
      </c>
      <c r="C27" s="188">
        <v>96.23</v>
      </c>
      <c r="D27" s="188">
        <v>95.4</v>
      </c>
      <c r="E27" s="179"/>
      <c r="F27" s="188">
        <v>4</v>
      </c>
      <c r="G27" s="188">
        <v>98.27</v>
      </c>
      <c r="H27" s="188">
        <v>98.27</v>
      </c>
      <c r="I27" s="188">
        <v>97.78</v>
      </c>
      <c r="K27" s="188">
        <v>4</v>
      </c>
      <c r="L27" s="188">
        <v>98.78</v>
      </c>
      <c r="M27" s="188">
        <v>98.56</v>
      </c>
      <c r="N27" s="188">
        <v>98.55</v>
      </c>
    </row>
    <row r="28" spans="1:19" x14ac:dyDescent="0.3">
      <c r="A28" s="188">
        <v>5</v>
      </c>
      <c r="B28" s="188">
        <v>93.72</v>
      </c>
      <c r="C28" s="188">
        <v>85.76</v>
      </c>
      <c r="D28" s="188">
        <v>94.55</v>
      </c>
      <c r="E28" s="179"/>
      <c r="F28" s="188">
        <v>5</v>
      </c>
      <c r="G28" s="188">
        <v>97.09</v>
      </c>
      <c r="H28" s="191">
        <v>93.39</v>
      </c>
      <c r="I28" s="191">
        <v>97.5</v>
      </c>
      <c r="K28" s="188">
        <v>5</v>
      </c>
      <c r="L28" s="188">
        <v>97.38</v>
      </c>
      <c r="M28" s="191">
        <v>93.19</v>
      </c>
      <c r="N28" s="191">
        <v>98.21</v>
      </c>
    </row>
    <row r="29" spans="1:19" x14ac:dyDescent="0.3">
      <c r="A29" s="188">
        <v>6</v>
      </c>
      <c r="B29" s="188">
        <v>95.93</v>
      </c>
      <c r="C29" s="188">
        <v>99.69</v>
      </c>
      <c r="D29" s="188">
        <v>94.01</v>
      </c>
      <c r="E29" s="179"/>
      <c r="F29" s="188">
        <v>6</v>
      </c>
      <c r="G29" s="188">
        <v>98.01</v>
      </c>
      <c r="H29" s="188">
        <v>99.58</v>
      </c>
      <c r="I29" s="188">
        <v>96.92</v>
      </c>
      <c r="K29" s="188">
        <v>6</v>
      </c>
      <c r="L29" s="188">
        <v>99.16</v>
      </c>
      <c r="M29" s="188">
        <v>99.88</v>
      </c>
      <c r="N29" s="188">
        <v>97.71</v>
      </c>
    </row>
    <row r="30" spans="1:19" x14ac:dyDescent="0.3">
      <c r="A30" s="188">
        <v>7</v>
      </c>
      <c r="B30" s="188">
        <v>93</v>
      </c>
      <c r="C30" s="188">
        <v>98.64</v>
      </c>
      <c r="D30" s="188">
        <v>94.74</v>
      </c>
      <c r="E30" s="179"/>
      <c r="F30" s="188">
        <v>7</v>
      </c>
      <c r="G30" s="188">
        <v>96.11</v>
      </c>
      <c r="H30" s="188">
        <v>98.15</v>
      </c>
      <c r="I30" s="188">
        <v>97.51</v>
      </c>
      <c r="K30" s="188">
        <v>7</v>
      </c>
      <c r="L30" s="188">
        <v>97.83</v>
      </c>
      <c r="M30" s="188">
        <v>99.38</v>
      </c>
      <c r="N30" s="188">
        <v>98.12</v>
      </c>
    </row>
    <row r="31" spans="1:19" x14ac:dyDescent="0.3">
      <c r="A31" s="188">
        <v>8</v>
      </c>
      <c r="B31" s="188">
        <v>94.15</v>
      </c>
      <c r="C31" s="188">
        <v>98.56</v>
      </c>
      <c r="D31" s="188">
        <v>92.05</v>
      </c>
      <c r="E31" s="179"/>
      <c r="F31" s="188">
        <v>8</v>
      </c>
      <c r="G31" s="188">
        <v>97.53</v>
      </c>
      <c r="H31" s="188">
        <v>99.18</v>
      </c>
      <c r="I31" s="188">
        <v>96.39</v>
      </c>
      <c r="K31" s="188">
        <v>8</v>
      </c>
      <c r="L31" s="188">
        <v>98.7</v>
      </c>
      <c r="M31" s="188">
        <v>99.52</v>
      </c>
      <c r="N31" s="188">
        <v>97.01</v>
      </c>
    </row>
    <row r="32" spans="1:19" x14ac:dyDescent="0.3">
      <c r="A32" s="188">
        <v>9</v>
      </c>
      <c r="B32" s="188">
        <v>96.23</v>
      </c>
      <c r="C32" s="188">
        <v>99.01</v>
      </c>
      <c r="D32" s="188">
        <v>92.54</v>
      </c>
      <c r="E32" s="179"/>
      <c r="F32" s="188">
        <v>9</v>
      </c>
      <c r="G32" s="188">
        <v>98.21</v>
      </c>
      <c r="H32" s="188">
        <v>99.11</v>
      </c>
      <c r="I32" s="188">
        <v>96.9</v>
      </c>
      <c r="K32" s="188">
        <v>9</v>
      </c>
      <c r="L32" s="188">
        <v>99.16</v>
      </c>
      <c r="M32" s="188">
        <v>99.66</v>
      </c>
      <c r="N32" s="188">
        <v>97.24</v>
      </c>
    </row>
    <row r="33" spans="1:14" x14ac:dyDescent="0.3">
      <c r="A33" s="188" t="s">
        <v>97</v>
      </c>
      <c r="B33" s="188">
        <v>95.33</v>
      </c>
      <c r="C33" s="190"/>
      <c r="D33" s="188"/>
      <c r="E33" s="179"/>
      <c r="F33" s="188" t="s">
        <v>97</v>
      </c>
      <c r="G33" s="188">
        <v>97.87</v>
      </c>
      <c r="H33" s="190"/>
      <c r="I33" s="190"/>
      <c r="K33" s="188" t="s">
        <v>97</v>
      </c>
      <c r="L33" s="188">
        <v>98.65</v>
      </c>
      <c r="M33" s="190"/>
      <c r="N33" s="190"/>
    </row>
    <row r="34" spans="1:14" x14ac:dyDescent="0.3">
      <c r="A34" s="188" t="s">
        <v>109</v>
      </c>
      <c r="B34" s="190"/>
      <c r="C34" s="188"/>
      <c r="D34" s="188">
        <v>95.09</v>
      </c>
      <c r="E34" s="179"/>
      <c r="F34" s="188" t="s">
        <v>109</v>
      </c>
      <c r="G34" s="190"/>
      <c r="H34" s="190"/>
      <c r="I34" s="188">
        <v>97.77</v>
      </c>
      <c r="K34" s="188" t="s">
        <v>109</v>
      </c>
      <c r="L34" s="190"/>
      <c r="M34" s="190"/>
      <c r="N34" s="195">
        <v>98.52</v>
      </c>
    </row>
    <row r="35" spans="1:14" x14ac:dyDescent="0.3">
      <c r="A35" s="188" t="s">
        <v>110</v>
      </c>
      <c r="B35" s="190"/>
      <c r="C35" s="188"/>
      <c r="D35" s="188">
        <v>92.48</v>
      </c>
      <c r="E35" s="179"/>
      <c r="F35" s="189" t="s">
        <v>110</v>
      </c>
      <c r="G35" s="192"/>
      <c r="H35" s="190"/>
      <c r="I35" s="188">
        <v>96.21</v>
      </c>
      <c r="K35" s="189" t="s">
        <v>110</v>
      </c>
      <c r="L35" s="192"/>
      <c r="M35" s="190"/>
      <c r="N35" s="195">
        <v>96.8</v>
      </c>
    </row>
    <row r="36" spans="1:14" x14ac:dyDescent="0.3">
      <c r="A36" s="188" t="s">
        <v>111</v>
      </c>
      <c r="B36" s="190"/>
      <c r="C36" s="188"/>
      <c r="D36" s="194">
        <v>95.06</v>
      </c>
      <c r="E36" s="179"/>
      <c r="F36" s="188" t="s">
        <v>111</v>
      </c>
      <c r="G36" s="190"/>
      <c r="H36" s="190"/>
      <c r="I36" s="187">
        <v>97.72</v>
      </c>
      <c r="K36" s="188" t="s">
        <v>111</v>
      </c>
      <c r="L36" s="190"/>
      <c r="M36" s="190"/>
      <c r="N36" s="193">
        <v>98.47</v>
      </c>
    </row>
    <row r="37" spans="1:14" x14ac:dyDescent="0.3">
      <c r="A37" s="188" t="s">
        <v>112</v>
      </c>
      <c r="B37" s="190"/>
      <c r="C37" s="187"/>
      <c r="D37" s="188">
        <v>93.49</v>
      </c>
      <c r="E37" s="179"/>
      <c r="F37" s="188" t="s">
        <v>112</v>
      </c>
      <c r="G37" s="190"/>
      <c r="H37" s="190"/>
      <c r="I37" s="188">
        <v>96.63</v>
      </c>
      <c r="K37" s="188" t="s">
        <v>112</v>
      </c>
      <c r="L37" s="190"/>
      <c r="M37" s="190"/>
      <c r="N37" s="195">
        <v>97.16</v>
      </c>
    </row>
  </sheetData>
  <mergeCells count="4">
    <mergeCell ref="B2:C2"/>
    <mergeCell ref="L2:M2"/>
    <mergeCell ref="B21:C21"/>
    <mergeCell ref="F16:G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A159-FF72-48EC-BCB0-6E0FC7B74D85}">
  <dimension ref="A1:I17"/>
  <sheetViews>
    <sheetView workbookViewId="0">
      <selection activeCell="D17" sqref="D17"/>
    </sheetView>
  </sheetViews>
  <sheetFormatPr defaultRowHeight="14.4" x14ac:dyDescent="0.3"/>
  <cols>
    <col min="2" max="2" width="9.77734375" bestFit="1" customWidth="1"/>
    <col min="3" max="3" width="10.6640625" bestFit="1" customWidth="1"/>
    <col min="7" max="7" width="9.77734375" bestFit="1" customWidth="1"/>
    <col min="8" max="8" width="10.6640625" bestFit="1" customWidth="1"/>
    <col min="9" max="9" width="6.88671875" bestFit="1" customWidth="1"/>
  </cols>
  <sheetData>
    <row r="1" spans="1:9" s="165" customFormat="1" x14ac:dyDescent="0.3">
      <c r="B1" s="165" t="s">
        <v>167</v>
      </c>
      <c r="G1" s="165" t="s">
        <v>161</v>
      </c>
    </row>
    <row r="2" spans="1:9" x14ac:dyDescent="0.3">
      <c r="A2" s="181" t="s">
        <v>94</v>
      </c>
      <c r="B2" s="181" t="s">
        <v>95</v>
      </c>
      <c r="C2" s="181" t="s">
        <v>96</v>
      </c>
      <c r="D2" s="181" t="s">
        <v>97</v>
      </c>
      <c r="E2" s="184"/>
      <c r="F2" s="181" t="s">
        <v>94</v>
      </c>
      <c r="G2" s="181" t="s">
        <v>95</v>
      </c>
      <c r="H2" s="181" t="s">
        <v>96</v>
      </c>
      <c r="I2" s="181" t="s">
        <v>97</v>
      </c>
    </row>
    <row r="3" spans="1:9" x14ac:dyDescent="0.3">
      <c r="A3" s="182">
        <v>0</v>
      </c>
      <c r="B3" s="182">
        <v>98.92</v>
      </c>
      <c r="C3" s="182">
        <v>99.65</v>
      </c>
      <c r="D3" s="182">
        <v>96.31</v>
      </c>
      <c r="E3" s="184"/>
      <c r="F3" s="182">
        <v>0</v>
      </c>
      <c r="G3" s="182">
        <v>99.18</v>
      </c>
      <c r="H3" s="182">
        <v>99.39</v>
      </c>
      <c r="I3" s="182">
        <v>95.77</v>
      </c>
    </row>
    <row r="4" spans="1:9" x14ac:dyDescent="0.3">
      <c r="A4" s="182">
        <v>1</v>
      </c>
      <c r="B4" s="182">
        <v>97.92</v>
      </c>
      <c r="C4" s="182">
        <v>99.51</v>
      </c>
      <c r="D4" s="182">
        <v>92.94</v>
      </c>
      <c r="E4" s="184"/>
      <c r="F4" s="182">
        <v>1</v>
      </c>
      <c r="G4" s="182">
        <v>98.59</v>
      </c>
      <c r="H4" s="182">
        <v>99.65</v>
      </c>
      <c r="I4" s="182">
        <v>93.13</v>
      </c>
    </row>
    <row r="5" spans="1:9" x14ac:dyDescent="0.3">
      <c r="A5" s="182">
        <v>2</v>
      </c>
      <c r="B5" s="182">
        <v>97.78</v>
      </c>
      <c r="C5" s="182">
        <v>98.39</v>
      </c>
      <c r="D5" s="182">
        <v>94.09</v>
      </c>
      <c r="E5" s="184"/>
      <c r="F5" s="182">
        <v>2</v>
      </c>
      <c r="G5" s="182">
        <v>97.29</v>
      </c>
      <c r="H5" s="182">
        <v>98.35</v>
      </c>
      <c r="I5" s="182">
        <v>94.13</v>
      </c>
    </row>
    <row r="6" spans="1:9" x14ac:dyDescent="0.3">
      <c r="A6" s="182">
        <v>3</v>
      </c>
      <c r="B6" s="182">
        <v>95.86</v>
      </c>
      <c r="C6" s="182">
        <v>99.09</v>
      </c>
      <c r="D6" s="182">
        <v>82.52</v>
      </c>
      <c r="E6" s="184"/>
      <c r="F6" s="182">
        <v>3</v>
      </c>
      <c r="G6" s="182">
        <v>95.84</v>
      </c>
      <c r="H6" s="182">
        <v>99.41</v>
      </c>
      <c r="I6" s="182">
        <v>82.92</v>
      </c>
    </row>
    <row r="7" spans="1:9" x14ac:dyDescent="0.3">
      <c r="A7" s="182">
        <v>4</v>
      </c>
      <c r="B7" s="182">
        <v>98.34</v>
      </c>
      <c r="C7" s="183">
        <v>99.57</v>
      </c>
      <c r="D7" s="182">
        <v>94.15</v>
      </c>
      <c r="E7" s="184"/>
      <c r="F7" s="182">
        <v>4</v>
      </c>
      <c r="G7" s="182">
        <v>98.37</v>
      </c>
      <c r="H7" s="182">
        <v>99.39</v>
      </c>
      <c r="I7" s="182">
        <v>94.05</v>
      </c>
    </row>
    <row r="8" spans="1:9" x14ac:dyDescent="0.3">
      <c r="A8" s="182">
        <v>5</v>
      </c>
      <c r="B8" s="182">
        <v>98.25</v>
      </c>
      <c r="C8" s="182">
        <v>99.85</v>
      </c>
      <c r="D8" s="182">
        <v>79.75</v>
      </c>
      <c r="E8" s="184"/>
      <c r="F8" s="182">
        <v>5</v>
      </c>
      <c r="G8" s="182">
        <v>98.99</v>
      </c>
      <c r="H8" s="182">
        <v>99.89</v>
      </c>
      <c r="I8" s="182">
        <v>79.739999999999995</v>
      </c>
    </row>
    <row r="9" spans="1:9" x14ac:dyDescent="0.3">
      <c r="A9" s="182">
        <v>6</v>
      </c>
      <c r="B9" s="182">
        <v>96.65</v>
      </c>
      <c r="C9" s="182">
        <v>99.36</v>
      </c>
      <c r="D9" s="182">
        <v>95.06</v>
      </c>
      <c r="E9" s="184"/>
      <c r="F9" s="182">
        <v>6</v>
      </c>
      <c r="G9" s="182">
        <v>95.72</v>
      </c>
      <c r="H9" s="182">
        <v>98.96</v>
      </c>
      <c r="I9" s="182">
        <v>94.71</v>
      </c>
    </row>
    <row r="10" spans="1:9" x14ac:dyDescent="0.3">
      <c r="A10" s="182">
        <v>7</v>
      </c>
      <c r="B10" s="182">
        <v>95.85</v>
      </c>
      <c r="C10" s="182">
        <v>98.69</v>
      </c>
      <c r="D10" s="182">
        <v>96.29</v>
      </c>
      <c r="E10" s="184"/>
      <c r="F10" s="182">
        <v>7</v>
      </c>
      <c r="G10" s="182">
        <v>94.75</v>
      </c>
      <c r="H10" s="182">
        <v>97.96</v>
      </c>
      <c r="I10" s="182">
        <v>96</v>
      </c>
    </row>
    <row r="11" spans="1:9" x14ac:dyDescent="0.3">
      <c r="A11" s="182">
        <v>8</v>
      </c>
      <c r="B11" s="182">
        <v>90.77</v>
      </c>
      <c r="C11" s="182">
        <v>96.14</v>
      </c>
      <c r="D11" s="182">
        <v>96.32</v>
      </c>
      <c r="E11" s="184"/>
      <c r="F11" s="182">
        <v>8</v>
      </c>
      <c r="G11" s="182">
        <v>89.63</v>
      </c>
      <c r="H11" s="182">
        <v>95.17</v>
      </c>
      <c r="I11" s="182">
        <v>96.19</v>
      </c>
    </row>
    <row r="12" spans="1:9" x14ac:dyDescent="0.3">
      <c r="A12" s="182">
        <v>9</v>
      </c>
      <c r="B12" s="182">
        <v>95.48</v>
      </c>
      <c r="C12" s="182">
        <v>98.03</v>
      </c>
      <c r="D12" s="182">
        <v>84.01</v>
      </c>
      <c r="E12" s="184"/>
      <c r="F12" s="182">
        <v>9</v>
      </c>
      <c r="G12" s="182">
        <v>94.95</v>
      </c>
      <c r="H12" s="182">
        <v>97.82</v>
      </c>
      <c r="I12" s="182">
        <v>83.71</v>
      </c>
    </row>
    <row r="13" spans="1:9" x14ac:dyDescent="0.3">
      <c r="A13" s="182" t="s">
        <v>97</v>
      </c>
      <c r="B13" s="182">
        <v>96.58</v>
      </c>
      <c r="C13" s="182"/>
      <c r="D13" s="182"/>
      <c r="E13" s="184"/>
      <c r="F13" s="182" t="s">
        <v>97</v>
      </c>
      <c r="G13" s="182">
        <v>96.34</v>
      </c>
      <c r="H13" s="182"/>
      <c r="I13" s="182"/>
    </row>
    <row r="14" spans="1:9" x14ac:dyDescent="0.3">
      <c r="A14" s="182" t="s">
        <v>109</v>
      </c>
      <c r="B14" s="182"/>
      <c r="C14" s="182"/>
      <c r="D14" s="182">
        <v>94.71</v>
      </c>
      <c r="E14" s="184"/>
      <c r="F14" s="182" t="s">
        <v>109</v>
      </c>
      <c r="G14" s="182"/>
      <c r="H14" s="182"/>
      <c r="I14" s="182">
        <v>96.32</v>
      </c>
    </row>
    <row r="15" spans="1:9" x14ac:dyDescent="0.3">
      <c r="A15" s="182" t="s">
        <v>110</v>
      </c>
      <c r="B15" s="182"/>
      <c r="C15" s="182"/>
      <c r="D15" s="182">
        <v>79.540000000000006</v>
      </c>
      <c r="E15" s="184"/>
      <c r="F15" s="214" t="s">
        <v>110</v>
      </c>
      <c r="G15" s="215"/>
      <c r="H15" s="182"/>
      <c r="I15" s="182">
        <v>85.44</v>
      </c>
    </row>
    <row r="16" spans="1:9" x14ac:dyDescent="0.3">
      <c r="A16" s="182" t="s">
        <v>111</v>
      </c>
      <c r="B16" s="182"/>
      <c r="C16" s="182"/>
      <c r="D16" s="185">
        <v>89.73</v>
      </c>
      <c r="E16" s="184"/>
      <c r="F16" s="182" t="s">
        <v>111</v>
      </c>
      <c r="G16" s="182"/>
      <c r="H16" s="182"/>
      <c r="I16" s="181">
        <v>92.58</v>
      </c>
    </row>
    <row r="17" spans="1:9" x14ac:dyDescent="0.3">
      <c r="A17" s="182" t="s">
        <v>112</v>
      </c>
      <c r="B17" s="182"/>
      <c r="C17" s="181"/>
      <c r="D17" s="186">
        <v>83.87</v>
      </c>
      <c r="E17" s="184"/>
      <c r="F17" s="182" t="s">
        <v>112</v>
      </c>
      <c r="G17" s="182"/>
      <c r="H17" s="182"/>
      <c r="I17" s="182">
        <v>86.35</v>
      </c>
    </row>
  </sheetData>
  <mergeCells count="1">
    <mergeCell ref="F15:G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5"/>
  <sheetViews>
    <sheetView zoomScale="90" zoomScaleNormal="90" workbookViewId="0">
      <selection activeCell="D27" sqref="D27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111</v>
      </c>
      <c r="B34" s="62"/>
      <c r="C34" s="62">
        <v>90.28</v>
      </c>
      <c r="D34" s="57"/>
      <c r="E34" s="57"/>
      <c r="F34" s="53"/>
      <c r="G34" s="62" t="s">
        <v>111</v>
      </c>
      <c r="H34" s="62"/>
      <c r="I34" s="62">
        <v>90.48</v>
      </c>
      <c r="J34" s="57"/>
      <c r="K34" s="57"/>
    </row>
    <row r="35" spans="1:11" x14ac:dyDescent="0.3">
      <c r="A35" s="57" t="s">
        <v>112</v>
      </c>
      <c r="B35" s="57"/>
      <c r="C35" s="57">
        <v>84.82</v>
      </c>
      <c r="D35" s="57"/>
      <c r="E35" s="57"/>
      <c r="F35" s="53"/>
      <c r="G35" s="57" t="s">
        <v>112</v>
      </c>
      <c r="H35" s="57"/>
      <c r="I35" s="57">
        <v>85.34</v>
      </c>
      <c r="J35" s="57"/>
      <c r="K35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Pattern Based Repair</vt:lpstr>
      <vt:lpstr>Pattern-rep</vt:lpstr>
      <vt:lpstr>Pattern-based Repair</vt:lpstr>
      <vt:lpstr>Pattern+Last-07-09-20</vt:lpstr>
      <vt:lpstr>Adversarial0.05 07-31</vt:lpstr>
      <vt:lpstr>Adversarial0.1 07-31</vt:lpstr>
      <vt:lpstr>Adversarial0.01 07-31</vt:lpstr>
      <vt:lpstr>Low-Quality 07-31</vt:lpstr>
      <vt:lpstr>Last_Layer 5-28-2020</vt:lpstr>
      <vt:lpstr>Mutation-Train</vt:lpstr>
      <vt:lpstr>Mutation-Test</vt:lpstr>
      <vt:lpstr>Last-Layer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2020-07-30T16:04:33Z</dcterms:modified>
</cp:coreProperties>
</file>