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7DD2293B-194F-4C00-B1EE-9508D702D285}" xr6:coauthVersionLast="45" xr6:coauthVersionMax="45" xr10:uidLastSave="{00000000-0000-0000-0000-000000000000}"/>
  <bookViews>
    <workbookView xWindow="-108" yWindow="-108" windowWidth="23256" windowHeight="12576" tabRatio="1000" firstSheet="2" activeTab="2" xr2:uid="{6E851A2A-318E-4F15-AEB0-BD2CB026064A}"/>
  </bookViews>
  <sheets>
    <sheet name="Pattern Based Repair" sheetId="18" state="hidden" r:id="rId1"/>
    <sheet name="Pattern-rep" sheetId="22" state="hidden" r:id="rId2"/>
    <sheet name="Pattern-based Repair" sheetId="24" r:id="rId3"/>
    <sheet name="Pattern+Last-07-09-20" sheetId="25" r:id="rId4"/>
    <sheet name="Mutation-Train" sheetId="12" r:id="rId5"/>
    <sheet name="Mutation-Test" sheetId="13" r:id="rId6"/>
    <sheet name="Last-Layer" sheetId="14" r:id="rId7"/>
    <sheet name="Last_Layer 5-28-2020" sheetId="16" r:id="rId8"/>
    <sheet name="Last-Layer N Attributions" sheetId="21" r:id="rId9"/>
    <sheet name="Adversial" sheetId="20" r:id="rId10"/>
    <sheet name="Adversial 2" sheetId="23" r:id="rId11"/>
    <sheet name="Analysis" sheetId="17" r:id="rId12"/>
    <sheet name="CoverageLocalization_SymExec" sheetId="19" r:id="rId13"/>
    <sheet name="Runtime-Monitor_Patch" sheetId="15" r:id="rId14"/>
    <sheet name="Summary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24" l="1"/>
  <c r="M56" i="24" s="1"/>
  <c r="M57" i="24" s="1"/>
  <c r="M58" i="24" s="1"/>
  <c r="M59" i="24" s="1"/>
  <c r="M60" i="24" s="1"/>
  <c r="M61" i="24" s="1"/>
  <c r="M62" i="24" s="1"/>
  <c r="M63" i="24" s="1"/>
  <c r="A147" i="24" l="1"/>
  <c r="A148" i="24" s="1"/>
  <c r="A149" i="24" s="1"/>
  <c r="A150" i="24" s="1"/>
  <c r="A151" i="24" s="1"/>
  <c r="A152" i="24" s="1"/>
  <c r="A153" i="24" s="1"/>
  <c r="A154" i="24" s="1"/>
  <c r="A155" i="24" s="1"/>
  <c r="A134" i="24"/>
  <c r="A135" i="24" s="1"/>
  <c r="A136" i="24" s="1"/>
  <c r="A137" i="24" s="1"/>
  <c r="A138" i="24" s="1"/>
  <c r="A139" i="24" s="1"/>
  <c r="A140" i="24" s="1"/>
  <c r="A141" i="24" s="1"/>
  <c r="A142" i="24" s="1"/>
  <c r="A121" i="24"/>
  <c r="A122" i="24" s="1"/>
  <c r="A123" i="24" s="1"/>
  <c r="A124" i="24" s="1"/>
  <c r="A125" i="24" s="1"/>
  <c r="A126" i="24" s="1"/>
  <c r="A127" i="24" s="1"/>
  <c r="A128" i="24" s="1"/>
  <c r="A129" i="24" s="1"/>
  <c r="A107" i="24"/>
  <c r="A108" i="24" s="1"/>
  <c r="A109" i="24" s="1"/>
  <c r="A110" i="24" s="1"/>
  <c r="A111" i="24" s="1"/>
  <c r="A112" i="24" s="1"/>
  <c r="A113" i="24" s="1"/>
  <c r="A114" i="24" s="1"/>
  <c r="A115" i="24" s="1"/>
  <c r="A94" i="24"/>
  <c r="A95" i="24" s="1"/>
  <c r="A96" i="24" s="1"/>
  <c r="A97" i="24" s="1"/>
  <c r="A98" i="24" s="1"/>
  <c r="A99" i="24" s="1"/>
  <c r="A100" i="24" s="1"/>
  <c r="A101" i="24" s="1"/>
  <c r="A102" i="24" s="1"/>
  <c r="I63" i="24"/>
  <c r="I62" i="24"/>
  <c r="I61" i="24"/>
  <c r="I60" i="24"/>
  <c r="I59" i="24"/>
  <c r="I58" i="24"/>
  <c r="I57" i="24"/>
  <c r="I56" i="24"/>
  <c r="J55" i="24"/>
  <c r="J56" i="24" s="1"/>
  <c r="J57" i="24" s="1"/>
  <c r="J58" i="24" s="1"/>
  <c r="J59" i="24" s="1"/>
  <c r="J60" i="24" s="1"/>
  <c r="J61" i="24" s="1"/>
  <c r="J62" i="24" s="1"/>
  <c r="J63" i="24" s="1"/>
  <c r="I55" i="24"/>
  <c r="A55" i="24"/>
  <c r="A56" i="24" s="1"/>
  <c r="A57" i="24" s="1"/>
  <c r="A58" i="24" s="1"/>
  <c r="A59" i="24" s="1"/>
  <c r="A60" i="24" s="1"/>
  <c r="A61" i="24" s="1"/>
  <c r="A62" i="24" s="1"/>
  <c r="A63" i="24" s="1"/>
  <c r="J27" i="24"/>
  <c r="J28" i="24" s="1"/>
  <c r="J29" i="24" s="1"/>
  <c r="J30" i="24" s="1"/>
  <c r="J31" i="24" s="1"/>
  <c r="J32" i="24" s="1"/>
  <c r="J33" i="24" s="1"/>
  <c r="J34" i="24" s="1"/>
  <c r="J35" i="24" s="1"/>
  <c r="A27" i="24"/>
  <c r="A28" i="24" s="1"/>
  <c r="A29" i="24" s="1"/>
  <c r="A30" i="24" s="1"/>
  <c r="A31" i="24" s="1"/>
  <c r="A32" i="24" s="1"/>
  <c r="A33" i="24" s="1"/>
  <c r="A34" i="24" s="1"/>
  <c r="A35" i="24" s="1"/>
  <c r="J13" i="24"/>
  <c r="I13" i="24"/>
  <c r="I12" i="24"/>
  <c r="I10" i="24"/>
  <c r="I9" i="24"/>
  <c r="J8" i="24"/>
  <c r="J9" i="24" s="1"/>
  <c r="J10" i="24" s="1"/>
  <c r="I8" i="24"/>
  <c r="I7" i="24"/>
  <c r="I6" i="24"/>
  <c r="J5" i="24"/>
  <c r="J6" i="24" s="1"/>
  <c r="I5" i="24"/>
  <c r="A5" i="24"/>
  <c r="A6" i="24" s="1"/>
  <c r="A7" i="24" s="1"/>
  <c r="A8" i="24" s="1"/>
  <c r="A9" i="24" s="1"/>
  <c r="A10" i="24" s="1"/>
  <c r="A11" i="24" s="1"/>
  <c r="A12" i="24" s="1"/>
  <c r="A13" i="24" s="1"/>
  <c r="I4" i="24"/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<sst xmlns="http://schemas.openxmlformats.org/spreadsheetml/2006/main" count="1172" uniqueCount="159">
  <si>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</si>
  <si>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</si>
  <si>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</si>
  <si>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</si>
  <si>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</si>
  <si>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</si>
  <si>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</si>
  <si>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</si>
  <si>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</si>
  <si>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</si>
  <si>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</si>
  <si>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</si>
  <si>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</si>
  <si>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</si>
  <si>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</si>
  <si>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</si>
  <si>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</si>
  <si>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</si>
  <si>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</si>
  <si>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</si>
  <si>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</si>
  <si>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</si>
  <si>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</si>
  <si>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</si>
  <si>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</si>
  <si>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</si>
  <si>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</si>
  <si>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</si>
  <si>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</si>
  <si>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</si>
  <si>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</si>
  <si>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</si>
  <si>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</si>
  <si>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</si>
  <si>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</si>
  <si>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</si>
  <si>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</si>
  <si>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</si>
  <si>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</si>
  <si>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</si>
  <si>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</si>
  <si>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</si>
  <si>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</si>
  <si>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</si>
  <si>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</si>
  <si>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</si>
  <si>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</si>
  <si>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</si>
  <si>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</si>
  <si>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</si>
  <si>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</si>
  <si>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</si>
  <si>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</si>
  <si>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</si>
  <si>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</si>
  <si>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</si>
  <si>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</si>
  <si>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</si>
  <si>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</si>
  <si>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</si>
  <si>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</si>
  <si>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</si>
  <si>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</si>
  <si>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</si>
  <si>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</si>
  <si>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</si>
  <si>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</si>
  <si>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</si>
  <si>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</si>
  <si>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</si>
  <si>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</si>
  <si>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</si>
  <si>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</si>
  <si>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</si>
  <si>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</si>
  <si>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</si>
  <si>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</si>
  <si>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</si>
  <si>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</si>
  <si>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</si>
  <si>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</si>
  <si>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</si>
  <si>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</si>
  <si>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</si>
  <si>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</si>
  <si>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</si>
  <si>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</si>
  <si>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</si>
  <si>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</si>
  <si>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</si>
  <si>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</si>
  <si>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</si>
  <si>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</si>
  <si>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</si>
  <si>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</si>
  <si>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</si>
  <si>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</si>
  <si>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</si>
  <si>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</si>
  <si>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</si>
  <si>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</si>
  <si>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</si>
  <si>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</si>
  <si>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</si>
  <si>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</si>
  <si>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</si>
  <si>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</si>
  <si>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</si>
  <si>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</si>
  <si>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</si>
  <si>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</si>
  <si>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</si>
  <si>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</si>
  <si>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</si>
  <si>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</si>
  <si>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</si>
  <si>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</si>
  <si>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</si>
  <si>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</si>
  <si>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</si>
  <si>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</si>
  <si>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</si>
  <si>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</si>
  <si>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</si>
  <si>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</si>
  <si>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</si>
  <si>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</si>
  <si>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</si>
  <si>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</si>
  <si>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</si>
  <si>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</si>
  <si>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</si>
  <si>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</si>
  <si>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</si>
  <si>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</si>
  <si>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</si>
  <si>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</si>
  <si>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</si>
  <si>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</si>
  <si>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</si>
  <si>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</si>
  <si>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</si>
  <si>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</si>
  <si>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</si>
  <si>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</si>
  <si>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</si>
  <si>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</si>
  <si>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</si>
  <si>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</si>
  <si>
    <t>F1 based</t>
  </si>
  <si>
    <t>Failing Tests</t>
  </si>
  <si>
    <t>Passing Tests - Expert Label</t>
  </si>
  <si>
    <t>Passing Tests - 1 for Each label</t>
  </si>
  <si>
    <t>Total Tests</t>
  </si>
  <si>
    <t>Labels</t>
  </si>
  <si>
    <t>PRECISION</t>
  </si>
  <si>
    <t>Attribution without Math.abs and without Correct attr</t>
  </si>
  <si>
    <t>Attribution with Math.abs and with Correct attr</t>
  </si>
  <si>
    <t>F1-based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</si>
</sst>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1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2" fontId="18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26" fillId="8" borderId="0" xfId="0" applyFont="1" applyFill="1" applyAlignment="1">
      <alignment horizontal="left"/>
    </xf>
    <xf numFmtId="2" fontId="23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160" t="s">
        <v>115</v>
      </c>
      <c r="C2" s="160"/>
      <c r="D2" s="160"/>
      <c r="E2" s="160"/>
      <c r="F2" s="160"/>
      <c r="G2" s="160"/>
      <c r="H2" s="160"/>
      <c r="I2" s="165"/>
      <c r="J2" s="160" t="s">
        <v>90</v>
      </c>
      <c r="K2" s="160"/>
      <c r="L2" s="160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61" t="s">
        <v>121</v>
      </c>
      <c r="K15" s="162"/>
      <c r="L15" s="163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160" t="s">
        <v>115</v>
      </c>
      <c r="C23" s="160"/>
      <c r="D23" s="160" t="s">
        <v>90</v>
      </c>
      <c r="E23" s="160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160" t="s">
        <v>115</v>
      </c>
      <c r="C29" s="160"/>
      <c r="D29" s="160"/>
      <c r="E29" s="160"/>
      <c r="F29" s="160"/>
      <c r="G29" s="160"/>
      <c r="H29" s="160"/>
      <c r="I29" s="165"/>
      <c r="J29" s="160" t="s">
        <v>128</v>
      </c>
      <c r="K29" s="160"/>
      <c r="L29" s="160"/>
      <c r="M29" s="160" t="s">
        <v>90</v>
      </c>
      <c r="N29" s="160"/>
      <c r="O29" s="160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161" t="s">
        <v>121</v>
      </c>
      <c r="K42" s="162"/>
      <c r="L42" s="163"/>
      <c r="M42" s="161" t="s">
        <v>121</v>
      </c>
      <c r="N42" s="162"/>
      <c r="O42" s="163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164" t="s">
        <v>129</v>
      </c>
      <c r="B49" s="164"/>
      <c r="C49" s="164"/>
      <c r="D49" s="164"/>
      <c r="E49" s="164"/>
      <c r="F49" s="164"/>
      <c r="G49" s="164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160" t="s">
        <v>115</v>
      </c>
      <c r="C50" s="160"/>
      <c r="D50" s="160" t="s">
        <v>128</v>
      </c>
      <c r="E50" s="160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160" t="s">
        <v>115</v>
      </c>
      <c r="C55" s="160"/>
      <c r="D55" s="160" t="s">
        <v>128</v>
      </c>
      <c r="E55" s="160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160" t="s">
        <v>115</v>
      </c>
      <c r="C59" s="160"/>
      <c r="D59" s="160" t="s">
        <v>128</v>
      </c>
      <c r="E59" s="160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2:I2"/>
    <mergeCell ref="J2:L2"/>
    <mergeCell ref="J15:L15"/>
    <mergeCell ref="B23:C23"/>
    <mergeCell ref="D23:E23"/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H29" sqref="H29"/>
    </sheetView>
  </sheetViews>
  <sheetFormatPr defaultRowHeight="14.4" x14ac:dyDescent="0.3"/>
  <cols>
    <col min="1" max="1" width="14.6640625" style="53" bestFit="1" customWidth="1"/>
    <col min="2" max="2" width="9.77734375" style="53" bestFit="1" customWidth="1"/>
    <col min="3" max="3" width="10.6640625" style="53" bestFit="1" customWidth="1"/>
    <col min="4" max="6" width="8.88671875" style="53"/>
    <col min="7" max="7" width="14.6640625" style="53" bestFit="1" customWidth="1"/>
    <col min="8" max="8" width="9.77734375" style="53" bestFit="1" customWidth="1"/>
    <col min="9" max="9" width="10.6640625" style="53" bestFit="1" customWidth="1"/>
    <col min="10" max="16384" width="8.88671875" style="53"/>
  </cols>
  <sheetData>
    <row r="1" spans="1:11" x14ac:dyDescent="0.3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3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3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zoomScale="90" zoomScaleNormal="90" workbookViewId="0">
      <selection activeCell="D19" sqref="D19"/>
    </sheetView>
  </sheetViews>
  <sheetFormatPr defaultRowHeight="14.4" x14ac:dyDescent="0.3"/>
  <cols>
    <col min="1" max="1" width="14" style="97" bestFit="1" customWidth="1"/>
    <col min="2" max="2" width="8.88671875" style="97"/>
    <col min="3" max="3" width="10.109375" style="97" bestFit="1" customWidth="1"/>
    <col min="4" max="7" width="8.88671875" style="97"/>
    <col min="8" max="8" width="14" style="97" bestFit="1" customWidth="1"/>
    <col min="9" max="9" width="9.21875" style="97" bestFit="1" customWidth="1"/>
    <col min="10" max="10" width="10.109375" style="97" bestFit="1" customWidth="1"/>
    <col min="11" max="14" width="8.88671875" style="97"/>
    <col min="15" max="15" width="14" style="97" bestFit="1" customWidth="1"/>
    <col min="16" max="16384" width="8.88671875" style="97"/>
  </cols>
  <sheetData>
    <row r="1" spans="1:19" x14ac:dyDescent="0.3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3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3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3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3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3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3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3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3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3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3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3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3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3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3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3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3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3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3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3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3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3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3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3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3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3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3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3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3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3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3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3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3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3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172" t="s">
        <v>115</v>
      </c>
      <c r="C3" s="173"/>
      <c r="D3" s="172" t="s">
        <v>128</v>
      </c>
      <c r="E3" s="173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174" t="s">
        <v>75</v>
      </c>
      <c r="C5" s="175"/>
      <c r="D5" s="175"/>
      <c r="E5" s="175"/>
      <c r="F5" s="175"/>
      <c r="G5" s="174" t="s">
        <v>76</v>
      </c>
      <c r="H5" s="175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174" t="s">
        <v>75</v>
      </c>
      <c r="C9" s="175"/>
      <c r="D9" s="175"/>
      <c r="E9" s="175"/>
      <c r="F9" s="175"/>
      <c r="G9" s="174" t="s">
        <v>76</v>
      </c>
      <c r="H9" s="175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174" t="s">
        <v>75</v>
      </c>
      <c r="C20" s="175"/>
      <c r="D20" s="175"/>
      <c r="E20" s="175"/>
      <c r="F20" s="175"/>
      <c r="G20" s="174" t="s">
        <v>76</v>
      </c>
      <c r="H20" s="175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174" t="s">
        <v>75</v>
      </c>
      <c r="C24" s="175"/>
      <c r="D24" s="175"/>
      <c r="E24" s="175"/>
      <c r="F24" s="175"/>
      <c r="G24" s="174" t="s">
        <v>76</v>
      </c>
      <c r="H24" s="175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17" workbookViewId="0">
      <selection activeCell="B37" sqref="B36:B37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160" t="s">
        <v>115</v>
      </c>
      <c r="C2" s="160"/>
      <c r="D2" s="160"/>
      <c r="E2" s="160"/>
      <c r="F2" s="160"/>
      <c r="G2" s="160"/>
      <c r="H2" s="160"/>
      <c r="I2" s="165"/>
      <c r="J2" s="160" t="s">
        <v>90</v>
      </c>
      <c r="K2" s="160"/>
      <c r="L2" s="160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3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3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3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3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3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3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3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3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3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3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61" t="s">
        <v>121</v>
      </c>
      <c r="K15" s="162"/>
      <c r="L15" s="163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160" t="s">
        <v>115</v>
      </c>
      <c r="C23" s="160"/>
      <c r="D23" s="160"/>
      <c r="E23" s="160"/>
      <c r="F23" s="160"/>
      <c r="G23" s="160"/>
      <c r="H23" s="160"/>
      <c r="I23" s="165"/>
      <c r="J23" s="160" t="s">
        <v>90</v>
      </c>
      <c r="K23" s="160"/>
      <c r="L23" s="160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161" t="s">
        <v>121</v>
      </c>
      <c r="K36" s="162"/>
      <c r="L36" s="163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3">
      <c r="A44" s="65" t="s">
        <v>124</v>
      </c>
      <c r="B44" s="160" t="s">
        <v>115</v>
      </c>
      <c r="C44" s="160"/>
      <c r="D44" s="160" t="s">
        <v>90</v>
      </c>
      <c r="E44" s="160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160" t="s">
        <v>115</v>
      </c>
      <c r="C50" s="160"/>
      <c r="D50" s="160"/>
      <c r="E50" s="160"/>
      <c r="F50" s="160"/>
      <c r="G50" s="160"/>
      <c r="H50" s="160"/>
      <c r="I50" s="165"/>
      <c r="J50" s="160" t="s">
        <v>128</v>
      </c>
      <c r="K50" s="160"/>
      <c r="L50" s="160"/>
      <c r="M50" s="160" t="s">
        <v>90</v>
      </c>
      <c r="N50" s="160"/>
      <c r="O50" s="160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161" t="s">
        <v>121</v>
      </c>
      <c r="K63" s="162"/>
      <c r="L63" s="163"/>
      <c r="M63" s="161" t="s">
        <v>121</v>
      </c>
      <c r="N63" s="162"/>
      <c r="O63" s="163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164" t="s">
        <v>129</v>
      </c>
      <c r="B70" s="164"/>
      <c r="C70" s="164"/>
      <c r="D70" s="164"/>
      <c r="E70" s="164"/>
      <c r="F70" s="164"/>
      <c r="G70" s="164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160" t="s">
        <v>115</v>
      </c>
      <c r="C71" s="160"/>
      <c r="D71" s="160" t="s">
        <v>128</v>
      </c>
      <c r="E71" s="160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160" t="s">
        <v>115</v>
      </c>
      <c r="C76" s="160"/>
      <c r="D76" s="160" t="s">
        <v>128</v>
      </c>
      <c r="E76" s="160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160" t="s">
        <v>115</v>
      </c>
      <c r="C80" s="160"/>
      <c r="D80" s="160" t="s">
        <v>128</v>
      </c>
      <c r="E80" s="160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233-46EF-473C-979A-BA5549BBC72F}">
  <dimension ref="A1:O455"/>
  <sheetViews>
    <sheetView tabSelected="1" topLeftCell="B63" workbookViewId="0">
      <selection activeCell="J88" sqref="J88"/>
    </sheetView>
  </sheetViews>
  <sheetFormatPr defaultRowHeight="14.4" x14ac:dyDescent="0.3"/>
  <cols>
    <col min="1" max="1" width="35" customWidth="1"/>
    <col min="2" max="2" width="12" bestFit="1" customWidth="1"/>
    <col min="3" max="3" width="12.21875" bestFit="1" customWidth="1"/>
    <col min="4" max="4" width="8.6640625" bestFit="1" customWidth="1"/>
    <col min="5" max="5" width="12.21875" bestFit="1" customWidth="1"/>
    <col min="6" max="6" width="7.44140625" bestFit="1" customWidth="1"/>
    <col min="7" max="7" width="12.21875" bestFit="1" customWidth="1"/>
    <col min="8" max="8" width="7.44140625" bestFit="1" customWidth="1"/>
    <col min="9" max="9" width="26.33203125" bestFit="1" customWidth="1"/>
    <col min="10" max="10" width="14.77734375" bestFit="1" customWidth="1"/>
    <col min="11" max="11" width="8.44140625" bestFit="1" customWidth="1"/>
    <col min="12" max="12" width="19" bestFit="1" customWidth="1"/>
    <col min="13" max="13" width="18.77734375" customWidth="1"/>
    <col min="14" max="14" width="8" bestFit="1" customWidth="1"/>
    <col min="15" max="15" width="19" bestFit="1" customWidth="1"/>
  </cols>
  <sheetData>
    <row r="1" spans="1:12" ht="18" x14ac:dyDescent="0.35">
      <c r="A1" s="100" t="s">
        <v>146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31.2" x14ac:dyDescent="0.3">
      <c r="A2" s="102" t="s">
        <v>114</v>
      </c>
      <c r="B2" s="166" t="s">
        <v>115</v>
      </c>
      <c r="C2" s="166"/>
      <c r="D2" s="166"/>
      <c r="E2" s="166"/>
      <c r="F2" s="166"/>
      <c r="G2" s="166"/>
      <c r="H2" s="166"/>
      <c r="I2" s="168"/>
      <c r="J2" s="166" t="s">
        <v>90</v>
      </c>
      <c r="K2" s="166"/>
      <c r="L2" s="166"/>
    </row>
    <row r="3" spans="1:12" x14ac:dyDescent="0.3">
      <c r="A3" s="103" t="s">
        <v>116</v>
      </c>
      <c r="B3" s="104" t="s">
        <v>5</v>
      </c>
      <c r="C3" s="104" t="s">
        <v>117</v>
      </c>
      <c r="D3" s="104" t="s">
        <v>118</v>
      </c>
      <c r="E3" s="104" t="s">
        <v>105</v>
      </c>
      <c r="F3" s="104" t="s">
        <v>103</v>
      </c>
      <c r="G3" s="104" t="s">
        <v>104</v>
      </c>
      <c r="H3" s="104" t="s">
        <v>106</v>
      </c>
      <c r="I3" s="105" t="s">
        <v>119</v>
      </c>
      <c r="J3" s="106" t="s">
        <v>116</v>
      </c>
      <c r="K3" s="104" t="s">
        <v>5</v>
      </c>
      <c r="L3" s="104" t="s">
        <v>120</v>
      </c>
    </row>
    <row r="4" spans="1:12" x14ac:dyDescent="0.3">
      <c r="A4" s="107">
        <v>0</v>
      </c>
      <c r="B4" s="108">
        <v>99.915499999999994</v>
      </c>
      <c r="C4" s="108">
        <v>99.949299999999994</v>
      </c>
      <c r="D4" s="108">
        <v>99.707999999999998</v>
      </c>
      <c r="E4" s="108">
        <v>6</v>
      </c>
      <c r="F4" s="108">
        <v>5920</v>
      </c>
      <c r="G4" s="108">
        <v>3</v>
      </c>
      <c r="H4" s="108">
        <v>53905</v>
      </c>
      <c r="I4" s="109">
        <f t="shared" ref="I4:I9" si="0">(F4/(F4+E4))*100</f>
        <v>99.898751265609178</v>
      </c>
      <c r="J4" s="107">
        <v>0</v>
      </c>
      <c r="K4" s="110">
        <v>99.591800000000006</v>
      </c>
      <c r="L4" s="107">
        <v>99.591800000000006</v>
      </c>
    </row>
    <row r="5" spans="1:12" x14ac:dyDescent="0.3">
      <c r="A5" s="107">
        <f>A4+1</f>
        <v>1</v>
      </c>
      <c r="B5" s="108">
        <v>99.954999999999998</v>
      </c>
      <c r="C5" s="108">
        <v>100</v>
      </c>
      <c r="D5" s="108">
        <v>99.802999999999997</v>
      </c>
      <c r="E5" s="108">
        <v>12</v>
      </c>
      <c r="F5" s="108">
        <v>6742</v>
      </c>
      <c r="G5" s="108">
        <v>0</v>
      </c>
      <c r="H5" s="111">
        <v>53140</v>
      </c>
      <c r="I5" s="109">
        <f t="shared" si="0"/>
        <v>99.822327509623932</v>
      </c>
      <c r="J5" s="107">
        <f>J4+1</f>
        <v>1</v>
      </c>
      <c r="K5" s="110">
        <v>99.558999999999997</v>
      </c>
      <c r="L5" s="107">
        <v>99.558999999999997</v>
      </c>
    </row>
    <row r="6" spans="1:12" x14ac:dyDescent="0.3">
      <c r="A6" s="112">
        <f t="shared" ref="A6:A13" si="1">A5+1</f>
        <v>2</v>
      </c>
      <c r="B6" s="108">
        <v>99.798500000000004</v>
      </c>
      <c r="C6" s="108">
        <v>99.9328</v>
      </c>
      <c r="D6" s="108">
        <v>99.643000000000001</v>
      </c>
      <c r="E6" s="108">
        <v>72</v>
      </c>
      <c r="F6" s="108">
        <v>5954</v>
      </c>
      <c r="G6" s="108">
        <v>4</v>
      </c>
      <c r="H6" s="108">
        <v>53832</v>
      </c>
      <c r="I6" s="109">
        <f t="shared" si="0"/>
        <v>98.805177563889814</v>
      </c>
      <c r="J6" s="107">
        <f t="shared" ref="J6:J13" si="2">J5+1</f>
        <v>2</v>
      </c>
      <c r="K6" s="110">
        <v>99.321700000000007</v>
      </c>
      <c r="L6" s="107">
        <v>99.612399999999994</v>
      </c>
    </row>
    <row r="7" spans="1:12" x14ac:dyDescent="0.3">
      <c r="A7" s="112">
        <f t="shared" si="1"/>
        <v>3</v>
      </c>
      <c r="B7" s="108">
        <v>99.951059999999998</v>
      </c>
      <c r="C7" s="108">
        <v>99.983999999999995</v>
      </c>
      <c r="D7" s="108">
        <v>99.78</v>
      </c>
      <c r="E7" s="108">
        <v>19</v>
      </c>
      <c r="F7" s="108">
        <v>6130</v>
      </c>
      <c r="G7" s="108">
        <v>1</v>
      </c>
      <c r="H7" s="111">
        <v>53738</v>
      </c>
      <c r="I7" s="109">
        <f t="shared" si="0"/>
        <v>99.691006667750855</v>
      </c>
      <c r="J7" s="107">
        <v>3</v>
      </c>
      <c r="K7" s="110">
        <v>98.910799999999995</v>
      </c>
      <c r="L7" s="107">
        <v>99.009900000000002</v>
      </c>
    </row>
    <row r="8" spans="1:12" x14ac:dyDescent="0.3">
      <c r="A8" s="112">
        <f t="shared" si="1"/>
        <v>4</v>
      </c>
      <c r="B8" s="108">
        <v>99.897199999999998</v>
      </c>
      <c r="C8" s="108">
        <v>99.982879999999994</v>
      </c>
      <c r="D8" s="108">
        <v>99.156000000000006</v>
      </c>
      <c r="E8" s="108">
        <v>325</v>
      </c>
      <c r="F8" s="108">
        <v>5841</v>
      </c>
      <c r="G8" s="108">
        <v>1</v>
      </c>
      <c r="H8" s="108">
        <v>53653</v>
      </c>
      <c r="I8" s="109">
        <f t="shared" si="0"/>
        <v>94.729159909179373</v>
      </c>
      <c r="J8" s="107">
        <f t="shared" si="2"/>
        <v>4</v>
      </c>
      <c r="K8" s="110">
        <v>99.083500000000001</v>
      </c>
      <c r="L8" s="107">
        <v>99.388999999999996</v>
      </c>
    </row>
    <row r="9" spans="1:12" x14ac:dyDescent="0.3">
      <c r="A9" s="112">
        <f t="shared" si="1"/>
        <v>5</v>
      </c>
      <c r="B9" s="108">
        <v>99.870800000000003</v>
      </c>
      <c r="C9" s="108">
        <v>100</v>
      </c>
      <c r="D9" s="108">
        <v>99.553299999999993</v>
      </c>
      <c r="E9" s="108">
        <v>74</v>
      </c>
      <c r="F9" s="108">
        <v>5421</v>
      </c>
      <c r="G9" s="108">
        <v>0</v>
      </c>
      <c r="H9" s="108">
        <v>54311</v>
      </c>
      <c r="I9" s="109">
        <f t="shared" si="0"/>
        <v>98.653321201091899</v>
      </c>
      <c r="J9" s="107">
        <f t="shared" si="2"/>
        <v>5</v>
      </c>
      <c r="K9" s="110">
        <v>98.206000000000003</v>
      </c>
      <c r="L9" s="107">
        <v>99.215199999999996</v>
      </c>
    </row>
    <row r="10" spans="1:12" x14ac:dyDescent="0.3">
      <c r="A10" s="107">
        <f t="shared" si="1"/>
        <v>6</v>
      </c>
      <c r="B10" s="108">
        <v>99.797200000000004</v>
      </c>
      <c r="C10" s="108">
        <v>99.932400000000001</v>
      </c>
      <c r="D10" s="108">
        <v>99.734999999999999</v>
      </c>
      <c r="E10" s="108">
        <v>3</v>
      </c>
      <c r="F10" s="108">
        <v>5914</v>
      </c>
      <c r="G10" s="108">
        <v>4</v>
      </c>
      <c r="H10" s="108">
        <v>53927</v>
      </c>
      <c r="I10" s="109">
        <f>(F10/(E10+F10))*100</f>
        <v>99.949298631063044</v>
      </c>
      <c r="J10" s="107">
        <f t="shared" si="2"/>
        <v>6</v>
      </c>
      <c r="K10" s="110">
        <v>95.720250521920605</v>
      </c>
      <c r="L10" s="107">
        <v>98.747</v>
      </c>
    </row>
    <row r="11" spans="1:12" x14ac:dyDescent="0.3">
      <c r="A11" s="112">
        <f t="shared" si="1"/>
        <v>7</v>
      </c>
      <c r="B11" s="108">
        <v>100</v>
      </c>
      <c r="C11" s="113"/>
      <c r="D11" s="113"/>
      <c r="E11" s="113"/>
      <c r="F11" s="113"/>
      <c r="G11" s="113"/>
      <c r="H11" s="113"/>
      <c r="I11" s="109"/>
      <c r="J11" s="107">
        <v>7</v>
      </c>
      <c r="K11" s="110">
        <v>99.415999999999997</v>
      </c>
      <c r="L11" s="107">
        <v>99.415999999999997</v>
      </c>
    </row>
    <row r="12" spans="1:12" x14ac:dyDescent="0.3">
      <c r="A12" s="107">
        <f t="shared" si="1"/>
        <v>8</v>
      </c>
      <c r="B12" s="108">
        <v>99.45308</v>
      </c>
      <c r="C12" s="108">
        <v>99.811899999999994</v>
      </c>
      <c r="D12" s="108">
        <v>99.814999999999998</v>
      </c>
      <c r="E12" s="108">
        <v>25</v>
      </c>
      <c r="F12" s="108">
        <v>5840</v>
      </c>
      <c r="G12" s="108">
        <v>11</v>
      </c>
      <c r="H12" s="108">
        <v>54049</v>
      </c>
      <c r="I12" s="109">
        <f t="shared" ref="I12:I13" si="3">(F12/(E12+F12))*100</f>
        <v>99.573742540494464</v>
      </c>
      <c r="J12" s="107">
        <v>8</v>
      </c>
      <c r="K12" s="110">
        <v>98.15</v>
      </c>
      <c r="L12" s="107">
        <v>98.972999999999999</v>
      </c>
    </row>
    <row r="13" spans="1:12" x14ac:dyDescent="0.3">
      <c r="A13" s="112">
        <f t="shared" si="1"/>
        <v>9</v>
      </c>
      <c r="B13" s="108">
        <v>99.445279999999997</v>
      </c>
      <c r="C13" s="108">
        <v>99.847999999999999</v>
      </c>
      <c r="D13" s="108">
        <v>99.650999999999996</v>
      </c>
      <c r="E13" s="108">
        <v>83</v>
      </c>
      <c r="F13" s="108">
        <v>5940</v>
      </c>
      <c r="G13" s="108">
        <v>9</v>
      </c>
      <c r="H13" s="108">
        <v>53851</v>
      </c>
      <c r="I13" s="109">
        <f t="shared" si="3"/>
        <v>98.621949194753441</v>
      </c>
      <c r="J13" s="107">
        <f t="shared" si="2"/>
        <v>9</v>
      </c>
      <c r="K13" s="110">
        <v>98.017799999999994</v>
      </c>
      <c r="L13" s="107">
        <v>98.314999999999998</v>
      </c>
    </row>
    <row r="14" spans="1:12" x14ac:dyDescent="0.3">
      <c r="A14" s="107" t="s">
        <v>118</v>
      </c>
      <c r="B14" s="107">
        <v>99.811599999999999</v>
      </c>
      <c r="C14" s="112"/>
      <c r="D14" s="112"/>
      <c r="E14" s="112"/>
      <c r="F14" s="112"/>
      <c r="G14" s="112"/>
      <c r="H14" s="112"/>
      <c r="I14" s="114"/>
      <c r="J14" s="107" t="s">
        <v>118</v>
      </c>
      <c r="K14" s="107">
        <v>98.89</v>
      </c>
      <c r="L14" s="112"/>
    </row>
    <row r="15" spans="1:12" x14ac:dyDescent="0.3">
      <c r="A15" s="115"/>
      <c r="B15" s="115"/>
      <c r="C15" s="101"/>
      <c r="D15" s="101"/>
      <c r="E15" s="101"/>
      <c r="F15" s="101"/>
      <c r="G15" s="101"/>
      <c r="H15" s="101"/>
      <c r="I15" s="101"/>
      <c r="J15" s="169" t="s">
        <v>121</v>
      </c>
      <c r="K15" s="170"/>
      <c r="L15" s="171"/>
    </row>
    <row r="16" spans="1:12" s="53" customFormat="1" x14ac:dyDescent="0.3">
      <c r="A16" s="115"/>
      <c r="B16" s="115"/>
      <c r="C16" s="101"/>
      <c r="D16" s="101"/>
      <c r="E16" s="101"/>
      <c r="F16" s="101"/>
      <c r="G16" s="101"/>
      <c r="H16" s="101"/>
      <c r="I16" s="101"/>
      <c r="J16" s="104"/>
      <c r="K16" s="104"/>
      <c r="L16" s="104" t="s">
        <v>149</v>
      </c>
    </row>
    <row r="17" spans="1:12" x14ac:dyDescent="0.3">
      <c r="A17" s="115"/>
      <c r="B17" s="115"/>
      <c r="C17" s="101"/>
      <c r="D17" s="101"/>
      <c r="E17" s="101"/>
      <c r="F17" s="101"/>
      <c r="G17" s="101"/>
      <c r="H17" s="101"/>
      <c r="I17" s="101"/>
      <c r="J17" s="107" t="s">
        <v>112</v>
      </c>
      <c r="K17" s="112">
        <v>98.79</v>
      </c>
      <c r="L17" s="107">
        <v>98.96</v>
      </c>
    </row>
    <row r="18" spans="1:12" x14ac:dyDescent="0.3">
      <c r="A18" s="115"/>
      <c r="B18" s="115"/>
      <c r="C18" s="101"/>
      <c r="D18" s="101"/>
      <c r="E18" s="101"/>
      <c r="F18" s="101"/>
      <c r="G18" s="101"/>
      <c r="H18" s="101"/>
      <c r="I18" s="101"/>
      <c r="J18" s="107" t="s">
        <v>109</v>
      </c>
      <c r="K18" s="112">
        <v>98.89</v>
      </c>
      <c r="L18" s="112">
        <v>98.95</v>
      </c>
    </row>
    <row r="19" spans="1:12" x14ac:dyDescent="0.3">
      <c r="A19" s="115"/>
      <c r="B19" s="115"/>
      <c r="C19" s="101"/>
      <c r="D19" s="101"/>
      <c r="E19" s="101"/>
      <c r="F19" s="101"/>
      <c r="G19" s="101"/>
      <c r="H19" s="101"/>
      <c r="I19" s="101"/>
      <c r="J19" s="107" t="s">
        <v>110</v>
      </c>
      <c r="K19" s="112">
        <v>98.67</v>
      </c>
      <c r="L19" s="112">
        <v>98.95</v>
      </c>
    </row>
    <row r="20" spans="1:12" x14ac:dyDescent="0.3">
      <c r="A20" s="115"/>
      <c r="B20" s="115"/>
      <c r="C20" s="101"/>
      <c r="D20" s="101"/>
      <c r="E20" s="101"/>
      <c r="F20" s="101"/>
      <c r="G20" s="101"/>
      <c r="H20" s="101"/>
      <c r="I20" s="101"/>
      <c r="J20" s="107" t="s">
        <v>111</v>
      </c>
      <c r="K20" s="107">
        <v>98.92</v>
      </c>
      <c r="L20" s="112">
        <v>98.95</v>
      </c>
    </row>
    <row r="21" spans="1:12" x14ac:dyDescent="0.3">
      <c r="A21" s="115"/>
      <c r="B21" s="115"/>
      <c r="C21" s="101"/>
      <c r="D21" s="101"/>
      <c r="E21" s="101"/>
      <c r="F21" s="101"/>
      <c r="G21" s="101"/>
      <c r="H21" s="101"/>
      <c r="I21" s="101"/>
      <c r="J21" s="107" t="s">
        <v>122</v>
      </c>
      <c r="K21" s="112">
        <v>98.88</v>
      </c>
      <c r="L21" s="112">
        <v>98.9</v>
      </c>
    </row>
    <row r="22" spans="1:12" x14ac:dyDescent="0.3">
      <c r="A22" s="115"/>
      <c r="B22" s="115"/>
      <c r="C22" s="101"/>
      <c r="D22" s="101"/>
      <c r="E22" s="101"/>
      <c r="F22" s="101"/>
      <c r="G22" s="101"/>
      <c r="H22" s="101"/>
      <c r="I22" s="101"/>
      <c r="J22" s="107" t="s">
        <v>123</v>
      </c>
      <c r="K22" s="112">
        <v>98.86</v>
      </c>
      <c r="L22" s="112">
        <v>98.95</v>
      </c>
    </row>
    <row r="23" spans="1:12" ht="18" x14ac:dyDescent="0.35">
      <c r="A23" s="100" t="s">
        <v>113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31.2" x14ac:dyDescent="0.3">
      <c r="A24" s="102" t="s">
        <v>114</v>
      </c>
      <c r="B24" s="166" t="s">
        <v>115</v>
      </c>
      <c r="C24" s="166"/>
      <c r="D24" s="166"/>
      <c r="E24" s="166"/>
      <c r="F24" s="166"/>
      <c r="G24" s="166"/>
      <c r="H24" s="166"/>
      <c r="I24" s="168"/>
      <c r="J24" s="166" t="s">
        <v>90</v>
      </c>
      <c r="K24" s="166"/>
      <c r="L24" s="166"/>
    </row>
    <row r="25" spans="1:12" x14ac:dyDescent="0.3">
      <c r="A25" s="103" t="s">
        <v>116</v>
      </c>
      <c r="B25" s="104" t="s">
        <v>5</v>
      </c>
      <c r="C25" s="104" t="s">
        <v>117</v>
      </c>
      <c r="D25" s="104" t="s">
        <v>118</v>
      </c>
      <c r="E25" s="104" t="s">
        <v>105</v>
      </c>
      <c r="F25" s="104" t="s">
        <v>103</v>
      </c>
      <c r="G25" s="104" t="s">
        <v>104</v>
      </c>
      <c r="H25" s="104" t="s">
        <v>106</v>
      </c>
      <c r="I25" s="105" t="s">
        <v>119</v>
      </c>
      <c r="J25" s="106" t="s">
        <v>116</v>
      </c>
      <c r="K25" s="104" t="s">
        <v>5</v>
      </c>
      <c r="L25" s="104" t="s">
        <v>120</v>
      </c>
    </row>
    <row r="26" spans="1:12" x14ac:dyDescent="0.3">
      <c r="A26" s="112">
        <v>0</v>
      </c>
      <c r="B26" s="113">
        <v>98.919466486577704</v>
      </c>
      <c r="C26" s="113">
        <v>99.122</v>
      </c>
      <c r="D26" s="113">
        <v>96.55</v>
      </c>
      <c r="E26" s="113">
        <v>175</v>
      </c>
      <c r="F26" s="113">
        <v>5871</v>
      </c>
      <c r="G26" s="113">
        <v>52</v>
      </c>
      <c r="H26" s="113">
        <v>52057</v>
      </c>
      <c r="I26" s="116">
        <v>97.1</v>
      </c>
      <c r="J26" s="112">
        <v>0</v>
      </c>
      <c r="K26" s="117">
        <v>99.183673469387699</v>
      </c>
      <c r="L26" s="118">
        <v>99.38</v>
      </c>
    </row>
    <row r="27" spans="1:12" x14ac:dyDescent="0.3">
      <c r="A27" s="112">
        <f>A26+1</f>
        <v>1</v>
      </c>
      <c r="B27" s="113">
        <v>97.923464847226299</v>
      </c>
      <c r="C27" s="113">
        <v>98.29</v>
      </c>
      <c r="D27" s="113">
        <v>96.52</v>
      </c>
      <c r="E27" s="113">
        <v>101</v>
      </c>
      <c r="F27" s="113">
        <v>6627</v>
      </c>
      <c r="G27" s="113">
        <v>1985</v>
      </c>
      <c r="H27" s="119">
        <v>51287</v>
      </c>
      <c r="I27" s="116">
        <v>98.49</v>
      </c>
      <c r="J27" s="112">
        <f>J26+1</f>
        <v>1</v>
      </c>
      <c r="K27" s="117">
        <v>98.590308370043999</v>
      </c>
      <c r="L27" s="118">
        <v>98.77</v>
      </c>
    </row>
    <row r="28" spans="1:12" x14ac:dyDescent="0.3">
      <c r="A28" s="112">
        <f t="shared" ref="A28:A35" si="4">A27+1</f>
        <v>2</v>
      </c>
      <c r="B28" s="113">
        <v>97.784491440080501</v>
      </c>
      <c r="C28" s="113">
        <v>99.43</v>
      </c>
      <c r="D28" s="113">
        <v>87.58</v>
      </c>
      <c r="E28" s="113">
        <v>3512</v>
      </c>
      <c r="F28" s="113">
        <v>5924</v>
      </c>
      <c r="G28" s="113">
        <v>34</v>
      </c>
      <c r="H28" s="113">
        <v>46623</v>
      </c>
      <c r="I28" s="116">
        <v>62.78</v>
      </c>
      <c r="J28" s="112">
        <f t="shared" ref="J28:J35" si="5">J27+1</f>
        <v>2</v>
      </c>
      <c r="K28" s="117">
        <v>97.286821705426306</v>
      </c>
      <c r="L28" s="118">
        <v>99.320999999999998</v>
      </c>
    </row>
    <row r="29" spans="1:12" x14ac:dyDescent="0.3">
      <c r="A29" s="112">
        <f t="shared" si="4"/>
        <v>3</v>
      </c>
      <c r="B29" s="113">
        <v>95.840809003425207</v>
      </c>
      <c r="C29" s="113">
        <v>96.25</v>
      </c>
      <c r="D29" s="113">
        <v>96.59</v>
      </c>
      <c r="E29" s="113">
        <v>309</v>
      </c>
      <c r="F29" s="113">
        <v>5901</v>
      </c>
      <c r="G29" s="113">
        <v>1736</v>
      </c>
      <c r="H29" s="119">
        <v>52054</v>
      </c>
      <c r="I29" s="116">
        <v>95.02</v>
      </c>
      <c r="J29" s="112">
        <f t="shared" si="5"/>
        <v>3</v>
      </c>
      <c r="K29" s="117">
        <v>95.841584158415799</v>
      </c>
      <c r="L29" s="118">
        <v>96.34</v>
      </c>
    </row>
    <row r="30" spans="1:12" x14ac:dyDescent="0.3">
      <c r="A30" s="112">
        <f t="shared" si="4"/>
        <v>4</v>
      </c>
      <c r="B30" s="113">
        <v>98.322492297158504</v>
      </c>
      <c r="C30" s="113">
        <v>99.55</v>
      </c>
      <c r="D30" s="113">
        <v>91.04</v>
      </c>
      <c r="E30" s="113">
        <v>2773</v>
      </c>
      <c r="F30" s="113">
        <v>5816</v>
      </c>
      <c r="G30" s="113">
        <v>2605</v>
      </c>
      <c r="H30" s="113">
        <v>48806</v>
      </c>
      <c r="I30" s="116">
        <v>67.7</v>
      </c>
      <c r="J30" s="112">
        <f t="shared" si="5"/>
        <v>4</v>
      </c>
      <c r="K30" s="117">
        <v>98.370672097759595</v>
      </c>
      <c r="L30" s="118">
        <v>99.49</v>
      </c>
    </row>
    <row r="31" spans="1:12" x14ac:dyDescent="0.3">
      <c r="A31" s="112">
        <f t="shared" si="4"/>
        <v>5</v>
      </c>
      <c r="B31" s="113">
        <v>98.247555801512604</v>
      </c>
      <c r="C31" s="113">
        <v>98.394999999999996</v>
      </c>
      <c r="D31" s="113">
        <v>96.396000000000001</v>
      </c>
      <c r="E31" s="113">
        <v>505</v>
      </c>
      <c r="F31" s="113">
        <v>5334</v>
      </c>
      <c r="G31" s="113">
        <v>1657</v>
      </c>
      <c r="H31" s="113">
        <v>52504</v>
      </c>
      <c r="I31" s="116">
        <v>91.35</v>
      </c>
      <c r="J31" s="112">
        <f t="shared" si="5"/>
        <v>5</v>
      </c>
      <c r="K31" s="117">
        <v>98.991031390134495</v>
      </c>
      <c r="L31" s="118">
        <v>98.878</v>
      </c>
    </row>
    <row r="32" spans="1:12" x14ac:dyDescent="0.3">
      <c r="A32" s="107">
        <f t="shared" si="4"/>
        <v>6</v>
      </c>
      <c r="B32" s="113">
        <v>96.620479891855297</v>
      </c>
      <c r="C32" s="113">
        <v>97.668130000000005</v>
      </c>
      <c r="D32" s="113">
        <v>96.674999999999997</v>
      </c>
      <c r="E32" s="113">
        <v>58</v>
      </c>
      <c r="F32" s="113">
        <v>5745</v>
      </c>
      <c r="G32" s="113">
        <v>173</v>
      </c>
      <c r="H32" s="113">
        <v>52260</v>
      </c>
      <c r="I32" s="116">
        <v>99</v>
      </c>
      <c r="J32" s="112">
        <f t="shared" si="5"/>
        <v>6</v>
      </c>
      <c r="K32" s="117">
        <v>95.720250521920605</v>
      </c>
      <c r="L32" s="118">
        <v>96.0334</v>
      </c>
    </row>
    <row r="33" spans="1:12" x14ac:dyDescent="0.3">
      <c r="A33" s="112">
        <f t="shared" si="4"/>
        <v>7</v>
      </c>
      <c r="B33" s="113">
        <v>95.802075019952099</v>
      </c>
      <c r="C33" s="113">
        <v>99.201899999999995</v>
      </c>
      <c r="D33" s="113">
        <v>96</v>
      </c>
      <c r="E33" s="113">
        <v>272</v>
      </c>
      <c r="F33" s="113">
        <v>6074</v>
      </c>
      <c r="G33" s="113">
        <v>191</v>
      </c>
      <c r="H33" s="113">
        <v>51526</v>
      </c>
      <c r="I33" s="116">
        <v>95.71</v>
      </c>
      <c r="J33" s="112">
        <f t="shared" si="5"/>
        <v>7</v>
      </c>
      <c r="K33" s="117">
        <v>94.747081712062197</v>
      </c>
      <c r="L33" s="118">
        <v>96.108900000000006</v>
      </c>
    </row>
    <row r="34" spans="1:12" x14ac:dyDescent="0.3">
      <c r="A34" s="107">
        <f t="shared" si="4"/>
        <v>8</v>
      </c>
      <c r="B34" s="113">
        <v>90.753717313279694</v>
      </c>
      <c r="C34" s="113">
        <v>92.804000000000002</v>
      </c>
      <c r="D34" s="113">
        <v>96.49</v>
      </c>
      <c r="E34" s="113">
        <v>140</v>
      </c>
      <c r="F34" s="113">
        <v>5430</v>
      </c>
      <c r="G34" s="113">
        <v>1966</v>
      </c>
      <c r="H34" s="113">
        <v>52464</v>
      </c>
      <c r="I34" s="116">
        <v>97.48</v>
      </c>
      <c r="J34" s="112">
        <f t="shared" si="5"/>
        <v>8</v>
      </c>
      <c r="K34" s="117">
        <v>89.630390143737102</v>
      </c>
      <c r="L34" s="118">
        <v>91.683000000000007</v>
      </c>
    </row>
    <row r="35" spans="1:12" x14ac:dyDescent="0.3">
      <c r="A35" s="107">
        <f t="shared" si="4"/>
        <v>9</v>
      </c>
      <c r="B35" s="113">
        <v>95.545469826861606</v>
      </c>
      <c r="C35" s="113">
        <v>96.284999999999997</v>
      </c>
      <c r="D35" s="113">
        <v>96.67</v>
      </c>
      <c r="E35" s="113">
        <v>423</v>
      </c>
      <c r="F35" s="113">
        <v>5728</v>
      </c>
      <c r="G35" s="113">
        <v>1574</v>
      </c>
      <c r="H35" s="113">
        <v>52275</v>
      </c>
      <c r="I35" s="116">
        <v>93.12</v>
      </c>
      <c r="J35" s="112">
        <f t="shared" si="5"/>
        <v>9</v>
      </c>
      <c r="K35" s="117">
        <v>94.9454905847373</v>
      </c>
      <c r="L35" s="118">
        <v>95.242800000000003</v>
      </c>
    </row>
    <row r="36" spans="1:12" x14ac:dyDescent="0.3">
      <c r="A36" s="107" t="s">
        <v>118</v>
      </c>
      <c r="B36" s="107">
        <v>96.578000000000003</v>
      </c>
      <c r="C36" s="112"/>
      <c r="D36" s="112"/>
      <c r="E36" s="112"/>
      <c r="F36" s="112"/>
      <c r="G36" s="112"/>
      <c r="H36" s="112"/>
      <c r="I36" s="114"/>
      <c r="J36" s="107" t="s">
        <v>118</v>
      </c>
      <c r="K36" s="107">
        <v>96.34</v>
      </c>
      <c r="L36" s="118"/>
    </row>
    <row r="37" spans="1:12" x14ac:dyDescent="0.3">
      <c r="A37" s="115"/>
      <c r="B37" s="115"/>
      <c r="C37" s="101"/>
      <c r="D37" s="101"/>
      <c r="E37" s="101"/>
      <c r="F37" s="101"/>
      <c r="G37" s="101"/>
      <c r="H37" s="101"/>
      <c r="I37" s="101"/>
      <c r="J37" s="169" t="s">
        <v>121</v>
      </c>
      <c r="K37" s="170"/>
      <c r="L37" s="171"/>
    </row>
    <row r="38" spans="1:12" s="53" customFormat="1" x14ac:dyDescent="0.3">
      <c r="A38" s="115"/>
      <c r="B38" s="115"/>
      <c r="C38" s="101"/>
      <c r="D38" s="101"/>
      <c r="E38" s="101"/>
      <c r="F38" s="101"/>
      <c r="G38" s="101"/>
      <c r="H38" s="101"/>
      <c r="I38" s="101"/>
      <c r="J38" s="104"/>
      <c r="K38" s="104"/>
      <c r="L38" s="104" t="s">
        <v>149</v>
      </c>
    </row>
    <row r="39" spans="1:12" x14ac:dyDescent="0.3">
      <c r="A39" s="115"/>
      <c r="B39" s="115"/>
      <c r="C39" s="101"/>
      <c r="D39" s="101"/>
      <c r="E39" s="101"/>
      <c r="F39" s="101"/>
      <c r="G39" s="101"/>
      <c r="H39" s="101"/>
      <c r="I39" s="101"/>
      <c r="J39" s="107" t="s">
        <v>112</v>
      </c>
      <c r="K39" s="107">
        <v>96.47</v>
      </c>
      <c r="L39" s="112">
        <v>96.53</v>
      </c>
    </row>
    <row r="40" spans="1:12" x14ac:dyDescent="0.3">
      <c r="A40" s="115"/>
      <c r="B40" s="115"/>
      <c r="C40" s="101"/>
      <c r="D40" s="101"/>
      <c r="E40" s="101"/>
      <c r="F40" s="101"/>
      <c r="G40" s="101"/>
      <c r="H40" s="101"/>
      <c r="I40" s="101"/>
      <c r="J40" s="107" t="s">
        <v>109</v>
      </c>
      <c r="K40" s="112">
        <v>96.21</v>
      </c>
      <c r="L40" s="107">
        <v>96.54</v>
      </c>
    </row>
    <row r="41" spans="1:12" x14ac:dyDescent="0.3">
      <c r="A41" s="115"/>
      <c r="B41" s="115"/>
      <c r="C41" s="101"/>
      <c r="D41" s="101"/>
      <c r="E41" s="101"/>
      <c r="F41" s="101"/>
      <c r="G41" s="101"/>
      <c r="H41" s="101"/>
      <c r="I41" s="101"/>
      <c r="J41" s="107" t="s">
        <v>110</v>
      </c>
      <c r="K41" s="112">
        <v>95.92</v>
      </c>
      <c r="L41" s="107">
        <v>96.54</v>
      </c>
    </row>
    <row r="42" spans="1:12" x14ac:dyDescent="0.3">
      <c r="A42" s="115"/>
      <c r="B42" s="115"/>
      <c r="C42" s="101"/>
      <c r="D42" s="101"/>
      <c r="E42" s="101"/>
      <c r="F42" s="101"/>
      <c r="G42" s="101"/>
      <c r="H42" s="101"/>
      <c r="I42" s="101"/>
      <c r="J42" s="107" t="s">
        <v>111</v>
      </c>
      <c r="K42" s="112">
        <v>96.21</v>
      </c>
      <c r="L42" s="107">
        <v>96.54</v>
      </c>
    </row>
    <row r="43" spans="1:12" x14ac:dyDescent="0.3">
      <c r="A43" s="115"/>
      <c r="B43" s="115"/>
      <c r="C43" s="101"/>
      <c r="D43" s="101"/>
      <c r="E43" s="101"/>
      <c r="F43" s="101"/>
      <c r="G43" s="101"/>
      <c r="H43" s="101"/>
      <c r="I43" s="101"/>
      <c r="J43" s="107" t="s">
        <v>122</v>
      </c>
      <c r="K43" s="112">
        <v>96.15</v>
      </c>
      <c r="L43" s="112">
        <v>96.35</v>
      </c>
    </row>
    <row r="44" spans="1:12" x14ac:dyDescent="0.3">
      <c r="A44" s="115"/>
      <c r="B44" s="115"/>
      <c r="C44" s="101"/>
      <c r="D44" s="101"/>
      <c r="E44" s="101"/>
      <c r="F44" s="101"/>
      <c r="G44" s="101"/>
      <c r="H44" s="101"/>
      <c r="I44" s="101"/>
      <c r="J44" s="107" t="s">
        <v>123</v>
      </c>
      <c r="K44" s="112">
        <v>95.95</v>
      </c>
      <c r="L44" s="107">
        <v>96.54</v>
      </c>
    </row>
    <row r="45" spans="1:12" x14ac:dyDescent="0.3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</row>
    <row r="46" spans="1:12" ht="15.6" x14ac:dyDescent="0.3">
      <c r="A46" s="102" t="s">
        <v>124</v>
      </c>
      <c r="B46" s="166" t="s">
        <v>115</v>
      </c>
      <c r="C46" s="166"/>
      <c r="D46" s="166" t="s">
        <v>90</v>
      </c>
      <c r="E46" s="166"/>
      <c r="F46" s="101"/>
      <c r="G46" s="101"/>
      <c r="H46" s="115"/>
      <c r="I46" s="101"/>
      <c r="J46" s="101"/>
      <c r="K46" s="101"/>
      <c r="L46" s="101"/>
    </row>
    <row r="47" spans="1:12" x14ac:dyDescent="0.3">
      <c r="A47" s="112"/>
      <c r="B47" s="107" t="s">
        <v>5</v>
      </c>
      <c r="C47" s="107" t="s">
        <v>125</v>
      </c>
      <c r="D47" s="107" t="s">
        <v>5</v>
      </c>
      <c r="E47" s="107" t="s">
        <v>125</v>
      </c>
      <c r="F47" s="101"/>
      <c r="G47" s="101"/>
      <c r="H47" s="115"/>
      <c r="I47" s="101"/>
      <c r="J47" s="101"/>
      <c r="K47" s="101"/>
      <c r="L47" s="101"/>
    </row>
    <row r="48" spans="1:12" x14ac:dyDescent="0.3">
      <c r="A48" s="107" t="s">
        <v>118</v>
      </c>
      <c r="B48" s="112">
        <v>96.578000000000003</v>
      </c>
      <c r="C48" s="112">
        <v>91.358000000000004</v>
      </c>
      <c r="D48" s="112">
        <v>96.34</v>
      </c>
      <c r="E48" s="112">
        <v>91.35</v>
      </c>
      <c r="F48" s="101"/>
      <c r="G48" s="101"/>
      <c r="H48" s="115"/>
      <c r="I48" s="101"/>
      <c r="J48" s="101"/>
      <c r="K48" s="101"/>
      <c r="L48" s="101"/>
    </row>
    <row r="49" spans="1:15" ht="15.6" x14ac:dyDescent="0.3">
      <c r="A49" s="121"/>
      <c r="B49" s="115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1:15" ht="15.6" x14ac:dyDescent="0.3">
      <c r="A50" s="121"/>
      <c r="B50" s="115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1:15" ht="18" x14ac:dyDescent="0.35">
      <c r="A51" s="100" t="s">
        <v>126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1:15" ht="31.2" x14ac:dyDescent="0.3">
      <c r="A52" s="102" t="s">
        <v>127</v>
      </c>
      <c r="B52" s="166" t="s">
        <v>115</v>
      </c>
      <c r="C52" s="166"/>
      <c r="D52" s="166"/>
      <c r="E52" s="166"/>
      <c r="F52" s="166"/>
      <c r="G52" s="166"/>
      <c r="H52" s="166"/>
      <c r="I52" s="168"/>
      <c r="J52" s="166" t="s">
        <v>128</v>
      </c>
      <c r="K52" s="166"/>
      <c r="L52" s="166"/>
      <c r="M52" s="160" t="s">
        <v>90</v>
      </c>
      <c r="N52" s="160"/>
      <c r="O52" s="160"/>
    </row>
    <row r="53" spans="1:15" x14ac:dyDescent="0.3">
      <c r="A53" s="103" t="s">
        <v>116</v>
      </c>
      <c r="B53" s="104" t="s">
        <v>5</v>
      </c>
      <c r="C53" s="104" t="s">
        <v>117</v>
      </c>
      <c r="D53" s="104" t="s">
        <v>118</v>
      </c>
      <c r="E53" s="104" t="s">
        <v>105</v>
      </c>
      <c r="F53" s="104" t="s">
        <v>103</v>
      </c>
      <c r="G53" s="104" t="s">
        <v>104</v>
      </c>
      <c r="H53" s="104" t="s">
        <v>106</v>
      </c>
      <c r="I53" s="105" t="s">
        <v>119</v>
      </c>
      <c r="J53" s="106" t="s">
        <v>116</v>
      </c>
      <c r="K53" s="104" t="s">
        <v>5</v>
      </c>
      <c r="L53" s="104" t="s">
        <v>120</v>
      </c>
      <c r="M53" s="69" t="s">
        <v>116</v>
      </c>
      <c r="N53" s="67" t="s">
        <v>5</v>
      </c>
      <c r="O53" s="67" t="s">
        <v>120</v>
      </c>
    </row>
    <row r="54" spans="1:15" x14ac:dyDescent="0.3">
      <c r="A54" s="159">
        <v>0</v>
      </c>
      <c r="B54" s="122">
        <v>98.970116495019397</v>
      </c>
      <c r="C54" s="113">
        <v>98.986900000000006</v>
      </c>
      <c r="D54" s="113">
        <v>98.975999999999999</v>
      </c>
      <c r="E54" s="113">
        <v>0</v>
      </c>
      <c r="F54" s="113">
        <v>5863</v>
      </c>
      <c r="G54" s="113">
        <v>60</v>
      </c>
      <c r="H54" s="113">
        <v>53523</v>
      </c>
      <c r="I54" s="116">
        <v>100</v>
      </c>
      <c r="J54" s="112">
        <v>0</v>
      </c>
      <c r="K54" s="122">
        <v>0.10204081632653</v>
      </c>
      <c r="L54" s="112">
        <v>0.30609999999999998</v>
      </c>
      <c r="M54" s="42">
        <v>0</v>
      </c>
      <c r="N54" s="75">
        <v>99.387755102040799</v>
      </c>
      <c r="O54" s="42">
        <v>99.387749999999997</v>
      </c>
    </row>
    <row r="55" spans="1:15" x14ac:dyDescent="0.3">
      <c r="A55" s="112">
        <f>A54+1</f>
        <v>1</v>
      </c>
      <c r="B55" s="122">
        <v>98.709581726490597</v>
      </c>
      <c r="C55" s="113">
        <v>98.724000000000004</v>
      </c>
      <c r="D55" s="113">
        <v>98.855999999999995</v>
      </c>
      <c r="E55" s="113">
        <v>20</v>
      </c>
      <c r="F55" s="113">
        <v>6656</v>
      </c>
      <c r="G55" s="113">
        <v>86</v>
      </c>
      <c r="H55" s="119">
        <v>52658</v>
      </c>
      <c r="I55" s="116">
        <f>(F55/(F55+E55)*100)</f>
        <v>99.700419412822043</v>
      </c>
      <c r="J55" s="112">
        <f>J54+1</f>
        <v>1</v>
      </c>
      <c r="K55" s="122">
        <v>0</v>
      </c>
      <c r="L55" s="112">
        <v>0.26430999999999999</v>
      </c>
      <c r="M55" s="42">
        <f t="shared" ref="M55:M63" si="6">M54+1</f>
        <v>1</v>
      </c>
      <c r="N55" s="75">
        <v>99.4713656387665</v>
      </c>
      <c r="O55" s="42">
        <v>99.647499999999994</v>
      </c>
    </row>
    <row r="56" spans="1:15" x14ac:dyDescent="0.3">
      <c r="A56" s="112">
        <f t="shared" ref="A56:A63" si="7">A55+1</f>
        <v>2</v>
      </c>
      <c r="B56" s="122">
        <v>98.774756629741503</v>
      </c>
      <c r="C56" s="113">
        <v>98.757999999999996</v>
      </c>
      <c r="D56" s="113">
        <v>98.938000000000002</v>
      </c>
      <c r="E56" s="113">
        <v>10</v>
      </c>
      <c r="F56" s="113">
        <v>5884</v>
      </c>
      <c r="G56" s="113">
        <v>74</v>
      </c>
      <c r="H56" s="113">
        <v>53479</v>
      </c>
      <c r="I56" s="116">
        <f>(5884/(5884+10))*100</f>
        <v>99.830335934849003</v>
      </c>
      <c r="J56" s="112">
        <f t="shared" ref="J56:J63" si="8">J55+1</f>
        <v>2</v>
      </c>
      <c r="K56" s="122">
        <v>0</v>
      </c>
      <c r="L56" s="112">
        <v>9.6890000000000004E-2</v>
      </c>
      <c r="M56" s="42">
        <f t="shared" si="6"/>
        <v>2</v>
      </c>
      <c r="N56" s="75">
        <v>97.868217054263496</v>
      </c>
      <c r="O56" s="42">
        <v>97.868200000000002</v>
      </c>
    </row>
    <row r="57" spans="1:15" x14ac:dyDescent="0.3">
      <c r="A57" s="112">
        <f t="shared" si="7"/>
        <v>3</v>
      </c>
      <c r="B57" s="122">
        <v>98.956124612624293</v>
      </c>
      <c r="C57" s="113">
        <v>99.021299999999997</v>
      </c>
      <c r="D57" s="113">
        <v>98.86</v>
      </c>
      <c r="E57" s="113">
        <v>78</v>
      </c>
      <c r="F57" s="113">
        <v>6071</v>
      </c>
      <c r="G57" s="113">
        <v>60</v>
      </c>
      <c r="H57" s="119">
        <v>53245</v>
      </c>
      <c r="I57" s="116">
        <f>(F57/(F57+E57))*100</f>
        <v>98.731501057082454</v>
      </c>
      <c r="J57" s="112">
        <f t="shared" si="8"/>
        <v>3</v>
      </c>
      <c r="K57" s="122">
        <v>0</v>
      </c>
      <c r="L57" s="112">
        <v>3.8614000000000002</v>
      </c>
      <c r="M57" s="42">
        <f t="shared" si="6"/>
        <v>3</v>
      </c>
      <c r="N57" s="75">
        <v>98.811881188118804</v>
      </c>
      <c r="O57" s="42">
        <v>99.108900000000006</v>
      </c>
    </row>
    <row r="58" spans="1:15" x14ac:dyDescent="0.3">
      <c r="A58" s="112">
        <f t="shared" si="7"/>
        <v>4</v>
      </c>
      <c r="B58" s="122">
        <v>98.870249914412796</v>
      </c>
      <c r="C58" s="113">
        <v>98.870199999999997</v>
      </c>
      <c r="D58" s="113">
        <v>98.988</v>
      </c>
      <c r="E58" s="113">
        <v>4</v>
      </c>
      <c r="F58" s="113">
        <v>5776</v>
      </c>
      <c r="G58" s="113">
        <v>66</v>
      </c>
      <c r="H58" s="113">
        <v>53617</v>
      </c>
      <c r="I58" s="116">
        <f>(F58/(F58+E58))*100</f>
        <v>99.930795847750858</v>
      </c>
      <c r="J58" s="112">
        <f t="shared" si="8"/>
        <v>4</v>
      </c>
      <c r="K58" s="122">
        <v>0.10183299389002</v>
      </c>
      <c r="L58" s="112">
        <v>0.20366000000000001</v>
      </c>
      <c r="M58" s="42">
        <f t="shared" si="6"/>
        <v>4</v>
      </c>
      <c r="N58" s="75">
        <v>98.778004073319707</v>
      </c>
      <c r="O58" s="42">
        <v>98.778000000000006</v>
      </c>
    </row>
    <row r="59" spans="1:15" x14ac:dyDescent="0.3">
      <c r="A59" s="112">
        <f t="shared" si="7"/>
        <v>5</v>
      </c>
      <c r="B59" s="122">
        <v>98.985427042981001</v>
      </c>
      <c r="C59" s="113">
        <v>98.947999999999993</v>
      </c>
      <c r="D59" s="113">
        <v>98.936000000000007</v>
      </c>
      <c r="E59" s="113">
        <v>12</v>
      </c>
      <c r="F59" s="113">
        <v>5364</v>
      </c>
      <c r="G59" s="113">
        <v>57</v>
      </c>
      <c r="H59" s="113">
        <v>53998</v>
      </c>
      <c r="I59" s="116">
        <f t="shared" ref="I59:I63" si="9">(F59/(F59+E59))*100</f>
        <v>99.776785714285708</v>
      </c>
      <c r="J59" s="112">
        <f t="shared" si="8"/>
        <v>5</v>
      </c>
      <c r="K59" s="122">
        <v>0.112107623318385</v>
      </c>
      <c r="L59" s="112">
        <v>6.2780199999999997</v>
      </c>
      <c r="M59" s="42">
        <f t="shared" si="6"/>
        <v>5</v>
      </c>
      <c r="N59" s="75">
        <v>98.654708520179298</v>
      </c>
      <c r="O59" s="42">
        <v>98.654700000000005</v>
      </c>
    </row>
    <row r="60" spans="1:15" x14ac:dyDescent="0.3">
      <c r="A60" s="112">
        <f t="shared" si="7"/>
        <v>6</v>
      </c>
      <c r="B60" s="122">
        <v>99.036836769178706</v>
      </c>
      <c r="C60" s="113">
        <v>99.036799999999999</v>
      </c>
      <c r="D60" s="113">
        <v>98.97</v>
      </c>
      <c r="E60" s="113">
        <v>10</v>
      </c>
      <c r="F60" s="113">
        <v>5861</v>
      </c>
      <c r="G60" s="113">
        <v>57</v>
      </c>
      <c r="H60" s="113">
        <v>53521</v>
      </c>
      <c r="I60" s="116">
        <f t="shared" si="9"/>
        <v>99.829671265542501</v>
      </c>
      <c r="J60" s="112">
        <f t="shared" si="8"/>
        <v>6</v>
      </c>
      <c r="K60" s="122">
        <v>0.73068893528183698</v>
      </c>
      <c r="L60" s="112">
        <v>3.8622100000000001</v>
      </c>
      <c r="M60" s="42">
        <f t="shared" si="6"/>
        <v>6</v>
      </c>
      <c r="N60" s="75">
        <v>98.643006263047994</v>
      </c>
      <c r="O60" s="42">
        <v>98.851699999999994</v>
      </c>
    </row>
    <row r="61" spans="1:15" x14ac:dyDescent="0.3">
      <c r="A61" s="159">
        <f t="shared" si="7"/>
        <v>7</v>
      </c>
      <c r="B61" s="122">
        <v>99.984038308060605</v>
      </c>
      <c r="C61" s="113">
        <v>100</v>
      </c>
      <c r="D61" s="113">
        <v>98.984999999999999</v>
      </c>
      <c r="E61" s="113">
        <v>558</v>
      </c>
      <c r="F61" s="113">
        <v>6265</v>
      </c>
      <c r="G61" s="113">
        <v>0</v>
      </c>
      <c r="H61" s="113">
        <v>53126</v>
      </c>
      <c r="I61" s="116">
        <f t="shared" si="9"/>
        <v>91.821779275978315</v>
      </c>
      <c r="J61" s="112">
        <f t="shared" si="8"/>
        <v>7</v>
      </c>
      <c r="K61" s="122">
        <v>100</v>
      </c>
      <c r="L61" s="112">
        <v>100</v>
      </c>
      <c r="M61" s="42">
        <f t="shared" si="6"/>
        <v>7</v>
      </c>
      <c r="N61" s="75">
        <v>98.7354085603112</v>
      </c>
      <c r="O61" s="42">
        <v>98.735399999999998</v>
      </c>
    </row>
    <row r="62" spans="1:15" x14ac:dyDescent="0.3">
      <c r="A62" s="159">
        <f t="shared" si="7"/>
        <v>8</v>
      </c>
      <c r="B62" s="122">
        <v>99.025807554264205</v>
      </c>
      <c r="C62" s="113">
        <v>99.077079999999995</v>
      </c>
      <c r="D62" s="113">
        <v>98.99</v>
      </c>
      <c r="E62" s="113">
        <v>14</v>
      </c>
      <c r="F62" s="113">
        <v>5797</v>
      </c>
      <c r="G62" s="113">
        <v>54</v>
      </c>
      <c r="H62" s="113">
        <v>53597</v>
      </c>
      <c r="I62" s="116">
        <f t="shared" si="9"/>
        <v>99.759077611426605</v>
      </c>
      <c r="J62" s="112">
        <f t="shared" si="8"/>
        <v>8</v>
      </c>
      <c r="K62" s="122">
        <v>0</v>
      </c>
      <c r="L62" s="112">
        <v>0.41066999999999998</v>
      </c>
      <c r="M62" s="42">
        <f t="shared" si="6"/>
        <v>8</v>
      </c>
      <c r="N62" s="75">
        <v>98.665297741273093</v>
      </c>
      <c r="O62" s="42">
        <v>98.665000000000006</v>
      </c>
    </row>
    <row r="63" spans="1:15" x14ac:dyDescent="0.3">
      <c r="A63" s="112">
        <f t="shared" si="7"/>
        <v>9</v>
      </c>
      <c r="B63" s="122">
        <v>98.554378887207903</v>
      </c>
      <c r="C63" s="113">
        <v>98.705600000000004</v>
      </c>
      <c r="D63" s="113">
        <v>98.94</v>
      </c>
      <c r="E63" s="113">
        <v>25</v>
      </c>
      <c r="F63" s="113">
        <v>5872</v>
      </c>
      <c r="G63" s="113">
        <v>77</v>
      </c>
      <c r="H63" s="113">
        <v>53492</v>
      </c>
      <c r="I63" s="116">
        <f t="shared" si="9"/>
        <v>99.576055621502462</v>
      </c>
      <c r="J63" s="112">
        <f t="shared" si="8"/>
        <v>9</v>
      </c>
      <c r="K63" s="122">
        <v>0</v>
      </c>
      <c r="L63" s="112">
        <v>0</v>
      </c>
      <c r="M63" s="42">
        <f t="shared" si="6"/>
        <v>9</v>
      </c>
      <c r="N63" s="75">
        <v>97.224975222992995</v>
      </c>
      <c r="O63" s="42">
        <v>97.720500000000001</v>
      </c>
    </row>
    <row r="64" spans="1:15" x14ac:dyDescent="0.3">
      <c r="A64" s="107" t="s">
        <v>118</v>
      </c>
      <c r="B64" s="107">
        <v>98.988299999999995</v>
      </c>
      <c r="C64" s="112"/>
      <c r="D64" s="112"/>
      <c r="E64" s="112"/>
      <c r="F64" s="112"/>
      <c r="G64" s="112"/>
      <c r="H64" s="112"/>
      <c r="I64" s="114"/>
      <c r="J64" s="107" t="s">
        <v>118</v>
      </c>
      <c r="K64" s="107">
        <v>10.38</v>
      </c>
      <c r="L64" s="112"/>
      <c r="M64" s="133" t="s">
        <v>118</v>
      </c>
      <c r="N64" s="133">
        <v>98.63</v>
      </c>
      <c r="O64" s="42"/>
    </row>
    <row r="65" spans="1:15" x14ac:dyDescent="0.3">
      <c r="A65" s="115"/>
      <c r="B65" s="115"/>
      <c r="C65" s="101"/>
      <c r="D65" s="101"/>
      <c r="E65" s="101"/>
      <c r="F65" s="101"/>
      <c r="G65" s="101"/>
      <c r="H65" s="101"/>
      <c r="I65" s="101"/>
      <c r="J65" s="169" t="s">
        <v>121</v>
      </c>
      <c r="K65" s="170"/>
      <c r="L65" s="171"/>
      <c r="M65" s="161" t="s">
        <v>121</v>
      </c>
      <c r="N65" s="162"/>
      <c r="O65" s="163"/>
    </row>
    <row r="66" spans="1:15" s="135" customFormat="1" x14ac:dyDescent="0.3">
      <c r="A66" s="115"/>
      <c r="B66" s="115"/>
      <c r="C66" s="101"/>
      <c r="D66" s="101"/>
      <c r="E66" s="101"/>
      <c r="F66" s="101"/>
      <c r="G66" s="101"/>
      <c r="H66" s="101"/>
      <c r="I66" s="101"/>
      <c r="J66" s="156"/>
      <c r="K66" s="157"/>
      <c r="L66" s="158" t="s">
        <v>158</v>
      </c>
      <c r="M66" s="153"/>
      <c r="N66" s="154"/>
      <c r="O66" s="155" t="s">
        <v>158</v>
      </c>
    </row>
    <row r="67" spans="1:15" x14ac:dyDescent="0.3">
      <c r="A67" s="115"/>
      <c r="B67" s="115"/>
      <c r="C67" s="101"/>
      <c r="D67" s="101"/>
      <c r="E67" s="101"/>
      <c r="F67" s="101"/>
      <c r="G67" s="101"/>
      <c r="H67" s="101"/>
      <c r="I67" s="101"/>
      <c r="J67" s="107" t="s">
        <v>112</v>
      </c>
      <c r="K67" s="107">
        <v>11.73</v>
      </c>
      <c r="L67" s="107">
        <v>10.43</v>
      </c>
      <c r="M67" s="133" t="s">
        <v>112</v>
      </c>
      <c r="N67" s="152">
        <v>98.58</v>
      </c>
      <c r="O67" s="42">
        <v>98.619900000000001</v>
      </c>
    </row>
    <row r="68" spans="1:15" x14ac:dyDescent="0.3">
      <c r="A68" s="115"/>
      <c r="B68" s="115"/>
      <c r="C68" s="101"/>
      <c r="D68" s="101"/>
      <c r="E68" s="101"/>
      <c r="F68" s="101"/>
      <c r="G68" s="101"/>
      <c r="H68" s="101"/>
      <c r="I68" s="101"/>
      <c r="J68" s="107" t="s">
        <v>109</v>
      </c>
      <c r="K68" s="112">
        <v>10.38</v>
      </c>
      <c r="L68" s="112"/>
      <c r="M68" s="133" t="s">
        <v>109</v>
      </c>
      <c r="N68" s="42">
        <v>98.619900000000001</v>
      </c>
      <c r="O68" s="42">
        <v>98.619900000000001</v>
      </c>
    </row>
    <row r="69" spans="1:15" x14ac:dyDescent="0.3">
      <c r="A69" s="115"/>
      <c r="B69" s="115"/>
      <c r="C69" s="101"/>
      <c r="D69" s="101"/>
      <c r="E69" s="101"/>
      <c r="F69" s="101"/>
      <c r="G69" s="101"/>
      <c r="H69" s="101"/>
      <c r="I69" s="101"/>
      <c r="J69" s="107" t="s">
        <v>110</v>
      </c>
      <c r="K69" s="112">
        <v>10.73</v>
      </c>
      <c r="L69" s="112"/>
      <c r="M69" s="133" t="s">
        <v>110</v>
      </c>
      <c r="N69" s="42">
        <v>98.619999999999905</v>
      </c>
      <c r="O69" s="42">
        <v>98.619900000000001</v>
      </c>
    </row>
    <row r="70" spans="1:15" x14ac:dyDescent="0.3">
      <c r="A70" s="115"/>
      <c r="B70" s="115"/>
      <c r="C70" s="101"/>
      <c r="D70" s="101"/>
      <c r="E70" s="101"/>
      <c r="F70" s="101"/>
      <c r="G70" s="101"/>
      <c r="H70" s="101"/>
      <c r="I70" s="101"/>
      <c r="J70" s="107" t="s">
        <v>111</v>
      </c>
      <c r="K70" s="112">
        <v>10.51</v>
      </c>
      <c r="L70" s="112"/>
      <c r="M70" s="133" t="s">
        <v>111</v>
      </c>
      <c r="N70" s="42">
        <v>98.619900000000001</v>
      </c>
      <c r="O70" s="42">
        <v>98.619900000000001</v>
      </c>
    </row>
    <row r="71" spans="1:15" x14ac:dyDescent="0.3">
      <c r="A71" s="115"/>
      <c r="B71" s="115"/>
      <c r="C71" s="101"/>
      <c r="D71" s="101"/>
      <c r="E71" s="101"/>
      <c r="F71" s="101"/>
      <c r="G71" s="101"/>
      <c r="H71" s="101"/>
      <c r="I71" s="101"/>
      <c r="J71" s="107" t="s">
        <v>122</v>
      </c>
      <c r="K71" s="112">
        <v>10.68</v>
      </c>
      <c r="L71" s="112"/>
      <c r="M71" s="133" t="s">
        <v>122</v>
      </c>
      <c r="N71" s="42">
        <v>98.61</v>
      </c>
      <c r="O71" s="42">
        <v>98.619900000000001</v>
      </c>
    </row>
    <row r="72" spans="1:15" x14ac:dyDescent="0.3">
      <c r="A72" s="123"/>
      <c r="B72" s="115"/>
      <c r="C72" s="115"/>
      <c r="D72" s="115"/>
      <c r="E72" s="115"/>
      <c r="F72" s="115"/>
      <c r="G72" s="115"/>
      <c r="H72" s="115"/>
      <c r="I72" s="115"/>
      <c r="J72" s="107" t="s">
        <v>123</v>
      </c>
      <c r="K72" s="112">
        <v>10.74</v>
      </c>
      <c r="L72" s="112"/>
      <c r="M72" s="133" t="s">
        <v>123</v>
      </c>
      <c r="N72" s="147">
        <v>98.619999999999905</v>
      </c>
      <c r="O72" s="42">
        <v>98.619900000000001</v>
      </c>
    </row>
    <row r="73" spans="1:15" s="135" customFormat="1" x14ac:dyDescent="0.3">
      <c r="A73" s="123"/>
      <c r="B73" s="115"/>
      <c r="C73" s="115"/>
      <c r="D73" s="115"/>
      <c r="E73" s="115"/>
      <c r="F73" s="115"/>
      <c r="G73" s="115"/>
      <c r="H73" s="115"/>
      <c r="I73" s="115"/>
      <c r="J73" s="148"/>
      <c r="K73" s="149"/>
      <c r="L73" s="149"/>
      <c r="M73" s="150"/>
      <c r="N73" s="151"/>
      <c r="O73" s="151"/>
    </row>
    <row r="74" spans="1:15" ht="19.8" x14ac:dyDescent="0.4">
      <c r="A74" s="167" t="s">
        <v>129</v>
      </c>
      <c r="B74" s="167"/>
      <c r="C74" s="167"/>
      <c r="D74" s="167"/>
      <c r="E74" s="167"/>
      <c r="F74" s="167"/>
      <c r="G74" s="167"/>
      <c r="H74" s="115"/>
      <c r="I74" s="115"/>
      <c r="J74" s="115"/>
      <c r="K74" s="101"/>
      <c r="L74" s="101"/>
    </row>
    <row r="75" spans="1:15" ht="31.2" x14ac:dyDescent="0.3">
      <c r="A75" s="102" t="s">
        <v>130</v>
      </c>
      <c r="B75" s="166" t="s">
        <v>115</v>
      </c>
      <c r="C75" s="166"/>
      <c r="D75" s="166" t="s">
        <v>128</v>
      </c>
      <c r="E75" s="166"/>
      <c r="F75" s="107" t="s">
        <v>131</v>
      </c>
      <c r="G75" s="107"/>
      <c r="H75" s="115"/>
      <c r="I75" s="115"/>
      <c r="J75" s="115"/>
      <c r="K75" s="115"/>
      <c r="L75" s="115"/>
    </row>
    <row r="76" spans="1:15" x14ac:dyDescent="0.3">
      <c r="A76" s="112"/>
      <c r="B76" s="107" t="s">
        <v>5</v>
      </c>
      <c r="C76" s="107" t="s">
        <v>125</v>
      </c>
      <c r="D76" s="107" t="s">
        <v>5</v>
      </c>
      <c r="E76" s="107" t="s">
        <v>125</v>
      </c>
      <c r="F76" s="107" t="s">
        <v>5</v>
      </c>
      <c r="G76" s="107" t="s">
        <v>125</v>
      </c>
      <c r="H76" s="115"/>
      <c r="I76" s="115"/>
      <c r="J76" s="115"/>
      <c r="K76" s="115"/>
      <c r="L76" s="115"/>
    </row>
    <row r="77" spans="1:15" x14ac:dyDescent="0.3">
      <c r="A77" s="107" t="s">
        <v>118</v>
      </c>
      <c r="B77" s="112">
        <v>96.578000000000003</v>
      </c>
      <c r="C77" s="112">
        <v>93.915999999999997</v>
      </c>
      <c r="D77" s="112">
        <v>10.38</v>
      </c>
      <c r="E77" s="112">
        <v>10.88</v>
      </c>
      <c r="F77" s="107"/>
      <c r="G77" s="107"/>
      <c r="H77" s="115"/>
      <c r="I77" s="115"/>
      <c r="J77" s="115"/>
      <c r="K77" s="115"/>
      <c r="L77" s="115"/>
    </row>
    <row r="78" spans="1:15" x14ac:dyDescent="0.3">
      <c r="A78" s="112"/>
      <c r="B78" s="112"/>
      <c r="C78" s="112"/>
      <c r="D78" s="112"/>
      <c r="E78" s="112"/>
      <c r="F78" s="112"/>
      <c r="G78" s="112"/>
      <c r="H78" s="101"/>
      <c r="I78" s="101"/>
      <c r="J78" s="101"/>
      <c r="K78" s="101"/>
      <c r="L78" s="101"/>
    </row>
    <row r="79" spans="1:15" ht="31.2" x14ac:dyDescent="0.3">
      <c r="A79" s="102" t="s">
        <v>132</v>
      </c>
      <c r="B79" s="102"/>
      <c r="C79" s="110"/>
      <c r="D79" s="117"/>
      <c r="E79" s="117"/>
      <c r="F79" s="117"/>
      <c r="G79" s="117"/>
      <c r="H79" s="124"/>
      <c r="I79" s="124"/>
      <c r="J79" s="124"/>
      <c r="K79" s="124"/>
      <c r="L79" s="124"/>
    </row>
    <row r="80" spans="1:15" ht="15.6" x14ac:dyDescent="0.3">
      <c r="A80" s="102"/>
      <c r="B80" s="166" t="s">
        <v>115</v>
      </c>
      <c r="C80" s="166"/>
      <c r="D80" s="166" t="s">
        <v>128</v>
      </c>
      <c r="E80" s="166"/>
      <c r="F80" s="107" t="s">
        <v>131</v>
      </c>
      <c r="G80" s="107"/>
      <c r="H80" s="124"/>
      <c r="I80" s="125"/>
      <c r="J80" s="126"/>
      <c r="K80" s="101"/>
      <c r="L80" s="101"/>
    </row>
    <row r="81" spans="1:12" x14ac:dyDescent="0.3">
      <c r="A81" s="112"/>
      <c r="B81" s="107" t="s">
        <v>5</v>
      </c>
      <c r="C81" s="107" t="s">
        <v>125</v>
      </c>
      <c r="D81" s="107" t="s">
        <v>5</v>
      </c>
      <c r="E81" s="107" t="s">
        <v>125</v>
      </c>
      <c r="F81" s="107" t="s">
        <v>5</v>
      </c>
      <c r="G81" s="107" t="s">
        <v>125</v>
      </c>
      <c r="H81" s="124"/>
      <c r="I81" s="124"/>
      <c r="J81" s="124"/>
      <c r="K81" s="101"/>
      <c r="L81" s="101"/>
    </row>
    <row r="82" spans="1:12" x14ac:dyDescent="0.3">
      <c r="A82" s="107" t="s">
        <v>118</v>
      </c>
      <c r="B82" s="112">
        <v>98.988299999999995</v>
      </c>
      <c r="C82" s="112">
        <v>98.971599999999995</v>
      </c>
      <c r="D82" s="112">
        <v>10.38</v>
      </c>
      <c r="E82" s="112">
        <v>10.86</v>
      </c>
      <c r="F82" s="117">
        <v>98.63</v>
      </c>
      <c r="G82" s="117">
        <v>98.58</v>
      </c>
      <c r="H82" s="124"/>
      <c r="I82" s="124"/>
      <c r="J82" s="124"/>
      <c r="K82" s="101"/>
      <c r="L82" s="101"/>
    </row>
    <row r="83" spans="1:12" x14ac:dyDescent="0.3">
      <c r="A83" s="112"/>
      <c r="B83" s="122"/>
      <c r="C83" s="117"/>
      <c r="D83" s="117"/>
      <c r="E83" s="117"/>
      <c r="F83" s="117"/>
      <c r="G83" s="117"/>
      <c r="H83" s="124"/>
      <c r="I83" s="124"/>
      <c r="J83" s="125"/>
      <c r="K83" s="124"/>
      <c r="L83" s="124"/>
    </row>
    <row r="84" spans="1:12" ht="15.6" x14ac:dyDescent="0.3">
      <c r="A84" s="102" t="s">
        <v>133</v>
      </c>
      <c r="B84" s="166" t="s">
        <v>115</v>
      </c>
      <c r="C84" s="166"/>
      <c r="D84" s="166" t="s">
        <v>128</v>
      </c>
      <c r="E84" s="166"/>
      <c r="F84" s="107" t="s">
        <v>131</v>
      </c>
      <c r="G84" s="107"/>
      <c r="H84" s="124"/>
      <c r="I84" s="124"/>
      <c r="J84" s="124"/>
      <c r="K84" s="124"/>
      <c r="L84" s="124"/>
    </row>
    <row r="85" spans="1:12" x14ac:dyDescent="0.3">
      <c r="A85" s="112"/>
      <c r="B85" s="107" t="s">
        <v>5</v>
      </c>
      <c r="C85" s="107" t="s">
        <v>125</v>
      </c>
      <c r="D85" s="107" t="s">
        <v>5</v>
      </c>
      <c r="E85" s="107" t="s">
        <v>125</v>
      </c>
      <c r="F85" s="107" t="s">
        <v>5</v>
      </c>
      <c r="G85" s="107" t="s">
        <v>125</v>
      </c>
      <c r="H85" s="124"/>
      <c r="I85" s="124"/>
      <c r="J85" s="124"/>
      <c r="K85" s="124"/>
      <c r="L85" s="125"/>
    </row>
    <row r="86" spans="1:12" x14ac:dyDescent="0.3">
      <c r="A86" s="112"/>
      <c r="B86" s="112">
        <v>98.988299999999995</v>
      </c>
      <c r="C86" s="112">
        <v>93.325000000000003</v>
      </c>
      <c r="D86" s="112">
        <v>10.38</v>
      </c>
      <c r="E86" s="117">
        <v>11.74</v>
      </c>
      <c r="F86" s="117"/>
      <c r="G86" s="117"/>
      <c r="H86" s="124"/>
      <c r="I86" s="124"/>
      <c r="J86" s="124"/>
      <c r="K86" s="124"/>
      <c r="L86" s="124"/>
    </row>
    <row r="87" spans="1:12" x14ac:dyDescent="0.3">
      <c r="A87" s="101"/>
      <c r="B87" s="126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spans="1:12" x14ac:dyDescent="0.3">
      <c r="A88" s="101"/>
      <c r="B88" s="126"/>
      <c r="C88" s="124"/>
      <c r="D88" s="124"/>
      <c r="E88" s="124"/>
      <c r="F88" s="124"/>
      <c r="G88" s="124"/>
      <c r="H88" s="124"/>
      <c r="I88" s="124"/>
      <c r="J88" s="124"/>
      <c r="K88" s="124"/>
      <c r="L88" s="124"/>
    </row>
    <row r="89" spans="1:12" x14ac:dyDescent="0.3">
      <c r="A89" s="101"/>
      <c r="B89" s="126"/>
      <c r="C89" s="124"/>
      <c r="D89" s="124"/>
      <c r="E89" s="124"/>
      <c r="F89" s="101"/>
      <c r="G89" s="101"/>
      <c r="H89" s="124"/>
      <c r="I89" s="124"/>
      <c r="J89" s="124"/>
      <c r="K89" s="124"/>
      <c r="L89" s="124"/>
    </row>
    <row r="90" spans="1:12" x14ac:dyDescent="0.3">
      <c r="A90" s="115" t="s">
        <v>134</v>
      </c>
      <c r="B90" s="101"/>
      <c r="C90" s="101"/>
      <c r="D90" s="101"/>
      <c r="E90" s="101"/>
      <c r="F90" s="127"/>
      <c r="G90" s="127"/>
      <c r="H90" s="101"/>
      <c r="I90" s="101"/>
      <c r="J90" s="101"/>
      <c r="K90" s="101"/>
      <c r="L90" s="101"/>
    </row>
    <row r="91" spans="1:12" ht="15.6" x14ac:dyDescent="0.3">
      <c r="A91" s="128" t="s">
        <v>45</v>
      </c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x14ac:dyDescent="0.3">
      <c r="A92" s="129" t="s">
        <v>46</v>
      </c>
      <c r="B92" s="127" t="s">
        <v>5</v>
      </c>
      <c r="C92" s="127" t="s">
        <v>3</v>
      </c>
      <c r="D92" s="127" t="s">
        <v>6</v>
      </c>
      <c r="E92" s="127"/>
      <c r="F92" s="130"/>
      <c r="G92" s="130"/>
      <c r="H92" s="127" t="s">
        <v>7</v>
      </c>
      <c r="I92" s="127" t="s">
        <v>8</v>
      </c>
      <c r="J92" s="127" t="s">
        <v>2</v>
      </c>
      <c r="K92" s="127" t="s">
        <v>9</v>
      </c>
      <c r="L92" s="127" t="s">
        <v>1</v>
      </c>
    </row>
    <row r="93" spans="1:12" x14ac:dyDescent="0.3">
      <c r="A93" s="127">
        <v>0</v>
      </c>
      <c r="B93" s="130">
        <v>98.919466486577704</v>
      </c>
      <c r="C93" s="130">
        <v>99.375316562552698</v>
      </c>
      <c r="D93" s="130">
        <v>98.716866452811004</v>
      </c>
      <c r="E93" s="130"/>
      <c r="F93" s="130"/>
      <c r="G93" s="130"/>
      <c r="H93" s="130">
        <v>85.801114300185702</v>
      </c>
      <c r="I93" s="130">
        <v>98.936349822724907</v>
      </c>
      <c r="J93" s="130">
        <v>96.758399459733198</v>
      </c>
      <c r="K93" s="130">
        <v>99.105183184197202</v>
      </c>
      <c r="L93" s="130">
        <v>98.328549721424906</v>
      </c>
    </row>
    <row r="94" spans="1:12" x14ac:dyDescent="0.3">
      <c r="A94" s="127">
        <f>A93+1</f>
        <v>1</v>
      </c>
      <c r="B94" s="130">
        <v>97.923464847226299</v>
      </c>
      <c r="C94" s="130">
        <v>97.982794423019797</v>
      </c>
      <c r="D94" s="130">
        <v>99.406704242064606</v>
      </c>
      <c r="E94" s="130"/>
      <c r="F94" s="130"/>
      <c r="G94" s="130"/>
      <c r="H94" s="130">
        <v>97.967962029071401</v>
      </c>
      <c r="I94" s="130">
        <v>97.893800059329493</v>
      </c>
      <c r="J94" s="130">
        <v>96.366063482646098</v>
      </c>
      <c r="K94" s="130">
        <v>97.745476119845705</v>
      </c>
      <c r="L94" s="130">
        <v>97.893800059329493</v>
      </c>
    </row>
    <row r="95" spans="1:12" x14ac:dyDescent="0.3">
      <c r="A95" s="127">
        <f t="shared" ref="A95:A102" si="10">A94+1</f>
        <v>2</v>
      </c>
      <c r="B95" s="130">
        <v>97.784491440080501</v>
      </c>
      <c r="C95" s="130">
        <v>97.549513259483007</v>
      </c>
      <c r="D95" s="130">
        <v>87.495803961060702</v>
      </c>
      <c r="E95" s="130"/>
      <c r="F95" s="130"/>
      <c r="G95" s="130"/>
      <c r="H95" s="130">
        <v>98.841893252769296</v>
      </c>
      <c r="I95" s="130">
        <v>97.985901309164106</v>
      </c>
      <c r="J95" s="130">
        <v>97.062772742530996</v>
      </c>
      <c r="K95" s="130">
        <v>96.760657938905595</v>
      </c>
      <c r="L95" s="130">
        <v>97.515944947969103</v>
      </c>
    </row>
    <row r="96" spans="1:12" x14ac:dyDescent="0.3">
      <c r="A96" s="127">
        <f t="shared" si="10"/>
        <v>3</v>
      </c>
      <c r="B96" s="130">
        <v>95.840809003425207</v>
      </c>
      <c r="C96" s="130">
        <v>95.090523568748907</v>
      </c>
      <c r="D96" s="130">
        <v>95.481976839014806</v>
      </c>
      <c r="E96" s="130"/>
      <c r="F96" s="130"/>
      <c r="G96" s="130"/>
      <c r="H96" s="130">
        <v>91.4858913717175</v>
      </c>
      <c r="I96" s="130">
        <v>97.080411025933699</v>
      </c>
      <c r="J96" s="130">
        <v>93.965095416734599</v>
      </c>
      <c r="K96" s="130">
        <v>92.790735605937002</v>
      </c>
      <c r="L96" s="130">
        <v>96.167020061980097</v>
      </c>
    </row>
    <row r="97" spans="1:12" x14ac:dyDescent="0.3">
      <c r="A97" s="127">
        <f t="shared" si="10"/>
        <v>4</v>
      </c>
      <c r="B97" s="130">
        <v>98.322492297158504</v>
      </c>
      <c r="C97" s="130">
        <v>95.686408764121794</v>
      </c>
      <c r="D97" s="130">
        <v>98.151318041766501</v>
      </c>
      <c r="E97" s="130"/>
      <c r="F97" s="130"/>
      <c r="G97" s="130"/>
      <c r="H97" s="130">
        <v>97.466621020198502</v>
      </c>
      <c r="I97" s="130">
        <v>97.997261211913695</v>
      </c>
      <c r="J97" s="130">
        <v>99.486477233824004</v>
      </c>
      <c r="K97" s="130">
        <v>98.271140020540898</v>
      </c>
      <c r="L97" s="130">
        <v>97.911674084217694</v>
      </c>
    </row>
    <row r="98" spans="1:12" x14ac:dyDescent="0.3">
      <c r="A98" s="127">
        <f t="shared" si="10"/>
        <v>5</v>
      </c>
      <c r="B98" s="130">
        <v>98.247555801512604</v>
      </c>
      <c r="C98" s="130">
        <v>98.302896144622693</v>
      </c>
      <c r="D98" s="130">
        <v>88.230953698579597</v>
      </c>
      <c r="E98" s="130"/>
      <c r="F98" s="130"/>
      <c r="G98" s="130"/>
      <c r="H98" s="130">
        <v>98.671831765356899</v>
      </c>
      <c r="I98" s="130">
        <v>97.546578122117694</v>
      </c>
      <c r="J98" s="130">
        <v>89.3193137797454</v>
      </c>
      <c r="K98" s="130">
        <v>98.837852794687294</v>
      </c>
      <c r="L98" s="130">
        <v>98.063087991145494</v>
      </c>
    </row>
    <row r="99" spans="1:12" x14ac:dyDescent="0.3">
      <c r="A99" s="127">
        <f t="shared" si="10"/>
        <v>6</v>
      </c>
      <c r="B99" s="130">
        <v>96.620479891855297</v>
      </c>
      <c r="C99" s="130">
        <v>97.347076715106397</v>
      </c>
      <c r="D99" s="130">
        <v>87.546468401486905</v>
      </c>
      <c r="E99" s="130"/>
      <c r="F99" s="130"/>
      <c r="G99" s="130"/>
      <c r="H99" s="130">
        <v>82.527881040892197</v>
      </c>
      <c r="I99" s="130">
        <v>97.482257519432196</v>
      </c>
      <c r="J99" s="130">
        <v>78.996282527880993</v>
      </c>
      <c r="K99" s="130">
        <v>97.397769516728602</v>
      </c>
      <c r="L99" s="130">
        <v>97.668131125380199</v>
      </c>
    </row>
    <row r="100" spans="1:12" x14ac:dyDescent="0.3">
      <c r="A100" s="127">
        <f t="shared" si="10"/>
        <v>7</v>
      </c>
      <c r="B100" s="130">
        <v>95.802075019952099</v>
      </c>
      <c r="C100" s="130">
        <v>96.871508379888198</v>
      </c>
      <c r="D100" s="130">
        <v>94.620909816440502</v>
      </c>
      <c r="E100" s="130"/>
      <c r="F100" s="130"/>
      <c r="G100" s="130"/>
      <c r="H100" s="130">
        <v>98.244213886671901</v>
      </c>
      <c r="I100" s="130">
        <v>95.786113328012704</v>
      </c>
      <c r="J100" s="130">
        <v>90.534716679968</v>
      </c>
      <c r="K100" s="130">
        <v>92.529928172386207</v>
      </c>
      <c r="L100" s="130">
        <v>96.233040702314398</v>
      </c>
    </row>
    <row r="101" spans="1:12" x14ac:dyDescent="0.3">
      <c r="A101" s="127">
        <f t="shared" si="10"/>
        <v>8</v>
      </c>
      <c r="B101" s="130">
        <v>90.753717313279694</v>
      </c>
      <c r="C101" s="130">
        <v>89.027516663818105</v>
      </c>
      <c r="D101" s="130">
        <v>90.155528969406902</v>
      </c>
      <c r="E101" s="130"/>
      <c r="F101" s="130"/>
      <c r="G101" s="130"/>
      <c r="H101" s="130">
        <v>75.423004614595797</v>
      </c>
      <c r="I101" s="130">
        <v>91.215176892838798</v>
      </c>
      <c r="J101" s="130">
        <v>54.999145445223</v>
      </c>
      <c r="K101" s="130">
        <v>86.241668090924605</v>
      </c>
      <c r="L101" s="130">
        <v>90.309348829259903</v>
      </c>
    </row>
    <row r="102" spans="1:12" x14ac:dyDescent="0.3">
      <c r="A102" s="127">
        <f t="shared" si="10"/>
        <v>9</v>
      </c>
      <c r="B102" s="130">
        <v>95.545469826861606</v>
      </c>
      <c r="C102" s="130">
        <v>95.948898974617506</v>
      </c>
      <c r="D102" s="130">
        <v>95.730374852916398</v>
      </c>
      <c r="E102" s="130"/>
      <c r="F102" s="127"/>
      <c r="G102" s="127"/>
      <c r="H102" s="130">
        <v>62.464279710875701</v>
      </c>
      <c r="I102" s="130">
        <v>95.528660279038405</v>
      </c>
      <c r="J102" s="130">
        <v>94.402420574886506</v>
      </c>
      <c r="K102" s="130">
        <v>95.175659774752006</v>
      </c>
      <c r="L102" s="130">
        <v>94.973945200874098</v>
      </c>
    </row>
    <row r="103" spans="1:12" x14ac:dyDescent="0.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5.6" x14ac:dyDescent="0.3">
      <c r="A104" s="128" t="s">
        <v>42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x14ac:dyDescent="0.3">
      <c r="A105" s="129" t="s">
        <v>47</v>
      </c>
      <c r="B105" s="127" t="s">
        <v>5</v>
      </c>
      <c r="C105" s="127" t="s">
        <v>3</v>
      </c>
      <c r="D105" s="127" t="s">
        <v>6</v>
      </c>
      <c r="E105" s="127"/>
      <c r="F105" s="130"/>
      <c r="G105" s="130"/>
      <c r="H105" s="127" t="s">
        <v>7</v>
      </c>
      <c r="I105" s="127" t="s">
        <v>8</v>
      </c>
      <c r="J105" s="127" t="s">
        <v>12</v>
      </c>
      <c r="K105" s="127" t="s">
        <v>13</v>
      </c>
      <c r="L105" s="127" t="s">
        <v>11</v>
      </c>
    </row>
    <row r="106" spans="1:12" x14ac:dyDescent="0.3">
      <c r="A106" s="127">
        <v>0</v>
      </c>
      <c r="B106" s="131">
        <v>98.970116495019397</v>
      </c>
      <c r="C106" s="130">
        <v>98.9869998311666</v>
      </c>
      <c r="D106" s="130">
        <v>98.868816478135997</v>
      </c>
      <c r="E106" s="130"/>
      <c r="F106" s="130"/>
      <c r="G106" s="130"/>
      <c r="H106" s="130">
        <v>98.936349822724907</v>
      </c>
      <c r="I106" s="130">
        <v>97.568799594799899</v>
      </c>
      <c r="J106" s="130">
        <v>97.703866283977703</v>
      </c>
      <c r="K106" s="130">
        <v>98.159716359952697</v>
      </c>
      <c r="L106" s="130">
        <v>98.294783049130501</v>
      </c>
    </row>
    <row r="107" spans="1:12" x14ac:dyDescent="0.3">
      <c r="A107" s="127">
        <f>A106+1</f>
        <v>1</v>
      </c>
      <c r="B107" s="131">
        <v>98.709581726490597</v>
      </c>
      <c r="C107" s="130">
        <v>98.739246514387403</v>
      </c>
      <c r="D107" s="130">
        <v>98.872738059922796</v>
      </c>
      <c r="E107" s="130"/>
      <c r="F107" s="130"/>
      <c r="G107" s="130"/>
      <c r="H107" s="130">
        <v>98.531592999110003</v>
      </c>
      <c r="I107" s="130">
        <v>98.398101453574597</v>
      </c>
      <c r="J107" s="130">
        <v>98.605754968851898</v>
      </c>
      <c r="K107" s="130">
        <v>98.739246514387403</v>
      </c>
      <c r="L107" s="131">
        <v>98.427766241471303</v>
      </c>
    </row>
    <row r="108" spans="1:12" x14ac:dyDescent="0.3">
      <c r="A108" s="127">
        <f t="shared" ref="A108:A115" si="11">A107+1</f>
        <v>2</v>
      </c>
      <c r="B108" s="131">
        <v>98.774756629741503</v>
      </c>
      <c r="C108" s="130">
        <v>98.657267539442699</v>
      </c>
      <c r="D108" s="130">
        <v>98.606915072171802</v>
      </c>
      <c r="E108" s="130"/>
      <c r="F108" s="130"/>
      <c r="G108" s="130"/>
      <c r="H108" s="130">
        <v>98.858677408526304</v>
      </c>
      <c r="I108" s="130">
        <v>89.610607586438405</v>
      </c>
      <c r="J108" s="130">
        <v>98.774756629741503</v>
      </c>
      <c r="K108" s="130">
        <v>94.528365223229201</v>
      </c>
      <c r="L108" s="130">
        <v>98.539778449143995</v>
      </c>
    </row>
    <row r="109" spans="1:12" x14ac:dyDescent="0.3">
      <c r="A109" s="127">
        <f t="shared" si="11"/>
        <v>3</v>
      </c>
      <c r="B109" s="131">
        <v>98.956124612624293</v>
      </c>
      <c r="C109" s="130">
        <v>98.874571847985607</v>
      </c>
      <c r="D109" s="130">
        <v>98.939814059696602</v>
      </c>
      <c r="E109" s="130"/>
      <c r="F109" s="130"/>
      <c r="G109" s="130"/>
      <c r="H109" s="130">
        <v>98.874571847985607</v>
      </c>
      <c r="I109" s="130">
        <v>99.217093459468202</v>
      </c>
      <c r="J109" s="130">
        <v>98.711466318708204</v>
      </c>
      <c r="K109" s="130">
        <v>98.059044201598397</v>
      </c>
      <c r="L109" s="130">
        <v>98.662534659924901</v>
      </c>
    </row>
    <row r="110" spans="1:12" x14ac:dyDescent="0.3">
      <c r="A110" s="127">
        <f t="shared" si="11"/>
        <v>4</v>
      </c>
      <c r="B110" s="131">
        <v>98.870249914412796</v>
      </c>
      <c r="C110" s="130">
        <v>98.699075659020806</v>
      </c>
      <c r="D110" s="130">
        <v>98.733310510099201</v>
      </c>
      <c r="E110" s="130"/>
      <c r="F110" s="130"/>
      <c r="G110" s="130"/>
      <c r="H110" s="130">
        <v>98.801780212256006</v>
      </c>
      <c r="I110" s="130">
        <v>98.818897637795203</v>
      </c>
      <c r="J110" s="130">
        <v>98.921602191030402</v>
      </c>
      <c r="K110" s="130">
        <v>98.288257446080095</v>
      </c>
      <c r="L110" s="130">
        <v>98.476549127011296</v>
      </c>
    </row>
    <row r="111" spans="1:12" x14ac:dyDescent="0.3">
      <c r="A111" s="127">
        <f t="shared" si="11"/>
        <v>5</v>
      </c>
      <c r="B111" s="131">
        <v>98.985427042981001</v>
      </c>
      <c r="C111" s="130">
        <v>98.468917173953102</v>
      </c>
      <c r="D111" s="130">
        <v>98.9485334809075</v>
      </c>
      <c r="E111" s="130"/>
      <c r="F111" s="130"/>
      <c r="G111" s="130"/>
      <c r="H111" s="130">
        <v>98.985427042981001</v>
      </c>
      <c r="I111" s="130">
        <v>97.509684560044207</v>
      </c>
      <c r="J111" s="130">
        <v>98.985427042981001</v>
      </c>
      <c r="K111" s="130">
        <v>98.966980261944201</v>
      </c>
      <c r="L111" s="130">
        <v>98.985427042981001</v>
      </c>
    </row>
    <row r="112" spans="1:12" x14ac:dyDescent="0.3">
      <c r="A112" s="127">
        <f t="shared" si="11"/>
        <v>6</v>
      </c>
      <c r="B112" s="131">
        <v>99.036836769178706</v>
      </c>
      <c r="C112" s="130">
        <v>99.053734369719507</v>
      </c>
      <c r="D112" s="130">
        <v>99.036836769178706</v>
      </c>
      <c r="E112" s="130"/>
      <c r="F112" s="131"/>
      <c r="G112" s="131"/>
      <c r="H112" s="130">
        <v>99.019939168638004</v>
      </c>
      <c r="I112" s="130">
        <v>98.698884758364301</v>
      </c>
      <c r="J112" s="130">
        <v>99.036836769178706</v>
      </c>
      <c r="K112" s="130">
        <v>95.2010814464346</v>
      </c>
      <c r="L112" s="130">
        <v>99.070631970260195</v>
      </c>
    </row>
    <row r="113" spans="1:12" x14ac:dyDescent="0.3">
      <c r="A113" s="127">
        <f t="shared" si="11"/>
        <v>7</v>
      </c>
      <c r="B113" s="131">
        <v>99.984038308060605</v>
      </c>
      <c r="C113" s="130">
        <v>99.728651237031102</v>
      </c>
      <c r="D113" s="131">
        <v>98.595371109337506</v>
      </c>
      <c r="E113" s="131"/>
      <c r="F113" s="130"/>
      <c r="G113" s="130"/>
      <c r="H113" s="130">
        <v>99.824421388667105</v>
      </c>
      <c r="I113" s="130">
        <v>98.786911412609697</v>
      </c>
      <c r="J113" s="130">
        <v>98.292098962490002</v>
      </c>
      <c r="K113" s="130">
        <v>99.680766161213</v>
      </c>
      <c r="L113" s="130">
        <v>99.824421388667105</v>
      </c>
    </row>
    <row r="114" spans="1:12" x14ac:dyDescent="0.3">
      <c r="A114" s="127">
        <f t="shared" si="11"/>
        <v>8</v>
      </c>
      <c r="B114" s="131">
        <v>99.025807554264205</v>
      </c>
      <c r="C114" s="130">
        <v>98.991625363185705</v>
      </c>
      <c r="D114" s="130">
        <v>98.906169885489604</v>
      </c>
      <c r="E114" s="130"/>
      <c r="F114" s="130"/>
      <c r="G114" s="130"/>
      <c r="H114" s="130">
        <v>99.008716458725004</v>
      </c>
      <c r="I114" s="130">
        <v>98.427619210391299</v>
      </c>
      <c r="J114" s="130">
        <v>97.624337720047805</v>
      </c>
      <c r="K114" s="130">
        <v>81.063066142539697</v>
      </c>
      <c r="L114" s="130">
        <v>97.555973337890904</v>
      </c>
    </row>
    <row r="115" spans="1:12" x14ac:dyDescent="0.3">
      <c r="A115" s="127">
        <f t="shared" si="11"/>
        <v>9</v>
      </c>
      <c r="B115" s="131">
        <v>98.554378887207903</v>
      </c>
      <c r="C115" s="130">
        <v>98.369473861153097</v>
      </c>
      <c r="D115" s="130">
        <v>97.579425113464396</v>
      </c>
      <c r="E115" s="130"/>
      <c r="F115" s="101"/>
      <c r="G115" s="101"/>
      <c r="H115" s="130">
        <v>98.352664313329896</v>
      </c>
      <c r="I115" s="130">
        <v>97.663472852580199</v>
      </c>
      <c r="J115" s="130">
        <v>97.528996469994894</v>
      </c>
      <c r="K115" s="130">
        <v>98.167759287275103</v>
      </c>
      <c r="L115" s="130">
        <v>98.050092452512999</v>
      </c>
    </row>
    <row r="116" spans="1:12" x14ac:dyDescent="0.3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1:12" x14ac:dyDescent="0.3">
      <c r="A117" s="115" t="s">
        <v>134</v>
      </c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1:12" ht="15.6" x14ac:dyDescent="0.3">
      <c r="A118" s="128" t="s">
        <v>45</v>
      </c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</row>
    <row r="119" spans="1:12" x14ac:dyDescent="0.3">
      <c r="A119" s="132" t="s">
        <v>44</v>
      </c>
      <c r="B119" s="127" t="s">
        <v>5</v>
      </c>
      <c r="C119" s="127" t="s">
        <v>3</v>
      </c>
      <c r="D119" s="127" t="s">
        <v>6</v>
      </c>
      <c r="E119" s="127" t="s">
        <v>7</v>
      </c>
      <c r="F119" s="127" t="s">
        <v>8</v>
      </c>
      <c r="G119" s="127" t="s">
        <v>2</v>
      </c>
      <c r="H119" s="127" t="s">
        <v>9</v>
      </c>
      <c r="I119" s="127" t="s">
        <v>1</v>
      </c>
      <c r="J119" s="127" t="s">
        <v>0</v>
      </c>
      <c r="K119" s="127" t="s">
        <v>10</v>
      </c>
      <c r="L119" s="127" t="s">
        <v>4</v>
      </c>
    </row>
    <row r="120" spans="1:12" x14ac:dyDescent="0.3">
      <c r="A120" s="127">
        <v>0</v>
      </c>
      <c r="B120" s="130">
        <v>99.183673469387699</v>
      </c>
      <c r="C120" s="130">
        <v>99.183673469387699</v>
      </c>
      <c r="D120" s="130">
        <v>99.183673469387699</v>
      </c>
      <c r="E120" s="130">
        <v>85.408163265306101</v>
      </c>
      <c r="F120" s="130">
        <v>99.183673469387699</v>
      </c>
      <c r="G120" s="130">
        <v>97.040816326530603</v>
      </c>
      <c r="H120" s="130">
        <v>99.183673469387699</v>
      </c>
      <c r="I120" s="130">
        <v>98.877551020408106</v>
      </c>
      <c r="J120" s="130">
        <v>98.265306122448905</v>
      </c>
      <c r="K120" s="130">
        <v>98.877551020408106</v>
      </c>
      <c r="L120" s="130">
        <v>98.469387755102005</v>
      </c>
    </row>
    <row r="121" spans="1:12" x14ac:dyDescent="0.3">
      <c r="A121" s="127">
        <f>A120+1</f>
        <v>1</v>
      </c>
      <c r="B121" s="130">
        <v>98.590308370043999</v>
      </c>
      <c r="C121" s="130">
        <v>98.678414096916299</v>
      </c>
      <c r="D121" s="130">
        <v>99.4713656387665</v>
      </c>
      <c r="E121" s="130">
        <v>98.678414096916299</v>
      </c>
      <c r="F121" s="130">
        <v>98.590308370043999</v>
      </c>
      <c r="G121" s="130">
        <v>97.621145374449299</v>
      </c>
      <c r="H121" s="130">
        <v>98.325991189427299</v>
      </c>
      <c r="I121" s="130">
        <v>98.502202643171799</v>
      </c>
      <c r="J121" s="130">
        <v>95.682819383259897</v>
      </c>
      <c r="K121" s="130">
        <v>94.449339207048396</v>
      </c>
      <c r="L121" s="130">
        <v>98.414096916299499</v>
      </c>
    </row>
    <row r="122" spans="1:12" x14ac:dyDescent="0.3">
      <c r="A122" s="127">
        <f t="shared" ref="A122:A129" si="12">A121+1</f>
        <v>2</v>
      </c>
      <c r="B122" s="130">
        <v>97.286821705426306</v>
      </c>
      <c r="C122" s="130">
        <v>96.802325581395294</v>
      </c>
      <c r="D122" s="130">
        <v>84.883720930232499</v>
      </c>
      <c r="E122" s="130">
        <v>98.837209302325505</v>
      </c>
      <c r="F122" s="130">
        <v>97.480620155038693</v>
      </c>
      <c r="G122" s="130">
        <v>96.802325581395294</v>
      </c>
      <c r="H122" s="130">
        <v>96.414728682170505</v>
      </c>
      <c r="I122" s="130">
        <v>96.899224806201502</v>
      </c>
      <c r="J122" s="130">
        <v>94.573643410852696</v>
      </c>
      <c r="K122" s="130">
        <v>88.3720930232558</v>
      </c>
      <c r="L122" s="130">
        <v>97.383720930232499</v>
      </c>
    </row>
    <row r="123" spans="1:12" x14ac:dyDescent="0.3">
      <c r="A123" s="127">
        <f t="shared" si="12"/>
        <v>3</v>
      </c>
      <c r="B123" s="130">
        <v>95.841584158415799</v>
      </c>
      <c r="C123" s="130">
        <v>94.455445544554394</v>
      </c>
      <c r="D123" s="130">
        <v>97.128712871287107</v>
      </c>
      <c r="E123" s="130">
        <v>90.693069306930695</v>
      </c>
      <c r="F123" s="130">
        <v>96.8316831683168</v>
      </c>
      <c r="G123" s="130">
        <v>93.762376237623698</v>
      </c>
      <c r="H123" s="130">
        <v>91.683168316831598</v>
      </c>
      <c r="I123" s="130">
        <v>96.039603960395993</v>
      </c>
      <c r="J123" s="130">
        <v>88.811881188118804</v>
      </c>
      <c r="K123" s="130">
        <v>97.623762376237593</v>
      </c>
      <c r="L123" s="130">
        <v>93.267326732673197</v>
      </c>
    </row>
    <row r="124" spans="1:12" x14ac:dyDescent="0.3">
      <c r="A124" s="127">
        <f t="shared" si="12"/>
        <v>4</v>
      </c>
      <c r="B124" s="130">
        <v>98.370672097759595</v>
      </c>
      <c r="C124" s="130">
        <v>96.435845213849205</v>
      </c>
      <c r="D124" s="130">
        <v>98.472505091649694</v>
      </c>
      <c r="E124" s="130">
        <v>98.370672097759595</v>
      </c>
      <c r="F124" s="130">
        <v>98.065173116089596</v>
      </c>
      <c r="G124" s="130">
        <v>99.694501018329902</v>
      </c>
      <c r="H124" s="130">
        <v>98.268839103869595</v>
      </c>
      <c r="I124" s="130">
        <v>97.759674134419498</v>
      </c>
      <c r="J124" s="130">
        <v>80.549898167006106</v>
      </c>
      <c r="K124" s="130">
        <v>98.472505091649694</v>
      </c>
      <c r="L124" s="130">
        <v>97.3523421588594</v>
      </c>
    </row>
    <row r="125" spans="1:12" x14ac:dyDescent="0.3">
      <c r="A125" s="127">
        <f t="shared" si="12"/>
        <v>5</v>
      </c>
      <c r="B125" s="130">
        <v>98.991031390134495</v>
      </c>
      <c r="C125" s="130">
        <v>98.766816143497707</v>
      </c>
      <c r="D125" s="130">
        <v>88.677130044842997</v>
      </c>
      <c r="E125" s="130">
        <v>99.439461883408001</v>
      </c>
      <c r="F125" s="130">
        <v>98.206278026905807</v>
      </c>
      <c r="G125" s="130">
        <v>89.461883408071699</v>
      </c>
      <c r="H125" s="130">
        <v>99.103139013452903</v>
      </c>
      <c r="I125" s="130">
        <v>98.542600896860904</v>
      </c>
      <c r="J125" s="130">
        <v>99.439461883408001</v>
      </c>
      <c r="K125" s="130">
        <v>64.013452914798194</v>
      </c>
      <c r="L125" s="130">
        <v>99.103139013452903</v>
      </c>
    </row>
    <row r="126" spans="1:12" x14ac:dyDescent="0.3">
      <c r="A126" s="127">
        <f t="shared" si="12"/>
        <v>6</v>
      </c>
      <c r="B126" s="130">
        <v>95.720250521920605</v>
      </c>
      <c r="C126" s="130">
        <v>96.242171189979103</v>
      </c>
      <c r="D126" s="130">
        <v>87.787056367432101</v>
      </c>
      <c r="E126" s="130">
        <v>80.793319415448806</v>
      </c>
      <c r="F126" s="130">
        <v>96.555323590814197</v>
      </c>
      <c r="G126" s="130">
        <v>75.365344467640895</v>
      </c>
      <c r="H126" s="130">
        <v>96.6597077244258</v>
      </c>
      <c r="I126" s="130">
        <v>96.764091858037503</v>
      </c>
      <c r="J126" s="130">
        <v>69.415448851774499</v>
      </c>
      <c r="K126" s="130">
        <v>92.066805845511396</v>
      </c>
      <c r="L126" s="130">
        <v>93.945720250521902</v>
      </c>
    </row>
    <row r="127" spans="1:12" x14ac:dyDescent="0.3">
      <c r="A127" s="127">
        <f t="shared" si="12"/>
        <v>7</v>
      </c>
      <c r="B127" s="130">
        <v>94.747081712062197</v>
      </c>
      <c r="C127" s="130">
        <v>95.719844357976598</v>
      </c>
      <c r="D127" s="130">
        <v>93.287937743190597</v>
      </c>
      <c r="E127" s="130">
        <v>96.498054474708098</v>
      </c>
      <c r="F127" s="130">
        <v>94.552529182879297</v>
      </c>
      <c r="G127" s="130">
        <v>90.077821011673095</v>
      </c>
      <c r="H127" s="130">
        <v>91.926070038910495</v>
      </c>
      <c r="I127" s="130">
        <v>94.844357976653697</v>
      </c>
      <c r="J127" s="130">
        <v>99.124513618677</v>
      </c>
      <c r="K127" s="130">
        <v>94.649805447470797</v>
      </c>
      <c r="L127" s="130">
        <v>95.428015564202298</v>
      </c>
    </row>
    <row r="128" spans="1:12" x14ac:dyDescent="0.3">
      <c r="A128" s="127">
        <f t="shared" si="12"/>
        <v>8</v>
      </c>
      <c r="B128" s="130">
        <v>89.630390143737102</v>
      </c>
      <c r="C128" s="130">
        <v>87.4743326488706</v>
      </c>
      <c r="D128" s="130">
        <v>91.170431211498894</v>
      </c>
      <c r="E128" s="130">
        <v>75.256673511293599</v>
      </c>
      <c r="F128" s="130">
        <v>90.657084188911696</v>
      </c>
      <c r="G128" s="130">
        <v>52.874743326488698</v>
      </c>
      <c r="H128" s="130">
        <v>84.496919917864403</v>
      </c>
      <c r="I128" s="130">
        <v>89.835728952772001</v>
      </c>
      <c r="J128" s="130">
        <v>87.4743326488706</v>
      </c>
      <c r="K128" s="130">
        <v>91</v>
      </c>
      <c r="L128" s="130">
        <v>87.268993839835701</v>
      </c>
    </row>
    <row r="129" spans="1:12" x14ac:dyDescent="0.3">
      <c r="A129" s="127">
        <f t="shared" si="12"/>
        <v>9</v>
      </c>
      <c r="B129" s="130">
        <v>94.9454905847373</v>
      </c>
      <c r="C129" s="130">
        <v>95.441030723488595</v>
      </c>
      <c r="D129" s="130">
        <v>95.143706640237795</v>
      </c>
      <c r="E129" s="130">
        <v>63.429137760158497</v>
      </c>
      <c r="F129" s="130">
        <v>94.846382556987095</v>
      </c>
      <c r="G129" s="130">
        <v>94.3508424182358</v>
      </c>
      <c r="H129" s="130">
        <v>94.846382556987095</v>
      </c>
      <c r="I129" s="130">
        <v>94.846382556987095</v>
      </c>
      <c r="J129" s="130">
        <v>58.077304261645097</v>
      </c>
      <c r="K129" s="130">
        <v>80.872150644202094</v>
      </c>
      <c r="L129" s="130">
        <v>95</v>
      </c>
    </row>
    <row r="130" spans="1:12" x14ac:dyDescent="0.3">
      <c r="A130" s="127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</row>
    <row r="131" spans="1:12" ht="15.6" x14ac:dyDescent="0.3">
      <c r="A131" s="128" t="s">
        <v>42</v>
      </c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2" x14ac:dyDescent="0.3">
      <c r="A132" s="132" t="s">
        <v>44</v>
      </c>
      <c r="B132" s="127" t="s">
        <v>5</v>
      </c>
      <c r="C132" s="127" t="s">
        <v>3</v>
      </c>
      <c r="D132" s="127" t="s">
        <v>6</v>
      </c>
      <c r="E132" s="127" t="s">
        <v>7</v>
      </c>
      <c r="F132" s="127" t="s">
        <v>8</v>
      </c>
      <c r="G132" s="127" t="s">
        <v>2</v>
      </c>
      <c r="H132" s="127" t="s">
        <v>9</v>
      </c>
      <c r="I132" s="127" t="s">
        <v>1</v>
      </c>
      <c r="J132" s="127" t="s">
        <v>0</v>
      </c>
      <c r="K132" s="127" t="s">
        <v>10</v>
      </c>
      <c r="L132" s="127" t="s">
        <v>4</v>
      </c>
    </row>
    <row r="133" spans="1:12" x14ac:dyDescent="0.3">
      <c r="A133" s="127">
        <v>0</v>
      </c>
      <c r="B133" s="131">
        <v>99.387755102040799</v>
      </c>
      <c r="C133" s="130">
        <v>99.5918367346938</v>
      </c>
      <c r="D133" s="130">
        <v>99.183673469387699</v>
      </c>
      <c r="E133" s="130">
        <v>99.285714285714207</v>
      </c>
      <c r="F133" s="130">
        <v>97.448979591836704</v>
      </c>
      <c r="G133" s="130">
        <v>98.367346938775498</v>
      </c>
      <c r="H133" s="130">
        <v>98.571428571428498</v>
      </c>
      <c r="I133" s="130">
        <v>98.673469387755006</v>
      </c>
      <c r="J133" s="130">
        <v>99.387755102040799</v>
      </c>
      <c r="K133" s="130">
        <v>98.673469387755006</v>
      </c>
      <c r="L133" s="130">
        <v>99.5918367346938</v>
      </c>
    </row>
    <row r="134" spans="1:12" x14ac:dyDescent="0.3">
      <c r="A134" s="127">
        <f>A133+1</f>
        <v>1</v>
      </c>
      <c r="B134" s="131">
        <v>99.4713656387665</v>
      </c>
      <c r="C134" s="130">
        <v>99.2070484581497</v>
      </c>
      <c r="D134" s="130">
        <v>99.647577092511</v>
      </c>
      <c r="E134" s="130">
        <v>98.766519823788499</v>
      </c>
      <c r="F134" s="130">
        <v>99.2070484581497</v>
      </c>
      <c r="G134" s="130">
        <v>99.3832599118942</v>
      </c>
      <c r="H134" s="130">
        <v>99.647577092511</v>
      </c>
      <c r="I134" s="130">
        <v>98.678414096916299</v>
      </c>
      <c r="J134" s="130">
        <v>99.4713656387665</v>
      </c>
      <c r="K134" s="130">
        <v>98.678414096916299</v>
      </c>
      <c r="L134" s="130">
        <v>99.647577092511</v>
      </c>
    </row>
    <row r="135" spans="1:12" x14ac:dyDescent="0.3">
      <c r="A135" s="127">
        <f t="shared" ref="A135:A142" si="13">A134+1</f>
        <v>2</v>
      </c>
      <c r="B135" s="131">
        <v>97.868217054263496</v>
      </c>
      <c r="C135" s="130">
        <v>97.480620155038693</v>
      </c>
      <c r="D135" s="130">
        <v>97.771317829457303</v>
      </c>
      <c r="E135" s="130">
        <v>98.546511627906895</v>
      </c>
      <c r="F135" s="130">
        <v>86.143410852713103</v>
      </c>
      <c r="G135" s="130">
        <v>98.643410852713103</v>
      </c>
      <c r="H135" s="130">
        <v>92.054263565891404</v>
      </c>
      <c r="I135" s="130">
        <v>98.158914728682106</v>
      </c>
      <c r="J135" s="130">
        <v>97.965116279069704</v>
      </c>
      <c r="K135" s="130">
        <v>97.383720930232499</v>
      </c>
      <c r="L135" s="130">
        <v>97.965116279069704</v>
      </c>
    </row>
    <row r="136" spans="1:12" x14ac:dyDescent="0.3">
      <c r="A136" s="127">
        <f t="shared" si="13"/>
        <v>3</v>
      </c>
      <c r="B136" s="131">
        <v>98.811881188118804</v>
      </c>
      <c r="C136" s="130">
        <v>98.811881188118804</v>
      </c>
      <c r="D136" s="130">
        <v>98.613861386138595</v>
      </c>
      <c r="E136" s="130">
        <v>99.009900990098998</v>
      </c>
      <c r="F136" s="130">
        <v>99.405940594059402</v>
      </c>
      <c r="G136" s="130">
        <v>98.4158415841584</v>
      </c>
      <c r="H136" s="130">
        <v>97.524752475247496</v>
      </c>
      <c r="I136" s="130">
        <v>98.514851485148498</v>
      </c>
      <c r="J136" s="130">
        <v>98.910891089108901</v>
      </c>
      <c r="K136" s="130">
        <v>98.712871287128706</v>
      </c>
      <c r="L136" s="130">
        <v>99.306930693069305</v>
      </c>
    </row>
    <row r="137" spans="1:12" x14ac:dyDescent="0.3">
      <c r="A137" s="127">
        <f t="shared" si="13"/>
        <v>4</v>
      </c>
      <c r="B137" s="131">
        <v>98.778004073319707</v>
      </c>
      <c r="C137" s="130">
        <v>98.981670061099706</v>
      </c>
      <c r="D137" s="130">
        <v>98.879837067209706</v>
      </c>
      <c r="E137" s="130">
        <v>98.778004073319707</v>
      </c>
      <c r="F137" s="130">
        <v>98.981670061099706</v>
      </c>
      <c r="G137" s="130">
        <v>99.694501018329902</v>
      </c>
      <c r="H137" s="130">
        <v>98.370672097759595</v>
      </c>
      <c r="I137" s="130">
        <v>98.676171079429693</v>
      </c>
      <c r="J137" s="130">
        <v>98.778004073319707</v>
      </c>
      <c r="K137" s="130">
        <v>98.676171079429693</v>
      </c>
      <c r="L137" s="130">
        <v>98.574338085539694</v>
      </c>
    </row>
    <row r="138" spans="1:12" x14ac:dyDescent="0.3">
      <c r="A138" s="127">
        <f t="shared" si="13"/>
        <v>5</v>
      </c>
      <c r="B138" s="131">
        <v>98.654708520179298</v>
      </c>
      <c r="C138" s="130">
        <v>97.645739910313907</v>
      </c>
      <c r="D138" s="130">
        <v>98.430493273542595</v>
      </c>
      <c r="E138" s="130">
        <v>98.542600896860904</v>
      </c>
      <c r="F138" s="130">
        <v>96.300448430493205</v>
      </c>
      <c r="G138" s="130">
        <v>98.654708520179298</v>
      </c>
      <c r="H138" s="130">
        <v>99.327354260089606</v>
      </c>
      <c r="I138" s="130">
        <v>98.654708520179298</v>
      </c>
      <c r="J138" s="130">
        <v>98.654708520179298</v>
      </c>
      <c r="K138" s="130">
        <v>96.188340807174797</v>
      </c>
      <c r="L138" s="130">
        <v>97.645739910313907</v>
      </c>
    </row>
    <row r="139" spans="1:12" x14ac:dyDescent="0.3">
      <c r="A139" s="127">
        <f t="shared" si="13"/>
        <v>6</v>
      </c>
      <c r="B139" s="131">
        <v>98.643006263047994</v>
      </c>
      <c r="C139" s="130">
        <v>99.060542797494705</v>
      </c>
      <c r="D139" s="130">
        <v>98.434237995824603</v>
      </c>
      <c r="E139" s="130">
        <v>98.956158663883002</v>
      </c>
      <c r="F139" s="130">
        <v>97.807933194154401</v>
      </c>
      <c r="G139" s="130">
        <v>98.747390396659696</v>
      </c>
      <c r="H139" s="130">
        <v>93.736951983298496</v>
      </c>
      <c r="I139" s="130">
        <v>99.373695198329798</v>
      </c>
      <c r="J139" s="130">
        <v>98.643006263047994</v>
      </c>
      <c r="K139" s="130">
        <v>98.538622129436305</v>
      </c>
      <c r="L139" s="130">
        <v>98.3298538622129</v>
      </c>
    </row>
    <row r="140" spans="1:12" x14ac:dyDescent="0.3">
      <c r="A140" s="127">
        <f t="shared" si="13"/>
        <v>7</v>
      </c>
      <c r="B140" s="131">
        <v>98.7354085603112</v>
      </c>
      <c r="C140" s="130">
        <v>98.054474708171199</v>
      </c>
      <c r="D140" s="130">
        <v>97.081712062256798</v>
      </c>
      <c r="E140" s="130">
        <v>98.346303501945499</v>
      </c>
      <c r="F140" s="130">
        <v>97.568093385213999</v>
      </c>
      <c r="G140" s="130">
        <v>96.984435797665299</v>
      </c>
      <c r="H140" s="130">
        <v>97.762645914396799</v>
      </c>
      <c r="I140" s="130">
        <v>98.443579766536899</v>
      </c>
      <c r="J140" s="130">
        <v>98.7354085603112</v>
      </c>
      <c r="K140" s="130">
        <v>97.762645914396799</v>
      </c>
      <c r="L140" s="130">
        <v>97.276264591439599</v>
      </c>
    </row>
    <row r="141" spans="1:12" x14ac:dyDescent="0.3">
      <c r="A141" s="127">
        <f t="shared" si="13"/>
        <v>8</v>
      </c>
      <c r="B141" s="131">
        <v>98.665297741273093</v>
      </c>
      <c r="C141" s="130">
        <v>98.459958932238195</v>
      </c>
      <c r="D141" s="130">
        <v>98.562628336755594</v>
      </c>
      <c r="E141" s="130">
        <v>98.254620123203196</v>
      </c>
      <c r="F141" s="130">
        <v>97.5359342915811</v>
      </c>
      <c r="G141" s="130">
        <v>97.433264887063601</v>
      </c>
      <c r="H141" s="130">
        <v>81.930184804928103</v>
      </c>
      <c r="I141" s="130">
        <v>96.611909650924005</v>
      </c>
      <c r="J141" s="130">
        <v>98.254620123203196</v>
      </c>
      <c r="K141" s="130">
        <v>99.178644763860305</v>
      </c>
      <c r="L141" s="130">
        <v>97.741273100615999</v>
      </c>
    </row>
    <row r="142" spans="1:12" x14ac:dyDescent="0.3">
      <c r="A142" s="127">
        <f t="shared" si="13"/>
        <v>9</v>
      </c>
      <c r="B142" s="131">
        <v>97.224975222992995</v>
      </c>
      <c r="C142" s="130">
        <v>96.630327056491495</v>
      </c>
      <c r="D142" s="130">
        <v>96.630327056491495</v>
      </c>
      <c r="E142" s="130">
        <v>97.125867195242805</v>
      </c>
      <c r="F142" s="130">
        <v>96.1347869177403</v>
      </c>
      <c r="G142" s="130">
        <v>96.630327056491495</v>
      </c>
      <c r="H142" s="130">
        <v>97.522299306243795</v>
      </c>
      <c r="I142" s="130">
        <v>96.333002973240795</v>
      </c>
      <c r="J142" s="130">
        <v>95.738354806739295</v>
      </c>
      <c r="K142" s="130">
        <v>95.639246778989005</v>
      </c>
      <c r="L142" s="127">
        <v>97.720515361744305</v>
      </c>
    </row>
    <row r="143" spans="1:12" x14ac:dyDescent="0.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2" ht="15.6" x14ac:dyDescent="0.3">
      <c r="A144" s="128" t="s">
        <v>42</v>
      </c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</row>
    <row r="145" spans="1:12" x14ac:dyDescent="0.3">
      <c r="A145" s="132" t="s">
        <v>43</v>
      </c>
      <c r="B145" s="127" t="s">
        <v>5</v>
      </c>
      <c r="C145" s="127" t="s">
        <v>3</v>
      </c>
      <c r="D145" s="127" t="s">
        <v>6</v>
      </c>
      <c r="E145" s="127" t="s">
        <v>7</v>
      </c>
      <c r="F145" s="127" t="s">
        <v>8</v>
      </c>
      <c r="G145" s="127" t="s">
        <v>2</v>
      </c>
      <c r="H145" s="127" t="s">
        <v>9</v>
      </c>
      <c r="I145" s="127" t="s">
        <v>1</v>
      </c>
      <c r="J145" s="127" t="s">
        <v>0</v>
      </c>
      <c r="K145" s="127" t="s">
        <v>10</v>
      </c>
      <c r="L145" s="127" t="s">
        <v>4</v>
      </c>
    </row>
    <row r="146" spans="1:12" x14ac:dyDescent="0.3">
      <c r="A146" s="127">
        <v>0</v>
      </c>
      <c r="B146" s="131">
        <v>0.10204081632653</v>
      </c>
      <c r="C146" s="130">
        <v>0.20408163265306101</v>
      </c>
      <c r="D146" s="130">
        <v>0.10204081632653</v>
      </c>
      <c r="E146" s="130">
        <v>0</v>
      </c>
      <c r="F146" s="130">
        <v>0.10204081632653</v>
      </c>
      <c r="G146" s="130">
        <v>0.10204081632653</v>
      </c>
      <c r="H146" s="130">
        <v>0.10204081632653</v>
      </c>
      <c r="I146" s="130">
        <v>0.10204081632653</v>
      </c>
      <c r="J146" s="130">
        <v>0.10204081632653</v>
      </c>
      <c r="K146" s="130">
        <v>0.10204081632653</v>
      </c>
      <c r="L146" s="130">
        <v>0.10204081632653</v>
      </c>
    </row>
    <row r="147" spans="1:12" x14ac:dyDescent="0.3">
      <c r="A147" s="127">
        <f>A146+1</f>
        <v>1</v>
      </c>
      <c r="B147" s="131">
        <v>0</v>
      </c>
      <c r="C147" s="130">
        <v>0</v>
      </c>
      <c r="D147" s="130">
        <v>6.2555066079295099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  <c r="L147" s="130">
        <v>8.8105726872246701E-2</v>
      </c>
    </row>
    <row r="148" spans="1:12" x14ac:dyDescent="0.3">
      <c r="A148" s="127">
        <f t="shared" ref="A148:A155" si="14">A147+1</f>
        <v>2</v>
      </c>
      <c r="B148" s="131">
        <v>0</v>
      </c>
      <c r="C148" s="130">
        <v>9.68992248062015E-2</v>
      </c>
      <c r="D148" s="130">
        <v>9.68992248062015E-2</v>
      </c>
      <c r="E148" s="130">
        <v>9.68992248062015E-2</v>
      </c>
      <c r="F148" s="130">
        <v>9.68992248062015E-2</v>
      </c>
      <c r="G148" s="130">
        <v>0.290697674418604</v>
      </c>
      <c r="H148" s="130">
        <v>0</v>
      </c>
      <c r="I148" s="130">
        <v>0</v>
      </c>
      <c r="J148" s="130">
        <v>0</v>
      </c>
      <c r="K148" s="130">
        <v>9.68992248062015E-2</v>
      </c>
      <c r="L148" s="130">
        <v>0.775193798449612</v>
      </c>
    </row>
    <row r="149" spans="1:12" x14ac:dyDescent="0.3">
      <c r="A149" s="127">
        <f t="shared" si="14"/>
        <v>3</v>
      </c>
      <c r="B149" s="131">
        <v>0</v>
      </c>
      <c r="C149" s="130">
        <v>0</v>
      </c>
      <c r="D149" s="130">
        <v>0</v>
      </c>
      <c r="E149" s="130">
        <v>0</v>
      </c>
      <c r="F149" s="130">
        <v>22.574257425742498</v>
      </c>
      <c r="G149" s="130">
        <v>0.29702970297029702</v>
      </c>
      <c r="H149" s="130">
        <v>1.58415841584158</v>
      </c>
      <c r="I149" s="130">
        <v>9.9009900990099001E-2</v>
      </c>
      <c r="J149" s="130">
        <v>0</v>
      </c>
      <c r="K149" s="130">
        <v>0.198019801980198</v>
      </c>
      <c r="L149" s="130">
        <v>0.49504950495049499</v>
      </c>
    </row>
    <row r="150" spans="1:12" x14ac:dyDescent="0.3">
      <c r="A150" s="127">
        <f t="shared" si="14"/>
        <v>4</v>
      </c>
      <c r="B150" s="131">
        <v>0.10183299389002</v>
      </c>
      <c r="C150" s="130">
        <v>0.10183299389002</v>
      </c>
      <c r="D150" s="130">
        <v>0.10183299389002</v>
      </c>
      <c r="E150" s="130">
        <v>0.10183299389002</v>
      </c>
      <c r="F150" s="130">
        <v>0.20366598778004</v>
      </c>
      <c r="G150" s="130">
        <v>0.20366598778004</v>
      </c>
      <c r="H150" s="130">
        <v>0.10183299389002</v>
      </c>
      <c r="I150" s="130">
        <v>0.10183299389002</v>
      </c>
      <c r="J150" s="130">
        <v>0.10183299389002</v>
      </c>
      <c r="K150" s="130">
        <v>0.10183299389002</v>
      </c>
      <c r="L150" s="130">
        <v>0.20366598778004</v>
      </c>
    </row>
    <row r="151" spans="1:12" x14ac:dyDescent="0.3">
      <c r="A151" s="127">
        <f t="shared" si="14"/>
        <v>5</v>
      </c>
      <c r="B151" s="131">
        <v>0.112107623318385</v>
      </c>
      <c r="C151" s="130">
        <v>0.224215246636771</v>
      </c>
      <c r="D151" s="130">
        <v>0.112107623318385</v>
      </c>
      <c r="E151" s="130">
        <v>0.112107623318385</v>
      </c>
      <c r="F151" s="130">
        <v>4.9327354260089598</v>
      </c>
      <c r="G151" s="130">
        <v>1.12107623318385</v>
      </c>
      <c r="H151" s="130">
        <v>13.7892376681614</v>
      </c>
      <c r="I151" s="130">
        <v>0.56053811659192798</v>
      </c>
      <c r="J151" s="130">
        <v>0.112107623318385</v>
      </c>
      <c r="K151" s="130">
        <v>0.224215246636771</v>
      </c>
      <c r="L151" s="130">
        <v>1.12107623318385</v>
      </c>
    </row>
    <row r="152" spans="1:12" x14ac:dyDescent="0.3">
      <c r="A152" s="127">
        <f t="shared" si="14"/>
        <v>6</v>
      </c>
      <c r="B152" s="131">
        <v>0.73068893528183698</v>
      </c>
      <c r="C152" s="130">
        <v>3.2359081419624198</v>
      </c>
      <c r="D152" s="130">
        <v>0.83507306889352795</v>
      </c>
      <c r="E152" s="130">
        <v>1.7745302713987401</v>
      </c>
      <c r="F152" s="130">
        <v>0.93945720250521902</v>
      </c>
      <c r="G152" s="130">
        <v>0.62630480167014602</v>
      </c>
      <c r="H152" s="130">
        <v>0.93945720250521902</v>
      </c>
      <c r="I152" s="130">
        <v>4.6972860125260896</v>
      </c>
      <c r="J152" s="130">
        <v>0.73068893528183698</v>
      </c>
      <c r="K152" s="130">
        <v>1.25260960334029</v>
      </c>
      <c r="L152" s="130">
        <v>2.0876826722338202</v>
      </c>
    </row>
    <row r="153" spans="1:12" x14ac:dyDescent="0.3">
      <c r="A153" s="127">
        <f t="shared" si="14"/>
        <v>7</v>
      </c>
      <c r="B153" s="131">
        <v>100</v>
      </c>
      <c r="C153" s="130">
        <v>100</v>
      </c>
      <c r="D153" s="130">
        <v>100</v>
      </c>
      <c r="E153" s="130">
        <v>100</v>
      </c>
      <c r="F153" s="130">
        <v>100</v>
      </c>
      <c r="G153" s="130">
        <v>100</v>
      </c>
      <c r="H153" s="130">
        <v>100</v>
      </c>
      <c r="I153" s="130">
        <v>100</v>
      </c>
      <c r="J153" s="130">
        <v>100</v>
      </c>
      <c r="K153" s="130">
        <v>100</v>
      </c>
      <c r="L153" s="130">
        <v>100</v>
      </c>
    </row>
    <row r="154" spans="1:12" x14ac:dyDescent="0.3">
      <c r="A154" s="127">
        <f t="shared" si="14"/>
        <v>8</v>
      </c>
      <c r="B154" s="131">
        <v>0</v>
      </c>
      <c r="C154" s="130">
        <v>0</v>
      </c>
      <c r="D154" s="130">
        <v>0.102669404517453</v>
      </c>
      <c r="E154" s="130">
        <v>0.102669404517453</v>
      </c>
      <c r="F154" s="130">
        <v>1.84804928131416</v>
      </c>
      <c r="G154" s="130">
        <v>0</v>
      </c>
      <c r="H154" s="130">
        <v>0</v>
      </c>
      <c r="I154" s="130">
        <v>0</v>
      </c>
      <c r="J154" s="130">
        <v>0</v>
      </c>
      <c r="K154" s="130">
        <v>1.2320328542094401</v>
      </c>
      <c r="L154" s="130">
        <v>0.102669404517453</v>
      </c>
    </row>
    <row r="155" spans="1:12" x14ac:dyDescent="0.3">
      <c r="A155" s="127">
        <f t="shared" si="14"/>
        <v>9</v>
      </c>
      <c r="B155" s="131">
        <v>0</v>
      </c>
      <c r="C155" s="130">
        <v>0</v>
      </c>
      <c r="D155" s="130">
        <v>0</v>
      </c>
      <c r="E155" s="130">
        <v>0</v>
      </c>
      <c r="F155" s="130">
        <v>9.9108027750247699E-2</v>
      </c>
      <c r="G155" s="130">
        <v>0</v>
      </c>
      <c r="H155" s="130">
        <v>0</v>
      </c>
      <c r="I155" s="130">
        <v>0</v>
      </c>
      <c r="J155" s="130">
        <v>0</v>
      </c>
      <c r="K155" s="130">
        <v>0</v>
      </c>
      <c r="L155" s="130">
        <v>9.9108027750247699E-2</v>
      </c>
    </row>
    <row r="156" spans="1:12" x14ac:dyDescent="0.3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</row>
    <row r="157" spans="1:12" x14ac:dyDescent="0.3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</row>
    <row r="158" spans="1:12" x14ac:dyDescent="0.3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</row>
    <row r="159" spans="1:12" x14ac:dyDescent="0.3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</row>
    <row r="160" spans="1:12" x14ac:dyDescent="0.3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</row>
    <row r="161" spans="1:12" x14ac:dyDescent="0.3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</row>
    <row r="162" spans="1:12" x14ac:dyDescent="0.3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</row>
    <row r="163" spans="1:12" x14ac:dyDescent="0.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</row>
    <row r="164" spans="1:12" x14ac:dyDescent="0.3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</row>
    <row r="165" spans="1:12" x14ac:dyDescent="0.3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</row>
    <row r="166" spans="1:12" x14ac:dyDescent="0.3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</row>
    <row r="167" spans="1:12" x14ac:dyDescent="0.3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</row>
    <row r="168" spans="1:12" x14ac:dyDescent="0.3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</row>
    <row r="169" spans="1:12" x14ac:dyDescent="0.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</row>
    <row r="170" spans="1:12" x14ac:dyDescent="0.3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</row>
    <row r="171" spans="1:12" x14ac:dyDescent="0.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</row>
    <row r="172" spans="1:12" x14ac:dyDescent="0.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</row>
    <row r="173" spans="1:12" x14ac:dyDescent="0.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</row>
    <row r="174" spans="1:12" x14ac:dyDescent="0.3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</row>
    <row r="175" spans="1:12" x14ac:dyDescent="0.3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</row>
    <row r="176" spans="1:12" x14ac:dyDescent="0.3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</row>
    <row r="177" spans="1:12" x14ac:dyDescent="0.3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</row>
    <row r="178" spans="1:12" x14ac:dyDescent="0.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</row>
    <row r="179" spans="1:12" x14ac:dyDescent="0.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</row>
    <row r="180" spans="1:12" x14ac:dyDescent="0.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</row>
    <row r="181" spans="1:12" x14ac:dyDescent="0.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</row>
    <row r="182" spans="1:12" x14ac:dyDescent="0.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</row>
    <row r="183" spans="1:12" x14ac:dyDescent="0.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</row>
    <row r="184" spans="1:12" x14ac:dyDescent="0.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</row>
    <row r="185" spans="1:12" x14ac:dyDescent="0.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</row>
    <row r="186" spans="1:12" x14ac:dyDescent="0.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</row>
    <row r="187" spans="1:12" x14ac:dyDescent="0.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</row>
    <row r="188" spans="1:12" x14ac:dyDescent="0.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</row>
    <row r="189" spans="1:12" x14ac:dyDescent="0.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</row>
    <row r="190" spans="1:12" x14ac:dyDescent="0.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</row>
    <row r="191" spans="1:12" x14ac:dyDescent="0.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</row>
    <row r="192" spans="1:12" x14ac:dyDescent="0.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</row>
    <row r="193" spans="1:12" x14ac:dyDescent="0.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</row>
    <row r="194" spans="1:12" x14ac:dyDescent="0.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</row>
    <row r="195" spans="1:12" x14ac:dyDescent="0.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</row>
    <row r="196" spans="1:12" x14ac:dyDescent="0.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</row>
    <row r="197" spans="1:12" x14ac:dyDescent="0.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</row>
    <row r="198" spans="1:12" x14ac:dyDescent="0.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</row>
    <row r="199" spans="1:12" x14ac:dyDescent="0.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</row>
    <row r="200" spans="1:12" x14ac:dyDescent="0.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</row>
    <row r="201" spans="1:12" x14ac:dyDescent="0.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</row>
    <row r="202" spans="1:12" x14ac:dyDescent="0.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</row>
    <row r="203" spans="1:12" x14ac:dyDescent="0.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</row>
    <row r="204" spans="1:12" x14ac:dyDescent="0.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</row>
    <row r="205" spans="1:12" x14ac:dyDescent="0.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</row>
    <row r="206" spans="1:12" x14ac:dyDescent="0.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</row>
    <row r="207" spans="1:12" x14ac:dyDescent="0.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</row>
    <row r="208" spans="1:12" x14ac:dyDescent="0.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</row>
    <row r="209" spans="1:12" x14ac:dyDescent="0.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</row>
    <row r="210" spans="1:12" x14ac:dyDescent="0.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</row>
    <row r="211" spans="1:12" x14ac:dyDescent="0.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</row>
    <row r="212" spans="1:12" x14ac:dyDescent="0.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</row>
    <row r="213" spans="1:12" x14ac:dyDescent="0.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</row>
    <row r="214" spans="1:12" x14ac:dyDescent="0.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</row>
    <row r="215" spans="1:12" x14ac:dyDescent="0.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</row>
    <row r="216" spans="1:12" x14ac:dyDescent="0.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</row>
    <row r="217" spans="1:12" x14ac:dyDescent="0.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</row>
    <row r="218" spans="1:12" x14ac:dyDescent="0.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</row>
    <row r="219" spans="1:12" x14ac:dyDescent="0.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</row>
    <row r="220" spans="1:12" x14ac:dyDescent="0.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</row>
    <row r="221" spans="1:12" x14ac:dyDescent="0.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</row>
    <row r="222" spans="1:12" x14ac:dyDescent="0.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</row>
    <row r="223" spans="1:12" x14ac:dyDescent="0.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</row>
    <row r="224" spans="1:12" x14ac:dyDescent="0.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</row>
    <row r="225" spans="1:12" x14ac:dyDescent="0.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</row>
    <row r="226" spans="1:12" x14ac:dyDescent="0.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</row>
    <row r="227" spans="1:12" x14ac:dyDescent="0.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</row>
    <row r="228" spans="1:12" x14ac:dyDescent="0.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</row>
    <row r="229" spans="1:12" x14ac:dyDescent="0.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</row>
    <row r="230" spans="1:12" x14ac:dyDescent="0.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</row>
    <row r="231" spans="1:12" x14ac:dyDescent="0.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</row>
    <row r="232" spans="1:12" x14ac:dyDescent="0.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</row>
    <row r="233" spans="1:12" x14ac:dyDescent="0.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</row>
    <row r="234" spans="1:12" x14ac:dyDescent="0.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</row>
    <row r="235" spans="1:12" x14ac:dyDescent="0.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</row>
    <row r="236" spans="1:12" x14ac:dyDescent="0.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</row>
    <row r="237" spans="1:12" x14ac:dyDescent="0.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</row>
    <row r="238" spans="1:12" x14ac:dyDescent="0.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</row>
    <row r="239" spans="1:12" x14ac:dyDescent="0.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</row>
    <row r="240" spans="1:12" x14ac:dyDescent="0.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</row>
    <row r="241" spans="1:12" x14ac:dyDescent="0.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</row>
    <row r="242" spans="1:12" x14ac:dyDescent="0.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</row>
    <row r="243" spans="1:12" x14ac:dyDescent="0.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</row>
    <row r="244" spans="1:12" x14ac:dyDescent="0.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</row>
    <row r="245" spans="1:12" x14ac:dyDescent="0.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</row>
    <row r="246" spans="1:12" x14ac:dyDescent="0.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</row>
    <row r="247" spans="1:12" x14ac:dyDescent="0.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</row>
    <row r="248" spans="1:12" x14ac:dyDescent="0.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</row>
    <row r="249" spans="1:12" x14ac:dyDescent="0.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</row>
    <row r="250" spans="1:12" x14ac:dyDescent="0.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</row>
    <row r="251" spans="1:12" x14ac:dyDescent="0.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</row>
    <row r="252" spans="1:12" x14ac:dyDescent="0.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</row>
    <row r="253" spans="1:12" x14ac:dyDescent="0.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</row>
    <row r="254" spans="1:12" x14ac:dyDescent="0.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</row>
    <row r="255" spans="1:12" x14ac:dyDescent="0.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</row>
    <row r="256" spans="1:12" x14ac:dyDescent="0.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</row>
    <row r="257" spans="1:12" x14ac:dyDescent="0.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</row>
    <row r="258" spans="1:12" x14ac:dyDescent="0.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</row>
    <row r="259" spans="1:12" x14ac:dyDescent="0.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</row>
    <row r="260" spans="1:12" x14ac:dyDescent="0.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</row>
    <row r="261" spans="1:12" x14ac:dyDescent="0.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</row>
    <row r="262" spans="1:12" x14ac:dyDescent="0.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</row>
    <row r="263" spans="1:12" x14ac:dyDescent="0.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</row>
    <row r="264" spans="1:12" x14ac:dyDescent="0.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</row>
    <row r="265" spans="1:12" x14ac:dyDescent="0.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</row>
    <row r="266" spans="1:12" x14ac:dyDescent="0.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</row>
    <row r="267" spans="1:12" x14ac:dyDescent="0.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</row>
    <row r="268" spans="1:12" x14ac:dyDescent="0.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</row>
    <row r="269" spans="1:12" x14ac:dyDescent="0.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</row>
    <row r="270" spans="1:12" x14ac:dyDescent="0.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</row>
    <row r="271" spans="1:12" x14ac:dyDescent="0.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</row>
    <row r="272" spans="1:12" x14ac:dyDescent="0.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</row>
    <row r="273" spans="1:12" x14ac:dyDescent="0.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</row>
    <row r="274" spans="1:12" x14ac:dyDescent="0.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</row>
    <row r="275" spans="1:12" x14ac:dyDescent="0.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</row>
    <row r="276" spans="1:12" x14ac:dyDescent="0.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</row>
    <row r="277" spans="1:12" x14ac:dyDescent="0.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</row>
    <row r="278" spans="1:12" x14ac:dyDescent="0.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</row>
    <row r="279" spans="1:12" x14ac:dyDescent="0.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</row>
    <row r="280" spans="1:12" x14ac:dyDescent="0.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</row>
    <row r="281" spans="1:12" x14ac:dyDescent="0.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</row>
    <row r="282" spans="1:12" x14ac:dyDescent="0.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</row>
    <row r="283" spans="1:12" x14ac:dyDescent="0.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</row>
    <row r="284" spans="1:12" x14ac:dyDescent="0.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</row>
    <row r="285" spans="1:12" x14ac:dyDescent="0.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</row>
    <row r="286" spans="1:12" x14ac:dyDescent="0.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</row>
    <row r="287" spans="1:12" x14ac:dyDescent="0.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</row>
    <row r="288" spans="1:12" x14ac:dyDescent="0.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</row>
    <row r="289" spans="1:12" x14ac:dyDescent="0.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</row>
    <row r="290" spans="1:12" x14ac:dyDescent="0.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</row>
    <row r="291" spans="1:12" x14ac:dyDescent="0.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</row>
    <row r="292" spans="1:12" x14ac:dyDescent="0.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</row>
    <row r="293" spans="1:12" x14ac:dyDescent="0.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</row>
    <row r="294" spans="1:12" x14ac:dyDescent="0.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</row>
    <row r="295" spans="1:12" x14ac:dyDescent="0.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</row>
    <row r="296" spans="1:12" x14ac:dyDescent="0.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</row>
    <row r="297" spans="1:12" x14ac:dyDescent="0.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</row>
    <row r="298" spans="1:12" x14ac:dyDescent="0.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</row>
    <row r="299" spans="1:12" x14ac:dyDescent="0.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</row>
    <row r="300" spans="1:12" x14ac:dyDescent="0.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</row>
    <row r="301" spans="1:12" x14ac:dyDescent="0.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</row>
    <row r="302" spans="1:12" x14ac:dyDescent="0.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</row>
    <row r="303" spans="1:12" x14ac:dyDescent="0.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</row>
    <row r="304" spans="1:12" x14ac:dyDescent="0.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</row>
    <row r="305" spans="1:12" x14ac:dyDescent="0.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</row>
    <row r="306" spans="1:12" x14ac:dyDescent="0.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</row>
    <row r="307" spans="1:12" x14ac:dyDescent="0.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</row>
    <row r="308" spans="1:12" x14ac:dyDescent="0.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</row>
    <row r="309" spans="1:12" x14ac:dyDescent="0.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</row>
    <row r="310" spans="1:12" x14ac:dyDescent="0.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</row>
    <row r="311" spans="1:12" x14ac:dyDescent="0.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</row>
    <row r="312" spans="1:12" x14ac:dyDescent="0.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</row>
    <row r="313" spans="1:12" x14ac:dyDescent="0.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</row>
    <row r="314" spans="1:12" x14ac:dyDescent="0.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</row>
    <row r="315" spans="1:12" x14ac:dyDescent="0.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</row>
    <row r="316" spans="1:12" x14ac:dyDescent="0.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</row>
    <row r="317" spans="1:12" x14ac:dyDescent="0.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</row>
    <row r="318" spans="1:12" x14ac:dyDescent="0.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</row>
    <row r="319" spans="1:12" x14ac:dyDescent="0.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</row>
    <row r="320" spans="1:12" x14ac:dyDescent="0.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</row>
    <row r="321" spans="1:12" x14ac:dyDescent="0.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</row>
    <row r="322" spans="1:12" x14ac:dyDescent="0.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</row>
    <row r="323" spans="1:12" x14ac:dyDescent="0.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</row>
    <row r="324" spans="1:12" x14ac:dyDescent="0.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</row>
    <row r="325" spans="1:12" x14ac:dyDescent="0.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</row>
    <row r="326" spans="1:12" x14ac:dyDescent="0.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</row>
    <row r="327" spans="1:12" x14ac:dyDescent="0.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</row>
    <row r="328" spans="1:12" x14ac:dyDescent="0.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</row>
    <row r="329" spans="1:12" x14ac:dyDescent="0.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</row>
    <row r="330" spans="1:12" x14ac:dyDescent="0.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</row>
    <row r="331" spans="1:12" x14ac:dyDescent="0.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</row>
    <row r="332" spans="1:12" x14ac:dyDescent="0.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</row>
    <row r="333" spans="1:12" x14ac:dyDescent="0.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</row>
    <row r="334" spans="1:12" x14ac:dyDescent="0.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</row>
    <row r="335" spans="1:12" x14ac:dyDescent="0.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</row>
    <row r="336" spans="1:12" x14ac:dyDescent="0.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</row>
    <row r="337" spans="1:12" x14ac:dyDescent="0.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</row>
    <row r="338" spans="1:12" x14ac:dyDescent="0.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</row>
    <row r="339" spans="1:12" x14ac:dyDescent="0.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</row>
    <row r="340" spans="1:12" x14ac:dyDescent="0.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</row>
    <row r="341" spans="1:12" x14ac:dyDescent="0.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</row>
    <row r="342" spans="1:12" x14ac:dyDescent="0.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</row>
    <row r="343" spans="1:12" x14ac:dyDescent="0.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</row>
    <row r="344" spans="1:12" x14ac:dyDescent="0.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</row>
    <row r="345" spans="1:12" x14ac:dyDescent="0.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</row>
    <row r="346" spans="1:12" x14ac:dyDescent="0.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</row>
    <row r="347" spans="1:12" x14ac:dyDescent="0.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</row>
    <row r="348" spans="1:12" x14ac:dyDescent="0.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</row>
    <row r="349" spans="1:12" x14ac:dyDescent="0.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</row>
    <row r="350" spans="1:12" x14ac:dyDescent="0.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</row>
    <row r="351" spans="1:12" x14ac:dyDescent="0.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</row>
    <row r="352" spans="1:12" x14ac:dyDescent="0.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</row>
    <row r="353" spans="1:12" x14ac:dyDescent="0.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</row>
    <row r="354" spans="1:12" x14ac:dyDescent="0.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</row>
    <row r="355" spans="1:12" x14ac:dyDescent="0.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</row>
    <row r="356" spans="1:12" x14ac:dyDescent="0.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</row>
    <row r="357" spans="1:12" x14ac:dyDescent="0.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</row>
    <row r="358" spans="1:12" x14ac:dyDescent="0.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</row>
    <row r="359" spans="1:12" x14ac:dyDescent="0.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</row>
    <row r="360" spans="1:12" x14ac:dyDescent="0.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</row>
    <row r="361" spans="1:12" x14ac:dyDescent="0.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</row>
    <row r="362" spans="1:12" x14ac:dyDescent="0.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</row>
    <row r="363" spans="1:12" x14ac:dyDescent="0.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</row>
    <row r="364" spans="1:12" x14ac:dyDescent="0.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</row>
    <row r="365" spans="1:12" x14ac:dyDescent="0.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</row>
    <row r="366" spans="1:12" x14ac:dyDescent="0.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</row>
    <row r="367" spans="1:12" x14ac:dyDescent="0.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</row>
    <row r="368" spans="1:12" x14ac:dyDescent="0.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</row>
    <row r="369" spans="1:12" x14ac:dyDescent="0.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</row>
    <row r="370" spans="1:12" x14ac:dyDescent="0.3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</row>
    <row r="371" spans="1:12" x14ac:dyDescent="0.3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</row>
    <row r="372" spans="1:12" x14ac:dyDescent="0.3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</row>
    <row r="373" spans="1:12" x14ac:dyDescent="0.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</row>
    <row r="374" spans="1:12" x14ac:dyDescent="0.3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</row>
    <row r="375" spans="1:12" x14ac:dyDescent="0.3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</row>
    <row r="376" spans="1:12" x14ac:dyDescent="0.3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</row>
    <row r="377" spans="1:12" x14ac:dyDescent="0.3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</row>
    <row r="378" spans="1:12" x14ac:dyDescent="0.3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</row>
    <row r="379" spans="1:12" x14ac:dyDescent="0.3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</row>
    <row r="380" spans="1:12" x14ac:dyDescent="0.3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</row>
    <row r="381" spans="1:12" x14ac:dyDescent="0.3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</row>
    <row r="382" spans="1:12" x14ac:dyDescent="0.3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</row>
    <row r="383" spans="1:12" x14ac:dyDescent="0.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</row>
    <row r="384" spans="1:12" x14ac:dyDescent="0.3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</row>
    <row r="385" spans="1:12" x14ac:dyDescent="0.3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</row>
    <row r="386" spans="1:12" x14ac:dyDescent="0.3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</row>
    <row r="387" spans="1:12" x14ac:dyDescent="0.3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</row>
    <row r="388" spans="1:12" x14ac:dyDescent="0.3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</row>
    <row r="389" spans="1:12" x14ac:dyDescent="0.3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</row>
    <row r="390" spans="1:12" x14ac:dyDescent="0.3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</row>
    <row r="391" spans="1:12" x14ac:dyDescent="0.3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</row>
    <row r="392" spans="1:12" x14ac:dyDescent="0.3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</row>
    <row r="393" spans="1:12" x14ac:dyDescent="0.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</row>
    <row r="394" spans="1:12" x14ac:dyDescent="0.3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</row>
    <row r="395" spans="1:12" x14ac:dyDescent="0.3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</row>
    <row r="396" spans="1:12" x14ac:dyDescent="0.3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</row>
    <row r="397" spans="1:12" x14ac:dyDescent="0.3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</row>
    <row r="398" spans="1:12" x14ac:dyDescent="0.3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</row>
    <row r="399" spans="1:12" x14ac:dyDescent="0.3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</row>
    <row r="400" spans="1:12" x14ac:dyDescent="0.3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</row>
    <row r="401" spans="1:12" x14ac:dyDescent="0.3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</row>
    <row r="402" spans="1:12" x14ac:dyDescent="0.3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</row>
    <row r="403" spans="1:12" x14ac:dyDescent="0.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</row>
    <row r="404" spans="1:12" x14ac:dyDescent="0.3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</row>
    <row r="405" spans="1:12" x14ac:dyDescent="0.3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</row>
    <row r="406" spans="1:12" x14ac:dyDescent="0.3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</row>
    <row r="407" spans="1:12" x14ac:dyDescent="0.3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</row>
    <row r="408" spans="1:12" x14ac:dyDescent="0.3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</row>
    <row r="409" spans="1:12" x14ac:dyDescent="0.3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</row>
    <row r="410" spans="1:12" x14ac:dyDescent="0.3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</row>
    <row r="411" spans="1:12" x14ac:dyDescent="0.3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</row>
    <row r="412" spans="1:12" x14ac:dyDescent="0.3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</row>
    <row r="413" spans="1:12" x14ac:dyDescent="0.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</row>
    <row r="414" spans="1:12" x14ac:dyDescent="0.3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</row>
    <row r="415" spans="1:12" x14ac:dyDescent="0.3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</row>
    <row r="416" spans="1:12" x14ac:dyDescent="0.3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</row>
    <row r="417" spans="1:12" x14ac:dyDescent="0.3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</row>
    <row r="418" spans="1:12" x14ac:dyDescent="0.3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</row>
    <row r="419" spans="1:12" x14ac:dyDescent="0.3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</row>
    <row r="420" spans="1:12" x14ac:dyDescent="0.3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</row>
    <row r="421" spans="1:12" x14ac:dyDescent="0.3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</row>
    <row r="422" spans="1:12" x14ac:dyDescent="0.3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</row>
    <row r="423" spans="1:12" x14ac:dyDescent="0.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</row>
    <row r="424" spans="1:12" x14ac:dyDescent="0.3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</row>
    <row r="425" spans="1:12" x14ac:dyDescent="0.3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</row>
    <row r="426" spans="1:12" x14ac:dyDescent="0.3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</row>
    <row r="427" spans="1:12" x14ac:dyDescent="0.3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</row>
    <row r="428" spans="1:12" x14ac:dyDescent="0.3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</row>
    <row r="429" spans="1:12" x14ac:dyDescent="0.3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</row>
    <row r="430" spans="1:12" x14ac:dyDescent="0.3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</row>
    <row r="431" spans="1:12" x14ac:dyDescent="0.3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</row>
    <row r="432" spans="1:12" x14ac:dyDescent="0.3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</row>
    <row r="433" spans="1:12" x14ac:dyDescent="0.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</row>
    <row r="434" spans="1:12" x14ac:dyDescent="0.3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</row>
    <row r="435" spans="1:12" x14ac:dyDescent="0.3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</row>
    <row r="436" spans="1:12" x14ac:dyDescent="0.3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</row>
    <row r="437" spans="1:12" x14ac:dyDescent="0.3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</row>
    <row r="438" spans="1:12" x14ac:dyDescent="0.3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</row>
    <row r="439" spans="1:12" x14ac:dyDescent="0.3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</row>
    <row r="440" spans="1:12" x14ac:dyDescent="0.3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</row>
    <row r="441" spans="1:12" x14ac:dyDescent="0.3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</row>
    <row r="442" spans="1:12" x14ac:dyDescent="0.3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</row>
    <row r="443" spans="1:12" x14ac:dyDescent="0.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</row>
    <row r="444" spans="1:12" x14ac:dyDescent="0.3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</row>
    <row r="445" spans="1:12" x14ac:dyDescent="0.3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</row>
    <row r="446" spans="1:12" x14ac:dyDescent="0.3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</row>
    <row r="447" spans="1:12" x14ac:dyDescent="0.3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</row>
    <row r="448" spans="1:12" x14ac:dyDescent="0.3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</row>
    <row r="449" spans="1:12" x14ac:dyDescent="0.3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</row>
    <row r="450" spans="1:12" x14ac:dyDescent="0.3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</row>
    <row r="451" spans="1:12" x14ac:dyDescent="0.3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</row>
    <row r="452" spans="1:12" x14ac:dyDescent="0.3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</row>
    <row r="453" spans="1:12" x14ac:dyDescent="0.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</row>
    <row r="454" spans="1:12" x14ac:dyDescent="0.3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</row>
    <row r="455" spans="1:12" x14ac:dyDescent="0.3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</row>
  </sheetData>
  <mergeCells count="20">
    <mergeCell ref="M52:O52"/>
    <mergeCell ref="M65:O65"/>
    <mergeCell ref="B75:C75"/>
    <mergeCell ref="D75:E75"/>
    <mergeCell ref="B80:C80"/>
    <mergeCell ref="D80:E80"/>
    <mergeCell ref="B84:C84"/>
    <mergeCell ref="D84:E84"/>
    <mergeCell ref="A74:G74"/>
    <mergeCell ref="B2:I2"/>
    <mergeCell ref="J2:L2"/>
    <mergeCell ref="J15:L15"/>
    <mergeCell ref="B24:I24"/>
    <mergeCell ref="J24:L24"/>
    <mergeCell ref="J37:L37"/>
    <mergeCell ref="B46:C46"/>
    <mergeCell ref="D46:E46"/>
    <mergeCell ref="B52:I52"/>
    <mergeCell ref="J52:L52"/>
    <mergeCell ref="J65:L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E65D-CE7D-4C37-9525-A7D6AAF2D1FF}">
  <dimension ref="A1:Q38"/>
  <sheetViews>
    <sheetView zoomScale="80" zoomScaleNormal="80" workbookViewId="0">
      <selection activeCell="E22" sqref="E22"/>
    </sheetView>
  </sheetViews>
  <sheetFormatPr defaultRowHeight="14.4" x14ac:dyDescent="0.3"/>
  <cols>
    <col min="1" max="1" width="4.109375" style="135" customWidth="1"/>
    <col min="2" max="2" width="47.33203125" bestFit="1" customWidth="1"/>
    <col min="3" max="3" width="4.109375" customWidth="1"/>
    <col min="5" max="5" width="26.6640625" bestFit="1" customWidth="1"/>
    <col min="6" max="6" width="8.6640625" bestFit="1" customWidth="1"/>
    <col min="7" max="7" width="10.109375" bestFit="1" customWidth="1"/>
    <col min="8" max="8" width="3.77734375" customWidth="1"/>
    <col min="10" max="10" width="26.6640625" bestFit="1" customWidth="1"/>
    <col min="11" max="11" width="8.6640625" bestFit="1" customWidth="1"/>
    <col min="12" max="12" width="10.109375" bestFit="1" customWidth="1"/>
    <col min="13" max="13" width="3.21875" customWidth="1"/>
    <col min="14" max="14" width="27.21875" bestFit="1" customWidth="1"/>
    <col min="15" max="15" width="8.6640625" bestFit="1" customWidth="1"/>
    <col min="16" max="16" width="10.109375" bestFit="1" customWidth="1"/>
    <col min="17" max="17" width="3.5546875" customWidth="1"/>
  </cols>
  <sheetData>
    <row r="1" spans="1:17" x14ac:dyDescent="0.3">
      <c r="A1" s="136"/>
      <c r="B1" s="139" t="s">
        <v>113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3">
      <c r="A2" s="136"/>
      <c r="B2" s="143"/>
      <c r="C2" s="140"/>
      <c r="D2" s="143"/>
      <c r="E2" s="144" t="s">
        <v>150</v>
      </c>
      <c r="F2" s="144">
        <v>10</v>
      </c>
      <c r="G2" s="144"/>
      <c r="H2" s="139"/>
      <c r="I2" s="144"/>
      <c r="J2" s="144" t="s">
        <v>150</v>
      </c>
      <c r="K2" s="144">
        <v>5</v>
      </c>
      <c r="L2" s="144"/>
      <c r="M2" s="139"/>
      <c r="N2" s="144" t="s">
        <v>150</v>
      </c>
      <c r="O2" s="144">
        <v>5</v>
      </c>
      <c r="P2" s="143"/>
      <c r="Q2" s="140"/>
    </row>
    <row r="3" spans="1:17" x14ac:dyDescent="0.3">
      <c r="A3" s="136"/>
      <c r="B3" s="143"/>
      <c r="C3" s="140"/>
      <c r="D3" s="143"/>
      <c r="E3" s="144" t="s">
        <v>151</v>
      </c>
      <c r="F3" s="144">
        <v>10</v>
      </c>
      <c r="G3" s="144"/>
      <c r="H3" s="139"/>
      <c r="I3" s="144"/>
      <c r="J3" s="144" t="s">
        <v>151</v>
      </c>
      <c r="K3" s="144">
        <v>10</v>
      </c>
      <c r="L3" s="144"/>
      <c r="M3" s="139"/>
      <c r="N3" s="144" t="s">
        <v>151</v>
      </c>
      <c r="O3" s="144">
        <v>5</v>
      </c>
      <c r="P3" s="143"/>
      <c r="Q3" s="140"/>
    </row>
    <row r="4" spans="1:17" x14ac:dyDescent="0.3">
      <c r="A4" s="136"/>
      <c r="B4" s="143"/>
      <c r="C4" s="140"/>
      <c r="D4" s="143"/>
      <c r="E4" s="144" t="s">
        <v>152</v>
      </c>
      <c r="F4" s="144">
        <v>10</v>
      </c>
      <c r="G4" s="144"/>
      <c r="H4" s="139"/>
      <c r="I4" s="144"/>
      <c r="J4" s="144" t="s">
        <v>152</v>
      </c>
      <c r="K4" s="144">
        <v>10</v>
      </c>
      <c r="L4" s="144"/>
      <c r="M4" s="139"/>
      <c r="N4" s="144" t="s">
        <v>152</v>
      </c>
      <c r="O4" s="144">
        <v>0</v>
      </c>
      <c r="P4" s="143"/>
      <c r="Q4" s="140"/>
    </row>
    <row r="5" spans="1:17" x14ac:dyDescent="0.3">
      <c r="A5" s="136"/>
      <c r="B5" s="143"/>
      <c r="C5" s="140"/>
      <c r="D5" s="143"/>
      <c r="E5" s="144" t="s">
        <v>153</v>
      </c>
      <c r="F5" s="144">
        <v>30</v>
      </c>
      <c r="G5" s="144"/>
      <c r="H5" s="139"/>
      <c r="I5" s="144"/>
      <c r="J5" s="144" t="s">
        <v>153</v>
      </c>
      <c r="K5" s="144">
        <v>25</v>
      </c>
      <c r="L5" s="144"/>
      <c r="M5" s="139"/>
      <c r="N5" s="144" t="s">
        <v>153</v>
      </c>
      <c r="O5" s="144">
        <v>10</v>
      </c>
      <c r="P5" s="143"/>
      <c r="Q5" s="140"/>
    </row>
    <row r="6" spans="1:17" x14ac:dyDescent="0.3">
      <c r="A6" s="136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</row>
    <row r="7" spans="1:17" x14ac:dyDescent="0.3">
      <c r="A7" s="136"/>
      <c r="B7" s="135"/>
      <c r="C7" s="140"/>
      <c r="D7" s="142" t="s">
        <v>154</v>
      </c>
      <c r="E7" s="142" t="s">
        <v>117</v>
      </c>
      <c r="F7" s="142" t="s">
        <v>118</v>
      </c>
      <c r="G7" s="142" t="s">
        <v>155</v>
      </c>
      <c r="H7" s="140"/>
      <c r="I7" s="142" t="s">
        <v>154</v>
      </c>
      <c r="J7" s="142" t="s">
        <v>117</v>
      </c>
      <c r="K7" s="142" t="s">
        <v>118</v>
      </c>
      <c r="L7" s="142" t="s">
        <v>155</v>
      </c>
      <c r="M7" s="140"/>
      <c r="N7" s="142" t="s">
        <v>117</v>
      </c>
      <c r="O7" s="142" t="s">
        <v>118</v>
      </c>
      <c r="P7" s="142" t="s">
        <v>155</v>
      </c>
      <c r="Q7" s="140"/>
    </row>
    <row r="8" spans="1:17" x14ac:dyDescent="0.3">
      <c r="A8" s="136"/>
      <c r="B8" s="135"/>
      <c r="C8" s="140"/>
      <c r="D8" s="142">
        <v>0</v>
      </c>
      <c r="E8" s="138">
        <v>100</v>
      </c>
      <c r="F8" s="138">
        <v>10.59</v>
      </c>
      <c r="G8" s="138">
        <v>9.8790320000000005</v>
      </c>
      <c r="H8" s="140"/>
      <c r="I8" s="142">
        <v>0</v>
      </c>
      <c r="J8" s="138">
        <v>99.79</v>
      </c>
      <c r="K8" s="138">
        <v>16.11</v>
      </c>
      <c r="L8" s="138">
        <v>9.65</v>
      </c>
      <c r="M8" s="140"/>
      <c r="N8" s="138">
        <v>99.8</v>
      </c>
      <c r="O8" s="138">
        <v>16.11</v>
      </c>
      <c r="P8" s="138">
        <v>10.46</v>
      </c>
      <c r="Q8" s="140"/>
    </row>
    <row r="9" spans="1:17" x14ac:dyDescent="0.3">
      <c r="A9" s="136"/>
      <c r="B9" s="135"/>
      <c r="C9" s="140"/>
      <c r="D9" s="142">
        <v>1</v>
      </c>
      <c r="E9" s="138">
        <v>100</v>
      </c>
      <c r="F9" s="138">
        <v>11.52</v>
      </c>
      <c r="G9" s="138">
        <v>11.369327999999999</v>
      </c>
      <c r="H9" s="140"/>
      <c r="I9" s="142">
        <v>1</v>
      </c>
      <c r="J9" s="138">
        <v>84.67</v>
      </c>
      <c r="K9" s="138">
        <v>9.92</v>
      </c>
      <c r="L9" s="138">
        <v>9.81</v>
      </c>
      <c r="M9" s="140"/>
      <c r="N9" s="138">
        <v>84.67</v>
      </c>
      <c r="O9" s="138">
        <v>9.92</v>
      </c>
      <c r="P9" s="138">
        <v>9.81</v>
      </c>
      <c r="Q9" s="140"/>
    </row>
    <row r="10" spans="1:17" x14ac:dyDescent="0.3">
      <c r="A10" s="136"/>
      <c r="B10" s="135"/>
      <c r="C10" s="140"/>
      <c r="D10" s="142">
        <v>2</v>
      </c>
      <c r="E10" s="138">
        <v>66.86</v>
      </c>
      <c r="F10" s="138">
        <v>27.22</v>
      </c>
      <c r="G10" s="138">
        <v>9.5488510000000009</v>
      </c>
      <c r="H10" s="140"/>
      <c r="I10" s="142">
        <v>2</v>
      </c>
      <c r="J10" s="138">
        <v>2.4300000000000002</v>
      </c>
      <c r="K10" s="138">
        <v>28.49</v>
      </c>
      <c r="L10" s="138">
        <v>0.43</v>
      </c>
      <c r="M10" s="140"/>
      <c r="N10" s="138">
        <v>100</v>
      </c>
      <c r="O10" s="138">
        <v>11.19</v>
      </c>
      <c r="P10" s="138">
        <v>10.42</v>
      </c>
      <c r="Q10" s="140"/>
    </row>
    <row r="11" spans="1:17" x14ac:dyDescent="0.3">
      <c r="A11" s="136"/>
      <c r="B11" s="135"/>
      <c r="C11" s="140"/>
      <c r="D11" s="142">
        <v>3</v>
      </c>
      <c r="E11" s="138">
        <v>100</v>
      </c>
      <c r="F11" s="138">
        <v>21.45</v>
      </c>
      <c r="G11" s="138">
        <v>11.430510999999999</v>
      </c>
      <c r="H11" s="140"/>
      <c r="I11" s="142">
        <v>3</v>
      </c>
      <c r="J11" s="138">
        <v>100</v>
      </c>
      <c r="K11" s="138">
        <v>21.38</v>
      </c>
      <c r="L11" s="138">
        <v>11.41</v>
      </c>
      <c r="M11" s="140"/>
      <c r="N11" s="138">
        <v>100</v>
      </c>
      <c r="O11" s="138">
        <v>10.54</v>
      </c>
      <c r="P11" s="138">
        <v>10.14</v>
      </c>
      <c r="Q11" s="140"/>
    </row>
    <row r="12" spans="1:17" x14ac:dyDescent="0.3">
      <c r="A12" s="136"/>
      <c r="B12" s="141" t="s">
        <v>156</v>
      </c>
      <c r="C12" s="140"/>
      <c r="D12" s="142">
        <v>4</v>
      </c>
      <c r="E12" s="138">
        <v>86.25</v>
      </c>
      <c r="F12" s="138">
        <v>25.06</v>
      </c>
      <c r="G12" s="138">
        <v>10.423332</v>
      </c>
      <c r="H12" s="140"/>
      <c r="I12" s="142">
        <v>4</v>
      </c>
      <c r="J12" s="138">
        <v>31.16</v>
      </c>
      <c r="K12" s="138">
        <v>19.68</v>
      </c>
      <c r="L12" s="138">
        <v>4.05</v>
      </c>
      <c r="M12" s="140"/>
      <c r="N12" s="138">
        <v>87.68</v>
      </c>
      <c r="O12" s="138">
        <v>23.41</v>
      </c>
      <c r="P12" s="138">
        <v>10.31</v>
      </c>
      <c r="Q12" s="140"/>
    </row>
    <row r="13" spans="1:17" x14ac:dyDescent="0.3">
      <c r="A13" s="136"/>
      <c r="B13" s="135"/>
      <c r="C13" s="140"/>
      <c r="D13" s="142">
        <v>5</v>
      </c>
      <c r="E13" s="138">
        <v>100</v>
      </c>
      <c r="F13" s="138">
        <v>9.85</v>
      </c>
      <c r="G13" s="138">
        <v>9.0046429999999997</v>
      </c>
      <c r="H13" s="140"/>
      <c r="I13" s="142">
        <v>5</v>
      </c>
      <c r="J13" s="138">
        <v>100</v>
      </c>
      <c r="K13" s="138">
        <v>16.2</v>
      </c>
      <c r="L13" s="138">
        <v>9.65</v>
      </c>
      <c r="M13" s="140"/>
      <c r="N13" s="138">
        <v>100</v>
      </c>
      <c r="O13" s="138">
        <v>9.8699999999999992</v>
      </c>
      <c r="P13" s="138">
        <v>9</v>
      </c>
      <c r="Q13" s="140"/>
    </row>
    <row r="14" spans="1:17" x14ac:dyDescent="0.3">
      <c r="A14" s="136"/>
      <c r="B14" s="135"/>
      <c r="C14" s="140"/>
      <c r="D14" s="142">
        <v>6</v>
      </c>
      <c r="E14" s="138">
        <v>99.58</v>
      </c>
      <c r="F14" s="138">
        <v>16.600000000000001</v>
      </c>
      <c r="G14" s="138">
        <v>10.296816</v>
      </c>
      <c r="H14" s="140"/>
      <c r="I14" s="142">
        <v>6</v>
      </c>
      <c r="J14" s="138">
        <v>93.32</v>
      </c>
      <c r="K14" s="138">
        <v>16.86</v>
      </c>
      <c r="L14" s="138">
        <v>9.8000000000000007</v>
      </c>
      <c r="M14" s="140"/>
      <c r="N14" s="138">
        <v>93.32</v>
      </c>
      <c r="O14" s="138">
        <v>16.87</v>
      </c>
      <c r="P14" s="138">
        <v>9.8000000000000007</v>
      </c>
      <c r="Q14" s="140"/>
    </row>
    <row r="15" spans="1:17" x14ac:dyDescent="0.3">
      <c r="A15" s="136"/>
      <c r="B15" s="135"/>
      <c r="C15" s="140"/>
      <c r="D15" s="142">
        <v>7</v>
      </c>
      <c r="E15" s="138">
        <v>99.51</v>
      </c>
      <c r="F15" s="138">
        <v>19.68</v>
      </c>
      <c r="G15" s="138">
        <v>11.365404</v>
      </c>
      <c r="H15" s="140"/>
      <c r="I15" s="142">
        <v>7</v>
      </c>
      <c r="J15" s="138">
        <v>99.51</v>
      </c>
      <c r="K15" s="138">
        <v>19.82</v>
      </c>
      <c r="L15" s="138">
        <v>11.38</v>
      </c>
      <c r="M15" s="140"/>
      <c r="N15" s="138">
        <v>96.21</v>
      </c>
      <c r="O15" s="138">
        <v>40.93</v>
      </c>
      <c r="P15" s="138">
        <v>14.7</v>
      </c>
      <c r="Q15" s="140"/>
    </row>
    <row r="16" spans="1:17" x14ac:dyDescent="0.3">
      <c r="A16" s="136"/>
      <c r="B16" s="135"/>
      <c r="C16" s="140"/>
      <c r="D16" s="142">
        <v>8</v>
      </c>
      <c r="E16" s="138">
        <v>99.18</v>
      </c>
      <c r="F16" s="138">
        <v>17.75</v>
      </c>
      <c r="G16" s="138">
        <v>10.557377000000001</v>
      </c>
      <c r="H16" s="140"/>
      <c r="I16" s="142">
        <v>8</v>
      </c>
      <c r="J16" s="138">
        <v>76.08</v>
      </c>
      <c r="K16" s="138">
        <v>29.54</v>
      </c>
      <c r="L16" s="138">
        <v>9.93</v>
      </c>
      <c r="M16" s="140"/>
      <c r="N16" s="138">
        <v>97.54</v>
      </c>
      <c r="O16" s="138">
        <v>20.87</v>
      </c>
      <c r="P16" s="138">
        <v>10.79</v>
      </c>
      <c r="Q16" s="140"/>
    </row>
    <row r="17" spans="1:17" x14ac:dyDescent="0.3">
      <c r="A17" s="136"/>
      <c r="B17" s="135"/>
      <c r="C17" s="140"/>
      <c r="D17" s="142">
        <v>9</v>
      </c>
      <c r="E17" s="138">
        <v>73.64</v>
      </c>
      <c r="F17" s="138">
        <v>23.06</v>
      </c>
      <c r="G17" s="138">
        <v>9.1502470000000002</v>
      </c>
      <c r="H17" s="140"/>
      <c r="I17" s="142">
        <v>9</v>
      </c>
      <c r="J17" s="138">
        <v>69.38</v>
      </c>
      <c r="K17" s="138">
        <v>23.47</v>
      </c>
      <c r="L17" s="138">
        <v>8.7799999999999994</v>
      </c>
      <c r="M17" s="140"/>
      <c r="N17" s="138">
        <v>99.91</v>
      </c>
      <c r="O17" s="138">
        <v>12.51</v>
      </c>
      <c r="P17" s="138">
        <v>10.34</v>
      </c>
      <c r="Q17" s="140"/>
    </row>
    <row r="18" spans="1:17" x14ac:dyDescent="0.3">
      <c r="A18" s="136"/>
      <c r="B18" s="135"/>
      <c r="C18" s="140"/>
      <c r="D18" s="137"/>
      <c r="E18" s="142" t="s">
        <v>112</v>
      </c>
      <c r="F18" s="134">
        <v>10.16</v>
      </c>
      <c r="G18" s="137"/>
      <c r="H18" s="140"/>
      <c r="I18" s="137"/>
      <c r="J18" s="142" t="s">
        <v>112</v>
      </c>
      <c r="K18" s="134">
        <v>10.26</v>
      </c>
      <c r="L18" s="137"/>
      <c r="M18" s="140"/>
      <c r="N18" s="142" t="s">
        <v>112</v>
      </c>
      <c r="O18" s="134">
        <v>14.06</v>
      </c>
      <c r="P18" s="137"/>
      <c r="Q18" s="140"/>
    </row>
    <row r="19" spans="1:17" x14ac:dyDescent="0.3">
      <c r="A19" s="136"/>
      <c r="B19" s="135"/>
      <c r="C19" s="140"/>
      <c r="D19" s="137"/>
      <c r="E19" s="142" t="s">
        <v>109</v>
      </c>
      <c r="F19" s="138">
        <v>96.34</v>
      </c>
      <c r="G19" s="137"/>
      <c r="H19" s="140"/>
      <c r="I19" s="137"/>
      <c r="J19" s="142" t="s">
        <v>109</v>
      </c>
      <c r="K19" s="138">
        <v>96.34</v>
      </c>
      <c r="L19" s="137"/>
      <c r="M19" s="140"/>
      <c r="N19" s="142" t="s">
        <v>109</v>
      </c>
      <c r="O19" s="138">
        <v>96.34</v>
      </c>
      <c r="P19" s="137"/>
      <c r="Q19" s="140"/>
    </row>
    <row r="20" spans="1:17" x14ac:dyDescent="0.3">
      <c r="A20" s="136"/>
      <c r="B20" s="135"/>
      <c r="C20" s="140"/>
      <c r="D20" s="137"/>
      <c r="E20" s="142" t="s">
        <v>110</v>
      </c>
      <c r="F20" s="138">
        <v>18.03</v>
      </c>
      <c r="G20" s="137"/>
      <c r="H20" s="140"/>
      <c r="I20" s="137"/>
      <c r="J20" s="142" t="s">
        <v>110</v>
      </c>
      <c r="K20" s="138">
        <v>5.52</v>
      </c>
      <c r="L20" s="137"/>
      <c r="M20" s="140"/>
      <c r="N20" s="142" t="s">
        <v>110</v>
      </c>
      <c r="O20" s="138">
        <v>13.85</v>
      </c>
      <c r="P20" s="137"/>
      <c r="Q20" s="140"/>
    </row>
    <row r="21" spans="1:17" x14ac:dyDescent="0.3">
      <c r="A21" s="136"/>
      <c r="B21" s="135"/>
      <c r="C21" s="140"/>
      <c r="D21" s="137"/>
      <c r="E21" s="142" t="s">
        <v>111</v>
      </c>
      <c r="F21" s="146">
        <v>21.37</v>
      </c>
      <c r="G21" s="137"/>
      <c r="H21" s="140"/>
      <c r="I21" s="137"/>
      <c r="J21" s="142" t="s">
        <v>111</v>
      </c>
      <c r="K21" s="146">
        <v>16.25</v>
      </c>
      <c r="L21" s="137"/>
      <c r="M21" s="140"/>
      <c r="N21" s="142" t="s">
        <v>111</v>
      </c>
      <c r="O21" s="146">
        <v>33.1</v>
      </c>
      <c r="P21" s="137"/>
      <c r="Q21" s="140"/>
    </row>
    <row r="22" spans="1:17" x14ac:dyDescent="0.3">
      <c r="A22" s="136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</row>
    <row r="23" spans="1:17" x14ac:dyDescent="0.3">
      <c r="A23" s="136"/>
      <c r="B23" s="135"/>
      <c r="C23" s="140"/>
      <c r="D23" s="142" t="s">
        <v>154</v>
      </c>
      <c r="E23" s="142" t="s">
        <v>117</v>
      </c>
      <c r="F23" s="142" t="s">
        <v>118</v>
      </c>
      <c r="G23" s="142" t="s">
        <v>155</v>
      </c>
      <c r="H23" s="140"/>
      <c r="I23" s="142" t="s">
        <v>154</v>
      </c>
      <c r="J23" s="142" t="s">
        <v>117</v>
      </c>
      <c r="K23" s="142" t="s">
        <v>118</v>
      </c>
      <c r="L23" s="142" t="s">
        <v>155</v>
      </c>
      <c r="M23" s="140"/>
      <c r="N23" s="142" t="s">
        <v>117</v>
      </c>
      <c r="O23" s="142" t="s">
        <v>118</v>
      </c>
      <c r="P23" s="142" t="s">
        <v>155</v>
      </c>
      <c r="Q23" s="140"/>
    </row>
    <row r="24" spans="1:17" x14ac:dyDescent="0.3">
      <c r="A24" s="136"/>
      <c r="B24" s="135"/>
      <c r="C24" s="140"/>
      <c r="D24" s="142">
        <v>0</v>
      </c>
      <c r="E24" s="138">
        <v>100</v>
      </c>
      <c r="F24" s="138">
        <v>11.72</v>
      </c>
      <c r="G24" s="138">
        <v>10</v>
      </c>
      <c r="H24" s="140"/>
      <c r="I24" s="142">
        <v>0</v>
      </c>
      <c r="J24" s="138">
        <v>100</v>
      </c>
      <c r="K24" s="138">
        <v>13.27</v>
      </c>
      <c r="L24" s="138">
        <v>10.16</v>
      </c>
      <c r="M24" s="140"/>
      <c r="N24" s="138">
        <v>92.14</v>
      </c>
      <c r="O24" s="138">
        <v>22.64</v>
      </c>
      <c r="P24" s="138">
        <v>10.61</v>
      </c>
      <c r="Q24" s="140"/>
    </row>
    <row r="25" spans="1:17" x14ac:dyDescent="0.3">
      <c r="A25" s="136"/>
      <c r="B25" s="135"/>
      <c r="C25" s="140"/>
      <c r="D25" s="142">
        <v>1</v>
      </c>
      <c r="E25" s="138">
        <v>100</v>
      </c>
      <c r="F25" s="138">
        <v>12.06</v>
      </c>
      <c r="G25" s="138">
        <v>11.43</v>
      </c>
      <c r="H25" s="140"/>
      <c r="I25" s="142">
        <v>1</v>
      </c>
      <c r="J25" s="138">
        <v>100</v>
      </c>
      <c r="K25" s="138">
        <v>12.66</v>
      </c>
      <c r="L25" s="138">
        <v>11.5</v>
      </c>
      <c r="M25" s="140"/>
      <c r="N25" s="138">
        <v>99.74</v>
      </c>
      <c r="O25" s="138">
        <v>12.13</v>
      </c>
      <c r="P25" s="138">
        <v>11.42</v>
      </c>
      <c r="Q25" s="140"/>
    </row>
    <row r="26" spans="1:17" x14ac:dyDescent="0.3">
      <c r="A26" s="136"/>
      <c r="B26" s="135"/>
      <c r="C26" s="140"/>
      <c r="D26" s="142">
        <v>2</v>
      </c>
      <c r="E26" s="138">
        <v>88.86</v>
      </c>
      <c r="F26" s="138">
        <v>21.8</v>
      </c>
      <c r="G26" s="138">
        <v>10.69</v>
      </c>
      <c r="H26" s="140"/>
      <c r="I26" s="142">
        <v>2</v>
      </c>
      <c r="J26" s="138">
        <v>12.89</v>
      </c>
      <c r="K26" s="138">
        <v>18.36</v>
      </c>
      <c r="L26" s="138">
        <v>1.86</v>
      </c>
      <c r="M26" s="140"/>
      <c r="N26" s="138">
        <v>99.81</v>
      </c>
      <c r="O26" s="138">
        <v>13.66</v>
      </c>
      <c r="P26" s="138">
        <v>10.7</v>
      </c>
      <c r="Q26" s="140"/>
    </row>
    <row r="27" spans="1:17" x14ac:dyDescent="0.3">
      <c r="A27" s="136"/>
      <c r="B27" s="135"/>
      <c r="C27" s="140"/>
      <c r="D27" s="142">
        <v>3</v>
      </c>
      <c r="E27" s="138">
        <v>90.1</v>
      </c>
      <c r="F27" s="138">
        <v>36.96</v>
      </c>
      <c r="G27" s="138">
        <v>12.96</v>
      </c>
      <c r="H27" s="140"/>
      <c r="I27" s="142">
        <v>3</v>
      </c>
      <c r="J27" s="138">
        <v>94.95</v>
      </c>
      <c r="K27" s="138">
        <v>23.99</v>
      </c>
      <c r="L27" s="138">
        <v>11.32</v>
      </c>
      <c r="M27" s="140"/>
      <c r="N27" s="138">
        <v>99.8</v>
      </c>
      <c r="O27" s="138">
        <v>10.75</v>
      </c>
      <c r="P27" s="138">
        <v>10.15</v>
      </c>
      <c r="Q27" s="140"/>
    </row>
    <row r="28" spans="1:17" x14ac:dyDescent="0.3">
      <c r="A28" s="136"/>
      <c r="B28" s="135"/>
      <c r="C28" s="140"/>
      <c r="D28" s="142">
        <v>4</v>
      </c>
      <c r="E28" s="138">
        <v>93.28</v>
      </c>
      <c r="F28" s="138">
        <v>14.91</v>
      </c>
      <c r="G28" s="138">
        <v>9.84</v>
      </c>
      <c r="H28" s="140"/>
      <c r="I28" s="142">
        <v>4</v>
      </c>
      <c r="J28" s="138">
        <v>54.18</v>
      </c>
      <c r="K28" s="138">
        <v>21.48</v>
      </c>
      <c r="L28" s="138">
        <v>6.84</v>
      </c>
      <c r="M28" s="140"/>
      <c r="N28" s="138">
        <v>97.56</v>
      </c>
      <c r="O28" s="138">
        <v>13.1</v>
      </c>
      <c r="P28" s="138">
        <v>9.9600000000000009</v>
      </c>
      <c r="Q28" s="140"/>
    </row>
    <row r="29" spans="1:17" x14ac:dyDescent="0.3">
      <c r="A29" s="136"/>
      <c r="B29" s="135"/>
      <c r="C29" s="140"/>
      <c r="D29" s="142">
        <v>5</v>
      </c>
      <c r="E29" s="138">
        <v>100</v>
      </c>
      <c r="F29" s="138">
        <v>11.45</v>
      </c>
      <c r="G29" s="138">
        <v>9.15</v>
      </c>
      <c r="H29" s="140"/>
      <c r="I29" s="142">
        <v>5</v>
      </c>
      <c r="J29" s="138">
        <v>99.78</v>
      </c>
      <c r="K29" s="138">
        <v>27.31</v>
      </c>
      <c r="L29" s="138">
        <v>11</v>
      </c>
      <c r="M29" s="140"/>
      <c r="N29" s="138">
        <v>99.78</v>
      </c>
      <c r="O29" s="138">
        <v>26.97</v>
      </c>
      <c r="P29" s="138">
        <v>10.95</v>
      </c>
      <c r="Q29" s="140"/>
    </row>
    <row r="30" spans="1:17" x14ac:dyDescent="0.3">
      <c r="A30" s="136"/>
      <c r="B30" s="141" t="s">
        <v>157</v>
      </c>
      <c r="C30" s="140"/>
      <c r="D30" s="142">
        <v>6</v>
      </c>
      <c r="E30" s="138">
        <v>100</v>
      </c>
      <c r="F30" s="138">
        <v>22.42</v>
      </c>
      <c r="G30" s="138">
        <v>11.05</v>
      </c>
      <c r="H30" s="140"/>
      <c r="I30" s="142">
        <v>6</v>
      </c>
      <c r="J30" s="138">
        <v>100</v>
      </c>
      <c r="K30" s="138">
        <v>22.42</v>
      </c>
      <c r="L30" s="138">
        <v>11.05</v>
      </c>
      <c r="M30" s="140"/>
      <c r="N30" s="138">
        <v>100</v>
      </c>
      <c r="O30" s="138">
        <v>34.99</v>
      </c>
      <c r="P30" s="138">
        <v>12.98</v>
      </c>
      <c r="Q30" s="140"/>
    </row>
    <row r="31" spans="1:17" x14ac:dyDescent="0.3">
      <c r="A31" s="136"/>
      <c r="B31" s="135"/>
      <c r="C31" s="140"/>
      <c r="D31" s="142">
        <v>7</v>
      </c>
      <c r="E31" s="138">
        <v>99.51</v>
      </c>
      <c r="F31" s="138">
        <v>20.39</v>
      </c>
      <c r="G31" s="138">
        <v>11.44</v>
      </c>
      <c r="H31" s="140"/>
      <c r="I31" s="142">
        <v>7</v>
      </c>
      <c r="J31" s="138">
        <v>99.42</v>
      </c>
      <c r="K31" s="138">
        <v>23.18</v>
      </c>
      <c r="L31" s="138">
        <v>11.8</v>
      </c>
      <c r="M31" s="140"/>
      <c r="N31" s="138">
        <v>99.42</v>
      </c>
      <c r="O31" s="138">
        <v>23.18</v>
      </c>
      <c r="P31" s="138">
        <v>11.8</v>
      </c>
      <c r="Q31" s="140"/>
    </row>
    <row r="32" spans="1:17" x14ac:dyDescent="0.3">
      <c r="A32" s="136"/>
      <c r="B32" s="135"/>
      <c r="C32" s="140"/>
      <c r="D32" s="142">
        <v>8</v>
      </c>
      <c r="E32" s="138">
        <v>99.9</v>
      </c>
      <c r="F32" s="138">
        <v>20.9</v>
      </c>
      <c r="G32" s="138">
        <v>10.99</v>
      </c>
      <c r="H32" s="140"/>
      <c r="I32" s="142">
        <v>8</v>
      </c>
      <c r="J32" s="138">
        <v>99.79</v>
      </c>
      <c r="K32" s="138">
        <v>17.57</v>
      </c>
      <c r="L32" s="138">
        <v>10.57</v>
      </c>
      <c r="M32" s="140"/>
      <c r="N32" s="138">
        <v>99.79</v>
      </c>
      <c r="O32" s="138">
        <v>17.57</v>
      </c>
      <c r="P32" s="138">
        <v>10.57</v>
      </c>
      <c r="Q32" s="140"/>
    </row>
    <row r="33" spans="1:17" x14ac:dyDescent="0.3">
      <c r="A33" s="136"/>
      <c r="B33" s="135"/>
      <c r="C33" s="140"/>
      <c r="D33" s="142">
        <v>9</v>
      </c>
      <c r="E33" s="138">
        <v>92.27</v>
      </c>
      <c r="F33" s="138">
        <v>23.01</v>
      </c>
      <c r="G33" s="138">
        <v>10.97</v>
      </c>
      <c r="H33" s="140"/>
      <c r="I33" s="142">
        <v>9</v>
      </c>
      <c r="J33" s="138">
        <v>19.82</v>
      </c>
      <c r="K33" s="138">
        <v>20.11</v>
      </c>
      <c r="L33" s="138">
        <v>2.72</v>
      </c>
      <c r="M33" s="140"/>
      <c r="N33" s="138">
        <v>100</v>
      </c>
      <c r="O33" s="138">
        <v>10.28</v>
      </c>
      <c r="P33" s="138">
        <v>10.11</v>
      </c>
      <c r="Q33" s="140"/>
    </row>
    <row r="34" spans="1:17" x14ac:dyDescent="0.3">
      <c r="A34" s="136"/>
      <c r="B34" s="135"/>
      <c r="C34" s="140"/>
      <c r="D34" s="137"/>
      <c r="E34" s="142" t="s">
        <v>112</v>
      </c>
      <c r="F34" s="145"/>
      <c r="G34" s="138">
        <v>9.83</v>
      </c>
      <c r="H34" s="140"/>
      <c r="I34" s="137"/>
      <c r="J34" s="142" t="s">
        <v>112</v>
      </c>
      <c r="K34" s="134">
        <v>13.3</v>
      </c>
      <c r="L34" s="137"/>
      <c r="M34" s="140"/>
      <c r="N34" s="142" t="s">
        <v>112</v>
      </c>
      <c r="O34" s="134">
        <v>16.28</v>
      </c>
      <c r="P34" s="137"/>
      <c r="Q34" s="140"/>
    </row>
    <row r="35" spans="1:17" x14ac:dyDescent="0.3">
      <c r="A35" s="136"/>
      <c r="B35" s="135"/>
      <c r="C35" s="140"/>
      <c r="D35" s="137"/>
      <c r="E35" s="142" t="s">
        <v>109</v>
      </c>
      <c r="F35" s="137"/>
      <c r="G35" s="138">
        <v>96.34</v>
      </c>
      <c r="H35" s="140"/>
      <c r="I35" s="137"/>
      <c r="J35" s="142" t="s">
        <v>109</v>
      </c>
      <c r="K35" s="138">
        <v>96.34</v>
      </c>
      <c r="L35" s="137"/>
      <c r="M35" s="140"/>
      <c r="N35" s="142" t="s">
        <v>109</v>
      </c>
      <c r="O35" s="138">
        <v>96.34</v>
      </c>
      <c r="P35" s="137"/>
      <c r="Q35" s="140"/>
    </row>
    <row r="36" spans="1:17" x14ac:dyDescent="0.3">
      <c r="A36" s="136"/>
      <c r="B36" s="135"/>
      <c r="C36" s="140"/>
      <c r="D36" s="137"/>
      <c r="E36" s="142" t="s">
        <v>110</v>
      </c>
      <c r="F36" s="137"/>
      <c r="G36" s="138">
        <v>20.95</v>
      </c>
      <c r="H36" s="140"/>
      <c r="I36" s="137"/>
      <c r="J36" s="142" t="s">
        <v>110</v>
      </c>
      <c r="K36" s="138">
        <v>15.63</v>
      </c>
      <c r="L36" s="137"/>
      <c r="M36" s="140"/>
      <c r="N36" s="142" t="s">
        <v>110</v>
      </c>
      <c r="O36" s="138">
        <v>16.34</v>
      </c>
      <c r="P36" s="137"/>
      <c r="Q36" s="140"/>
    </row>
    <row r="37" spans="1:17" x14ac:dyDescent="0.3">
      <c r="A37" s="136"/>
      <c r="B37" s="135"/>
      <c r="C37" s="140"/>
      <c r="D37" s="137"/>
      <c r="E37" s="142" t="s">
        <v>111</v>
      </c>
      <c r="F37" s="137"/>
      <c r="G37" s="146">
        <v>28.94</v>
      </c>
      <c r="H37" s="140"/>
      <c r="I37" s="137"/>
      <c r="J37" s="142" t="s">
        <v>111</v>
      </c>
      <c r="K37" s="146">
        <v>21.88</v>
      </c>
      <c r="L37" s="137"/>
      <c r="M37" s="140"/>
      <c r="N37" s="142" t="s">
        <v>111</v>
      </c>
      <c r="O37" s="146">
        <v>31.03</v>
      </c>
      <c r="P37" s="137"/>
      <c r="Q37" s="140"/>
    </row>
    <row r="38" spans="1:17" x14ac:dyDescent="0.3">
      <c r="A38" s="136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Pattern Based Repair</vt:lpstr>
      <vt:lpstr>Pattern-rep</vt:lpstr>
      <vt:lpstr>Pattern-based Repair</vt:lpstr>
      <vt:lpstr>Pattern+Last-07-09-20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2020-07-16T14:40:26Z</dcterms:modified>
</cp:coreProperties>
</file>