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10b7b8f84223d1/Desktop/Homework/excel-challenge/"/>
    </mc:Choice>
  </mc:AlternateContent>
  <xr:revisionPtr revIDLastSave="207" documentId="8_{834F6395-F6C6-49BC-8D19-1923436C9398}" xr6:coauthVersionLast="45" xr6:coauthVersionMax="45" xr10:uidLastSave="{8A610957-E152-447B-ADF8-BB5FA73C0AFC}"/>
  <bookViews>
    <workbookView xWindow="6795" yWindow="-16380" windowWidth="29040" windowHeight="15840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  <sheet name="Sheet2" sheetId="2" r:id="rId5"/>
  </sheets>
  <definedNames>
    <definedName name="_xlnm._FilterDatabase" localSheetId="0" hidden="1">Data!$A$1:$R$4115</definedName>
  </definedName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870" i="1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U2563" i="1" s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V2779" i="1" s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V2807" i="1" s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V2864" i="1" s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U2953" i="1" s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V3030" i="1" s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V3094" i="1" s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U3134" i="1" s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U3168" i="1" s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V3190" i="1" s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U3213" i="1" s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U3233" i="1" s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V3254" i="1" s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U3277" i="1" s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U3297" i="1" s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V3318" i="1" s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V3338" i="1" s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V3354" i="1" s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U3370" i="1" s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U3389" i="1" s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U3405" i="1" s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V3422" i="1" s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V3440" i="1" s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V3456" i="1" s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U3473" i="1" s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V3491" i="1" s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V3507" i="1" s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V3524" i="1" s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U3542" i="1" s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U3558" i="1" s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V3573" i="1" s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V3586" i="1" s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U3597" i="1" s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U3609" i="1" s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U3622" i="1" s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V3634" i="1" s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V3646" i="1" s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V3659" i="1" s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U3670" i="1" s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V3681" i="1" s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U3692" i="1" s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U3702" i="1" s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V3713" i="1" s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U3724" i="1" s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U3734" i="1" s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V3745" i="1" s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U3756" i="1" s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U3766" i="1" s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V3777" i="1" s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U3788" i="1" s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U3798" i="1" s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V3809" i="1" s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U3820" i="1" s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U3830" i="1" s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V3841" i="1" s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U3852" i="1" s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U3862" i="1" s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U3870" i="1" s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U3878" i="1" s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U3886" i="1" s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U3894" i="1" s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U3902" i="1" s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U3910" i="1" s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V3917" i="1" s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U3923" i="1" s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U3930" i="1" s="1"/>
  <c r="T3930" i="1"/>
  <c r="S3931" i="1"/>
  <c r="T3931" i="1"/>
  <c r="S3932" i="1"/>
  <c r="T3932" i="1"/>
  <c r="S3933" i="1"/>
  <c r="T3933" i="1"/>
  <c r="S3934" i="1"/>
  <c r="T3934" i="1"/>
  <c r="S3935" i="1"/>
  <c r="U3935" i="1" s="1"/>
  <c r="T3935" i="1"/>
  <c r="S3936" i="1"/>
  <c r="T3936" i="1"/>
  <c r="S3937" i="1"/>
  <c r="T3937" i="1"/>
  <c r="S3938" i="1"/>
  <c r="T3938" i="1"/>
  <c r="S3939" i="1"/>
  <c r="T3939" i="1"/>
  <c r="S3940" i="1"/>
  <c r="V3940" i="1" s="1"/>
  <c r="T3940" i="1"/>
  <c r="S3941" i="1"/>
  <c r="T3941" i="1"/>
  <c r="S3942" i="1"/>
  <c r="T3942" i="1"/>
  <c r="S3943" i="1"/>
  <c r="T3943" i="1"/>
  <c r="S3944" i="1"/>
  <c r="U3944" i="1" s="1"/>
  <c r="T3944" i="1"/>
  <c r="S3945" i="1"/>
  <c r="T3945" i="1"/>
  <c r="S3946" i="1"/>
  <c r="T3946" i="1"/>
  <c r="S3947" i="1"/>
  <c r="T3947" i="1"/>
  <c r="S3948" i="1"/>
  <c r="T3948" i="1"/>
  <c r="S3949" i="1"/>
  <c r="V3949" i="1" s="1"/>
  <c r="T3949" i="1"/>
  <c r="S3950" i="1"/>
  <c r="T3950" i="1"/>
  <c r="S3951" i="1"/>
  <c r="T3951" i="1"/>
  <c r="S3952" i="1"/>
  <c r="T3952" i="1"/>
  <c r="S3953" i="1"/>
  <c r="U3953" i="1" s="1"/>
  <c r="T3953" i="1"/>
  <c r="S3954" i="1"/>
  <c r="T3954" i="1"/>
  <c r="S3955" i="1"/>
  <c r="T3955" i="1"/>
  <c r="S3956" i="1"/>
  <c r="T3956" i="1"/>
  <c r="S3957" i="1"/>
  <c r="T3957" i="1"/>
  <c r="S3958" i="1"/>
  <c r="U3958" i="1" s="1"/>
  <c r="T3958" i="1"/>
  <c r="S3959" i="1"/>
  <c r="T3959" i="1"/>
  <c r="S3960" i="1"/>
  <c r="T3960" i="1"/>
  <c r="S3961" i="1"/>
  <c r="T3961" i="1"/>
  <c r="S3962" i="1"/>
  <c r="T3962" i="1"/>
  <c r="S3963" i="1"/>
  <c r="V3963" i="1" s="1"/>
  <c r="T3963" i="1"/>
  <c r="S3964" i="1"/>
  <c r="T3964" i="1"/>
  <c r="S3965" i="1"/>
  <c r="T3965" i="1"/>
  <c r="S3966" i="1"/>
  <c r="T3966" i="1"/>
  <c r="S3967" i="1"/>
  <c r="U3967" i="1" s="1"/>
  <c r="T3967" i="1"/>
  <c r="S3968" i="1"/>
  <c r="T3968" i="1"/>
  <c r="S3969" i="1"/>
  <c r="T3969" i="1"/>
  <c r="S3970" i="1"/>
  <c r="T3970" i="1"/>
  <c r="S3971" i="1"/>
  <c r="T3971" i="1"/>
  <c r="S3972" i="1"/>
  <c r="V3972" i="1" s="1"/>
  <c r="T3972" i="1"/>
  <c r="S3973" i="1"/>
  <c r="T3973" i="1"/>
  <c r="S3974" i="1"/>
  <c r="T3974" i="1"/>
  <c r="S3975" i="1"/>
  <c r="T3975" i="1"/>
  <c r="S3976" i="1"/>
  <c r="U3976" i="1" s="1"/>
  <c r="T3976" i="1"/>
  <c r="S3977" i="1"/>
  <c r="T3977" i="1"/>
  <c r="S3978" i="1"/>
  <c r="T3978" i="1"/>
  <c r="S3979" i="1"/>
  <c r="T3979" i="1"/>
  <c r="S3980" i="1"/>
  <c r="T3980" i="1"/>
  <c r="S3981" i="1"/>
  <c r="V3981" i="1" s="1"/>
  <c r="T3981" i="1"/>
  <c r="S3982" i="1"/>
  <c r="T3982" i="1"/>
  <c r="S3983" i="1"/>
  <c r="T3983" i="1"/>
  <c r="S3984" i="1"/>
  <c r="T3984" i="1"/>
  <c r="S3985" i="1"/>
  <c r="U3985" i="1" s="1"/>
  <c r="T3985" i="1"/>
  <c r="S3986" i="1"/>
  <c r="T3986" i="1"/>
  <c r="S3987" i="1"/>
  <c r="T3987" i="1"/>
  <c r="S3988" i="1"/>
  <c r="T3988" i="1"/>
  <c r="S3989" i="1"/>
  <c r="T3989" i="1"/>
  <c r="S3990" i="1"/>
  <c r="U3990" i="1" s="1"/>
  <c r="T3990" i="1"/>
  <c r="S3991" i="1"/>
  <c r="T3991" i="1"/>
  <c r="S3992" i="1"/>
  <c r="T3992" i="1"/>
  <c r="S3993" i="1"/>
  <c r="T3993" i="1"/>
  <c r="S3994" i="1"/>
  <c r="T3994" i="1"/>
  <c r="S3995" i="1"/>
  <c r="V3995" i="1" s="1"/>
  <c r="T3995" i="1"/>
  <c r="S3996" i="1"/>
  <c r="T3996" i="1"/>
  <c r="S3997" i="1"/>
  <c r="T3997" i="1"/>
  <c r="S3998" i="1"/>
  <c r="T3998" i="1"/>
  <c r="S3999" i="1"/>
  <c r="U3999" i="1" s="1"/>
  <c r="T3999" i="1"/>
  <c r="S4000" i="1"/>
  <c r="T4000" i="1"/>
  <c r="S4001" i="1"/>
  <c r="T4001" i="1"/>
  <c r="S4002" i="1"/>
  <c r="T4002" i="1"/>
  <c r="S4003" i="1"/>
  <c r="T4003" i="1"/>
  <c r="S4004" i="1"/>
  <c r="V4004" i="1" s="1"/>
  <c r="T4004" i="1"/>
  <c r="S4005" i="1"/>
  <c r="T4005" i="1"/>
  <c r="S4006" i="1"/>
  <c r="T4006" i="1"/>
  <c r="S4007" i="1"/>
  <c r="T4007" i="1"/>
  <c r="S4008" i="1"/>
  <c r="V4008" i="1" s="1"/>
  <c r="T4008" i="1"/>
  <c r="S4009" i="1"/>
  <c r="T4009" i="1"/>
  <c r="S4010" i="1"/>
  <c r="T4010" i="1"/>
  <c r="S4011" i="1"/>
  <c r="T4011" i="1"/>
  <c r="S4012" i="1"/>
  <c r="V4012" i="1" s="1"/>
  <c r="T4012" i="1"/>
  <c r="S4013" i="1"/>
  <c r="T4013" i="1"/>
  <c r="S4014" i="1"/>
  <c r="T4014" i="1"/>
  <c r="S4015" i="1"/>
  <c r="T4015" i="1"/>
  <c r="S4016" i="1"/>
  <c r="V4016" i="1" s="1"/>
  <c r="T4016" i="1"/>
  <c r="S4017" i="1"/>
  <c r="T4017" i="1"/>
  <c r="S4018" i="1"/>
  <c r="T4018" i="1"/>
  <c r="S4019" i="1"/>
  <c r="T4019" i="1"/>
  <c r="S4020" i="1"/>
  <c r="V4020" i="1" s="1"/>
  <c r="T4020" i="1"/>
  <c r="S4021" i="1"/>
  <c r="T4021" i="1"/>
  <c r="S4022" i="1"/>
  <c r="T4022" i="1"/>
  <c r="S4023" i="1"/>
  <c r="T4023" i="1"/>
  <c r="S4024" i="1"/>
  <c r="V4024" i="1" s="1"/>
  <c r="T4024" i="1"/>
  <c r="S4025" i="1"/>
  <c r="T4025" i="1"/>
  <c r="S4026" i="1"/>
  <c r="T4026" i="1"/>
  <c r="S4027" i="1"/>
  <c r="T4027" i="1"/>
  <c r="S4028" i="1"/>
  <c r="V4028" i="1" s="1"/>
  <c r="T4028" i="1"/>
  <c r="S4029" i="1"/>
  <c r="T4029" i="1"/>
  <c r="S4030" i="1"/>
  <c r="T4030" i="1"/>
  <c r="S4031" i="1"/>
  <c r="T4031" i="1"/>
  <c r="S4032" i="1"/>
  <c r="V4032" i="1" s="1"/>
  <c r="T4032" i="1"/>
  <c r="S4033" i="1"/>
  <c r="T4033" i="1"/>
  <c r="S4034" i="1"/>
  <c r="T4034" i="1"/>
  <c r="S4035" i="1"/>
  <c r="T4035" i="1"/>
  <c r="S4036" i="1"/>
  <c r="V4036" i="1" s="1"/>
  <c r="T4036" i="1"/>
  <c r="S4037" i="1"/>
  <c r="T4037" i="1"/>
  <c r="S4038" i="1"/>
  <c r="T4038" i="1"/>
  <c r="S4039" i="1"/>
  <c r="T4039" i="1"/>
  <c r="S4040" i="1"/>
  <c r="V4040" i="1" s="1"/>
  <c r="T4040" i="1"/>
  <c r="S4041" i="1"/>
  <c r="T4041" i="1"/>
  <c r="S4042" i="1"/>
  <c r="T4042" i="1"/>
  <c r="S4043" i="1"/>
  <c r="T4043" i="1"/>
  <c r="S4044" i="1"/>
  <c r="V4044" i="1" s="1"/>
  <c r="T4044" i="1"/>
  <c r="S4045" i="1"/>
  <c r="T4045" i="1"/>
  <c r="S4046" i="1"/>
  <c r="T4046" i="1"/>
  <c r="S4047" i="1"/>
  <c r="T4047" i="1"/>
  <c r="S4048" i="1"/>
  <c r="V4048" i="1" s="1"/>
  <c r="T4048" i="1"/>
  <c r="S4049" i="1"/>
  <c r="T4049" i="1"/>
  <c r="S4050" i="1"/>
  <c r="T4050" i="1"/>
  <c r="S4051" i="1"/>
  <c r="T4051" i="1"/>
  <c r="S4052" i="1"/>
  <c r="V4052" i="1" s="1"/>
  <c r="T4052" i="1"/>
  <c r="S4053" i="1"/>
  <c r="T4053" i="1"/>
  <c r="S4054" i="1"/>
  <c r="T4054" i="1"/>
  <c r="S4055" i="1"/>
  <c r="T4055" i="1"/>
  <c r="S4056" i="1"/>
  <c r="V4056" i="1" s="1"/>
  <c r="T4056" i="1"/>
  <c r="S4057" i="1"/>
  <c r="T4057" i="1"/>
  <c r="S4058" i="1"/>
  <c r="T4058" i="1"/>
  <c r="S4059" i="1"/>
  <c r="T4059" i="1"/>
  <c r="S4060" i="1"/>
  <c r="V4060" i="1" s="1"/>
  <c r="T4060" i="1"/>
  <c r="S4061" i="1"/>
  <c r="T4061" i="1"/>
  <c r="S4062" i="1"/>
  <c r="T4062" i="1"/>
  <c r="S4063" i="1"/>
  <c r="T4063" i="1"/>
  <c r="S4064" i="1"/>
  <c r="V4064" i="1" s="1"/>
  <c r="T4064" i="1"/>
  <c r="S4065" i="1"/>
  <c r="T4065" i="1"/>
  <c r="S4066" i="1"/>
  <c r="T4066" i="1"/>
  <c r="S4067" i="1"/>
  <c r="T4067" i="1"/>
  <c r="S4068" i="1"/>
  <c r="V4068" i="1" s="1"/>
  <c r="T4068" i="1"/>
  <c r="S4069" i="1"/>
  <c r="T4069" i="1"/>
  <c r="S4070" i="1"/>
  <c r="T4070" i="1"/>
  <c r="S4071" i="1"/>
  <c r="T4071" i="1"/>
  <c r="S4072" i="1"/>
  <c r="V4072" i="1" s="1"/>
  <c r="T4072" i="1"/>
  <c r="S4073" i="1"/>
  <c r="T4073" i="1"/>
  <c r="S4074" i="1"/>
  <c r="T4074" i="1"/>
  <c r="S4075" i="1"/>
  <c r="T4075" i="1"/>
  <c r="S4076" i="1"/>
  <c r="V4076" i="1" s="1"/>
  <c r="T4076" i="1"/>
  <c r="S4077" i="1"/>
  <c r="T4077" i="1"/>
  <c r="S4078" i="1"/>
  <c r="T4078" i="1"/>
  <c r="S4079" i="1"/>
  <c r="T4079" i="1"/>
  <c r="S4080" i="1"/>
  <c r="V4080" i="1" s="1"/>
  <c r="T4080" i="1"/>
  <c r="S4081" i="1"/>
  <c r="T4081" i="1"/>
  <c r="S4082" i="1"/>
  <c r="T4082" i="1"/>
  <c r="S4083" i="1"/>
  <c r="T4083" i="1"/>
  <c r="S4084" i="1"/>
  <c r="V4084" i="1" s="1"/>
  <c r="T4084" i="1"/>
  <c r="S4085" i="1"/>
  <c r="T4085" i="1"/>
  <c r="S4086" i="1"/>
  <c r="T4086" i="1"/>
  <c r="S4087" i="1"/>
  <c r="T4087" i="1"/>
  <c r="S4088" i="1"/>
  <c r="V4088" i="1" s="1"/>
  <c r="T4088" i="1"/>
  <c r="S4089" i="1"/>
  <c r="T4089" i="1"/>
  <c r="S4090" i="1"/>
  <c r="T4090" i="1"/>
  <c r="S4091" i="1"/>
  <c r="T4091" i="1"/>
  <c r="S4092" i="1"/>
  <c r="V4092" i="1" s="1"/>
  <c r="T4092" i="1"/>
  <c r="S4093" i="1"/>
  <c r="T4093" i="1"/>
  <c r="S4094" i="1"/>
  <c r="T4094" i="1"/>
  <c r="S4095" i="1"/>
  <c r="T4095" i="1"/>
  <c r="S4096" i="1"/>
  <c r="V4096" i="1" s="1"/>
  <c r="T4096" i="1"/>
  <c r="S4097" i="1"/>
  <c r="T4097" i="1"/>
  <c r="S4098" i="1"/>
  <c r="T4098" i="1"/>
  <c r="S4099" i="1"/>
  <c r="T4099" i="1"/>
  <c r="S4100" i="1"/>
  <c r="V4100" i="1" s="1"/>
  <c r="T4100" i="1"/>
  <c r="S4101" i="1"/>
  <c r="T4101" i="1"/>
  <c r="S4102" i="1"/>
  <c r="T4102" i="1"/>
  <c r="S4103" i="1"/>
  <c r="T4103" i="1"/>
  <c r="S4104" i="1"/>
  <c r="V4104" i="1" s="1"/>
  <c r="T4104" i="1"/>
  <c r="S4105" i="1"/>
  <c r="T4105" i="1"/>
  <c r="S4106" i="1"/>
  <c r="T4106" i="1"/>
  <c r="S4107" i="1"/>
  <c r="T4107" i="1"/>
  <c r="S4108" i="1"/>
  <c r="V4108" i="1" s="1"/>
  <c r="T4108" i="1"/>
  <c r="S4109" i="1"/>
  <c r="T4109" i="1"/>
  <c r="S4110" i="1"/>
  <c r="T4110" i="1"/>
  <c r="S4111" i="1"/>
  <c r="T4111" i="1"/>
  <c r="S4112" i="1"/>
  <c r="V4112" i="1" s="1"/>
  <c r="T4112" i="1"/>
  <c r="S4113" i="1"/>
  <c r="T4113" i="1"/>
  <c r="S4114" i="1"/>
  <c r="T4114" i="1"/>
  <c r="S4115" i="1"/>
  <c r="T4115" i="1"/>
  <c r="T2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930" i="1" l="1"/>
  <c r="V3788" i="1"/>
  <c r="U4100" i="1"/>
  <c r="V3702" i="1"/>
  <c r="U4068" i="1"/>
  <c r="V3609" i="1"/>
  <c r="U4036" i="1"/>
  <c r="U3491" i="1"/>
  <c r="U4004" i="1"/>
  <c r="U3354" i="1"/>
  <c r="V3967" i="1"/>
  <c r="U3190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45" i="1"/>
  <c r="V3945" i="1"/>
  <c r="U3941" i="1"/>
  <c r="V3941" i="1"/>
  <c r="U3937" i="1"/>
  <c r="V3937" i="1"/>
  <c r="V3933" i="1"/>
  <c r="U3933" i="1"/>
  <c r="V3929" i="1"/>
  <c r="U3929" i="1"/>
  <c r="V3925" i="1"/>
  <c r="U3925" i="1"/>
  <c r="V3921" i="1"/>
  <c r="U3921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77" i="1"/>
  <c r="U3677" i="1"/>
  <c r="V3673" i="1"/>
  <c r="U3673" i="1"/>
  <c r="V3669" i="1"/>
  <c r="U3669" i="1"/>
  <c r="U3665" i="1"/>
  <c r="V3665" i="1"/>
  <c r="U3661" i="1"/>
  <c r="V3661" i="1"/>
  <c r="V3657" i="1"/>
  <c r="U3657" i="1"/>
  <c r="U3653" i="1"/>
  <c r="V3653" i="1"/>
  <c r="U3649" i="1"/>
  <c r="V3649" i="1"/>
  <c r="U3645" i="1"/>
  <c r="V3645" i="1"/>
  <c r="U3641" i="1"/>
  <c r="V3641" i="1"/>
  <c r="V3637" i="1"/>
  <c r="U3637" i="1"/>
  <c r="U3633" i="1"/>
  <c r="V3633" i="1"/>
  <c r="U3629" i="1"/>
  <c r="V3629" i="1"/>
  <c r="V3625" i="1"/>
  <c r="U3625" i="1"/>
  <c r="U3621" i="1"/>
  <c r="V3621" i="1"/>
  <c r="U3617" i="1"/>
  <c r="V3617" i="1"/>
  <c r="U3613" i="1"/>
  <c r="V3613" i="1"/>
  <c r="V3605" i="1"/>
  <c r="U3605" i="1"/>
  <c r="U3601" i="1"/>
  <c r="V3601" i="1"/>
  <c r="V3593" i="1"/>
  <c r="U3593" i="1"/>
  <c r="U3589" i="1"/>
  <c r="V3589" i="1"/>
  <c r="U3585" i="1"/>
  <c r="V3585" i="1"/>
  <c r="U3581" i="1"/>
  <c r="V3581" i="1"/>
  <c r="U3577" i="1"/>
  <c r="V3577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1" i="1"/>
  <c r="V3401" i="1"/>
  <c r="U3397" i="1"/>
  <c r="V3397" i="1"/>
  <c r="U3393" i="1"/>
  <c r="V3393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3" i="1"/>
  <c r="V3293" i="1"/>
  <c r="U3289" i="1"/>
  <c r="V3289" i="1"/>
  <c r="U3285" i="1"/>
  <c r="V3285" i="1"/>
  <c r="U3281" i="1"/>
  <c r="V3281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29" i="1"/>
  <c r="V3229" i="1"/>
  <c r="U3225" i="1"/>
  <c r="V3225" i="1"/>
  <c r="U3221" i="1"/>
  <c r="V3221" i="1"/>
  <c r="U3217" i="1"/>
  <c r="V3217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U4104" i="1"/>
  <c r="U4072" i="1"/>
  <c r="U4040" i="1"/>
  <c r="U4008" i="1"/>
  <c r="U3972" i="1"/>
  <c r="V3935" i="1"/>
  <c r="V3878" i="1"/>
  <c r="V3798" i="1"/>
  <c r="U3713" i="1"/>
  <c r="V3622" i="1"/>
  <c r="U3507" i="1"/>
  <c r="V3370" i="1"/>
  <c r="V3213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V3660" i="1"/>
  <c r="U3660" i="1"/>
  <c r="U3656" i="1"/>
  <c r="V3656" i="1"/>
  <c r="U3652" i="1"/>
  <c r="V3652" i="1"/>
  <c r="V3648" i="1"/>
  <c r="U3648" i="1"/>
  <c r="U3644" i="1"/>
  <c r="V3644" i="1"/>
  <c r="U3640" i="1"/>
  <c r="V3640" i="1"/>
  <c r="U3636" i="1"/>
  <c r="V3636" i="1"/>
  <c r="U3632" i="1"/>
  <c r="V3632" i="1"/>
  <c r="V3628" i="1"/>
  <c r="U3628" i="1"/>
  <c r="U3624" i="1"/>
  <c r="V3624" i="1"/>
  <c r="U3620" i="1"/>
  <c r="V3620" i="1"/>
  <c r="V3616" i="1"/>
  <c r="U3616" i="1"/>
  <c r="U3612" i="1"/>
  <c r="V3612" i="1"/>
  <c r="U3608" i="1"/>
  <c r="V3608" i="1"/>
  <c r="U3604" i="1"/>
  <c r="V3604" i="1"/>
  <c r="U3600" i="1"/>
  <c r="V3600" i="1"/>
  <c r="V3596" i="1"/>
  <c r="U3596" i="1"/>
  <c r="U3592" i="1"/>
  <c r="V3592" i="1"/>
  <c r="U3588" i="1"/>
  <c r="V3588" i="1"/>
  <c r="V3584" i="1"/>
  <c r="U3584" i="1"/>
  <c r="U3580" i="1"/>
  <c r="V3580" i="1"/>
  <c r="U3576" i="1"/>
  <c r="V3576" i="1"/>
  <c r="U3572" i="1"/>
  <c r="V3572" i="1"/>
  <c r="V3568" i="1"/>
  <c r="U3568" i="1"/>
  <c r="U3564" i="1"/>
  <c r="V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2" i="1"/>
  <c r="U3452" i="1"/>
  <c r="V3448" i="1"/>
  <c r="U3448" i="1"/>
  <c r="V3444" i="1"/>
  <c r="U3444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4" i="1"/>
  <c r="U3164" i="1"/>
  <c r="V3160" i="1"/>
  <c r="U3160" i="1"/>
  <c r="V3156" i="1"/>
  <c r="U3156" i="1"/>
  <c r="U3152" i="1"/>
  <c r="V3152" i="1"/>
  <c r="U3148" i="1"/>
  <c r="V3148" i="1"/>
  <c r="V3144" i="1"/>
  <c r="U3144" i="1"/>
  <c r="V3140" i="1"/>
  <c r="U3140" i="1"/>
  <c r="U3136" i="1"/>
  <c r="V3136" i="1"/>
  <c r="U3132" i="1"/>
  <c r="V3132" i="1"/>
  <c r="V3128" i="1"/>
  <c r="U3128" i="1"/>
  <c r="V3124" i="1"/>
  <c r="U3124" i="1"/>
  <c r="U3120" i="1"/>
  <c r="V3120" i="1"/>
  <c r="U3116" i="1"/>
  <c r="V3116" i="1"/>
  <c r="V3112" i="1"/>
  <c r="U3112" i="1"/>
  <c r="V3108" i="1"/>
  <c r="U3108" i="1"/>
  <c r="U3104" i="1"/>
  <c r="V3104" i="1"/>
  <c r="U3100" i="1"/>
  <c r="V3100" i="1"/>
  <c r="V3096" i="1"/>
  <c r="U3096" i="1"/>
  <c r="V3092" i="1"/>
  <c r="U3092" i="1"/>
  <c r="U3088" i="1"/>
  <c r="V3088" i="1"/>
  <c r="U3084" i="1"/>
  <c r="V3084" i="1"/>
  <c r="V3080" i="1"/>
  <c r="U3080" i="1"/>
  <c r="V3076" i="1"/>
  <c r="U3076" i="1"/>
  <c r="U3072" i="1"/>
  <c r="V3072" i="1"/>
  <c r="U3068" i="1"/>
  <c r="V3068" i="1"/>
  <c r="U3064" i="1"/>
  <c r="V3064" i="1"/>
  <c r="U3060" i="1"/>
  <c r="V3060" i="1"/>
  <c r="V3056" i="1"/>
  <c r="U3056" i="1"/>
  <c r="V3052" i="1"/>
  <c r="U3052" i="1"/>
  <c r="V3048" i="1"/>
  <c r="U3048" i="1"/>
  <c r="V3044" i="1"/>
  <c r="U3044" i="1"/>
  <c r="U3040" i="1"/>
  <c r="V3040" i="1"/>
  <c r="U3036" i="1"/>
  <c r="V3036" i="1"/>
  <c r="U3032" i="1"/>
  <c r="V3032" i="1"/>
  <c r="U3028" i="1"/>
  <c r="V3028" i="1"/>
  <c r="V3024" i="1"/>
  <c r="U3024" i="1"/>
  <c r="V3020" i="1"/>
  <c r="U3020" i="1"/>
  <c r="V3016" i="1"/>
  <c r="U3016" i="1"/>
  <c r="V3012" i="1"/>
  <c r="U3012" i="1"/>
  <c r="U3008" i="1"/>
  <c r="V3008" i="1"/>
  <c r="U3004" i="1"/>
  <c r="V3004" i="1"/>
  <c r="U3000" i="1"/>
  <c r="V3000" i="1"/>
  <c r="U2996" i="1"/>
  <c r="V2996" i="1"/>
  <c r="V2992" i="1"/>
  <c r="U2992" i="1"/>
  <c r="U2988" i="1"/>
  <c r="V2988" i="1"/>
  <c r="V2984" i="1"/>
  <c r="U2984" i="1"/>
  <c r="U2980" i="1"/>
  <c r="V2980" i="1"/>
  <c r="V2976" i="1"/>
  <c r="U2976" i="1"/>
  <c r="U2972" i="1"/>
  <c r="V2972" i="1"/>
  <c r="V2968" i="1"/>
  <c r="U2968" i="1"/>
  <c r="U2964" i="1"/>
  <c r="V2964" i="1"/>
  <c r="V2960" i="1"/>
  <c r="U2960" i="1"/>
  <c r="U2956" i="1"/>
  <c r="V2956" i="1"/>
  <c r="V2952" i="1"/>
  <c r="U2952" i="1"/>
  <c r="U2948" i="1"/>
  <c r="V2948" i="1"/>
  <c r="V2944" i="1"/>
  <c r="U2944" i="1"/>
  <c r="U2940" i="1"/>
  <c r="V2940" i="1"/>
  <c r="V2936" i="1"/>
  <c r="U2936" i="1"/>
  <c r="U2932" i="1"/>
  <c r="V2932" i="1"/>
  <c r="V2928" i="1"/>
  <c r="U2928" i="1"/>
  <c r="U2924" i="1"/>
  <c r="V2924" i="1"/>
  <c r="V2920" i="1"/>
  <c r="U2920" i="1"/>
  <c r="U2916" i="1"/>
  <c r="V2916" i="1"/>
  <c r="V2912" i="1"/>
  <c r="U2912" i="1"/>
  <c r="U2908" i="1"/>
  <c r="V2908" i="1"/>
  <c r="V2904" i="1"/>
  <c r="U2904" i="1"/>
  <c r="U2900" i="1"/>
  <c r="V2900" i="1"/>
  <c r="V2896" i="1"/>
  <c r="U2896" i="1"/>
  <c r="U2892" i="1"/>
  <c r="V2892" i="1"/>
  <c r="V2888" i="1"/>
  <c r="U2888" i="1"/>
  <c r="U2884" i="1"/>
  <c r="V2884" i="1"/>
  <c r="U2880" i="1"/>
  <c r="V2880" i="1"/>
  <c r="U2876" i="1"/>
  <c r="V2876" i="1"/>
  <c r="U2872" i="1"/>
  <c r="V2872" i="1"/>
  <c r="V2868" i="1"/>
  <c r="U2868" i="1"/>
  <c r="V2860" i="1"/>
  <c r="U2860" i="1"/>
  <c r="V2856" i="1"/>
  <c r="U2856" i="1"/>
  <c r="U2852" i="1"/>
  <c r="V2852" i="1"/>
  <c r="U2848" i="1"/>
  <c r="V2848" i="1"/>
  <c r="U2844" i="1"/>
  <c r="V2844" i="1"/>
  <c r="U2840" i="1"/>
  <c r="V2840" i="1"/>
  <c r="V2836" i="1"/>
  <c r="U2836" i="1"/>
  <c r="V2832" i="1"/>
  <c r="U2832" i="1"/>
  <c r="V2828" i="1"/>
  <c r="U2828" i="1"/>
  <c r="V2824" i="1"/>
  <c r="U2824" i="1"/>
  <c r="U2820" i="1"/>
  <c r="V2820" i="1"/>
  <c r="U2816" i="1"/>
  <c r="V2816" i="1"/>
  <c r="U2812" i="1"/>
  <c r="V2812" i="1"/>
  <c r="U2808" i="1"/>
  <c r="V2808" i="1"/>
  <c r="V2804" i="1"/>
  <c r="U2804" i="1"/>
  <c r="V2800" i="1"/>
  <c r="U2800" i="1"/>
  <c r="V2796" i="1"/>
  <c r="U2796" i="1"/>
  <c r="V2792" i="1"/>
  <c r="U2792" i="1"/>
  <c r="U2788" i="1"/>
  <c r="V2788" i="1"/>
  <c r="U2784" i="1"/>
  <c r="V2784" i="1"/>
  <c r="U2780" i="1"/>
  <c r="V2780" i="1"/>
  <c r="U2776" i="1"/>
  <c r="V2776" i="1"/>
  <c r="V2772" i="1"/>
  <c r="U2772" i="1"/>
  <c r="V2768" i="1"/>
  <c r="U2768" i="1"/>
  <c r="V2764" i="1"/>
  <c r="U2764" i="1"/>
  <c r="V2760" i="1"/>
  <c r="U2760" i="1"/>
  <c r="U2756" i="1"/>
  <c r="V2756" i="1"/>
  <c r="V2752" i="1"/>
  <c r="U2752" i="1"/>
  <c r="V2748" i="1"/>
  <c r="U2748" i="1"/>
  <c r="U2744" i="1"/>
  <c r="V2744" i="1"/>
  <c r="U2740" i="1"/>
  <c r="V2740" i="1"/>
  <c r="V2736" i="1"/>
  <c r="U2736" i="1"/>
  <c r="V2732" i="1"/>
  <c r="U2732" i="1"/>
  <c r="U2728" i="1"/>
  <c r="V2728" i="1"/>
  <c r="U2724" i="1"/>
  <c r="V2724" i="1"/>
  <c r="V2720" i="1"/>
  <c r="U2720" i="1"/>
  <c r="V2716" i="1"/>
  <c r="U2716" i="1"/>
  <c r="U2712" i="1"/>
  <c r="V2712" i="1"/>
  <c r="U2708" i="1"/>
  <c r="V2708" i="1"/>
  <c r="V2704" i="1"/>
  <c r="U2704" i="1"/>
  <c r="V2700" i="1"/>
  <c r="U2700" i="1"/>
  <c r="U2696" i="1"/>
  <c r="V2696" i="1"/>
  <c r="U2692" i="1"/>
  <c r="V2692" i="1"/>
  <c r="V2688" i="1"/>
  <c r="U2688" i="1"/>
  <c r="V2684" i="1"/>
  <c r="U2684" i="1"/>
  <c r="U2680" i="1"/>
  <c r="V2680" i="1"/>
  <c r="U2676" i="1"/>
  <c r="V2676" i="1"/>
  <c r="V2672" i="1"/>
  <c r="U2672" i="1"/>
  <c r="V2668" i="1"/>
  <c r="U2668" i="1"/>
  <c r="U2664" i="1"/>
  <c r="V2664" i="1"/>
  <c r="U2660" i="1"/>
  <c r="V2660" i="1"/>
  <c r="V2656" i="1"/>
  <c r="U2656" i="1"/>
  <c r="V2652" i="1"/>
  <c r="U2652" i="1"/>
  <c r="U2648" i="1"/>
  <c r="V2648" i="1"/>
  <c r="U2644" i="1"/>
  <c r="V2644" i="1"/>
  <c r="V2640" i="1"/>
  <c r="U2640" i="1"/>
  <c r="V2636" i="1"/>
  <c r="U2636" i="1"/>
  <c r="V2632" i="1"/>
  <c r="U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4096" i="1"/>
  <c r="U4064" i="1"/>
  <c r="U4032" i="1"/>
  <c r="V3999" i="1"/>
  <c r="U3963" i="1"/>
  <c r="V3923" i="1"/>
  <c r="V3862" i="1"/>
  <c r="U3777" i="1"/>
  <c r="V3692" i="1"/>
  <c r="V3597" i="1"/>
  <c r="V3473" i="1"/>
  <c r="U3338" i="1"/>
  <c r="V3168" i="1"/>
  <c r="U4092" i="1"/>
  <c r="U4060" i="1"/>
  <c r="U4028" i="1"/>
  <c r="U3995" i="1"/>
  <c r="V3958" i="1"/>
  <c r="U3917" i="1"/>
  <c r="V3852" i="1"/>
  <c r="V3766" i="1"/>
  <c r="U3681" i="1"/>
  <c r="U3586" i="1"/>
  <c r="U3456" i="1"/>
  <c r="U3318" i="1"/>
  <c r="V3134" i="1"/>
  <c r="U4115" i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1" i="1"/>
  <c r="V3931" i="1"/>
  <c r="U3927" i="1"/>
  <c r="V3927" i="1"/>
  <c r="U3919" i="1"/>
  <c r="V3919" i="1"/>
  <c r="U3915" i="1"/>
  <c r="V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7" i="1"/>
  <c r="V3767" i="1"/>
  <c r="U3763" i="1"/>
  <c r="V3763" i="1"/>
  <c r="U3759" i="1"/>
  <c r="V3759" i="1"/>
  <c r="U3755" i="1"/>
  <c r="V3755" i="1"/>
  <c r="U3751" i="1"/>
  <c r="V3751" i="1"/>
  <c r="U3747" i="1"/>
  <c r="V3747" i="1"/>
  <c r="U3743" i="1"/>
  <c r="V3743" i="1"/>
  <c r="U3739" i="1"/>
  <c r="V3739" i="1"/>
  <c r="U3735" i="1"/>
  <c r="V3735" i="1"/>
  <c r="U3731" i="1"/>
  <c r="V3731" i="1"/>
  <c r="U3727" i="1"/>
  <c r="V3727" i="1"/>
  <c r="U3723" i="1"/>
  <c r="V3723" i="1"/>
  <c r="U3719" i="1"/>
  <c r="V3719" i="1"/>
  <c r="U3715" i="1"/>
  <c r="V3715" i="1"/>
  <c r="U3711" i="1"/>
  <c r="V3711" i="1"/>
  <c r="U3707" i="1"/>
  <c r="V3707" i="1"/>
  <c r="U3703" i="1"/>
  <c r="V3703" i="1"/>
  <c r="U3699" i="1"/>
  <c r="V3699" i="1"/>
  <c r="U3695" i="1"/>
  <c r="V3695" i="1"/>
  <c r="U3691" i="1"/>
  <c r="V3691" i="1"/>
  <c r="U3687" i="1"/>
  <c r="V3687" i="1"/>
  <c r="U3683" i="1"/>
  <c r="V3683" i="1"/>
  <c r="U3679" i="1"/>
  <c r="V3679" i="1"/>
  <c r="U3675" i="1"/>
  <c r="V3675" i="1"/>
  <c r="U3671" i="1"/>
  <c r="V3671" i="1"/>
  <c r="V3667" i="1"/>
  <c r="U3667" i="1"/>
  <c r="V3663" i="1"/>
  <c r="U3663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3" i="1"/>
  <c r="U3503" i="1"/>
  <c r="V3499" i="1"/>
  <c r="U3499" i="1"/>
  <c r="V3495" i="1"/>
  <c r="U3495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U4088" i="1"/>
  <c r="U4056" i="1"/>
  <c r="U4024" i="1"/>
  <c r="V3990" i="1"/>
  <c r="V3953" i="1"/>
  <c r="V3910" i="1"/>
  <c r="U3841" i="1"/>
  <c r="V3756" i="1"/>
  <c r="V3670" i="1"/>
  <c r="U3573" i="1"/>
  <c r="U3440" i="1"/>
  <c r="V3297" i="1"/>
  <c r="U3094" i="1"/>
  <c r="V2" i="1"/>
  <c r="U4084" i="1"/>
  <c r="U4052" i="1"/>
  <c r="U4020" i="1"/>
  <c r="V3985" i="1"/>
  <c r="U3949" i="1"/>
  <c r="V3902" i="1"/>
  <c r="V3830" i="1"/>
  <c r="U3745" i="1"/>
  <c r="U3659" i="1"/>
  <c r="V3558" i="1"/>
  <c r="U3422" i="1"/>
  <c r="V3277" i="1"/>
  <c r="U3030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26" i="1"/>
  <c r="V3926" i="1"/>
  <c r="U3922" i="1"/>
  <c r="V3922" i="1"/>
  <c r="U3918" i="1"/>
  <c r="V3918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V3666" i="1"/>
  <c r="U3666" i="1"/>
  <c r="U3662" i="1"/>
  <c r="V3662" i="1"/>
  <c r="U3658" i="1"/>
  <c r="V3658" i="1"/>
  <c r="U3654" i="1"/>
  <c r="V3654" i="1"/>
  <c r="U3650" i="1"/>
  <c r="V3650" i="1"/>
  <c r="U3642" i="1"/>
  <c r="V3642" i="1"/>
  <c r="U3638" i="1"/>
  <c r="V3638" i="1"/>
  <c r="U3630" i="1"/>
  <c r="V3630" i="1"/>
  <c r="U3626" i="1"/>
  <c r="V3626" i="1"/>
  <c r="U3618" i="1"/>
  <c r="V3618" i="1"/>
  <c r="V3614" i="1"/>
  <c r="U3614" i="1"/>
  <c r="U3610" i="1"/>
  <c r="V3610" i="1"/>
  <c r="U3606" i="1"/>
  <c r="V3606" i="1"/>
  <c r="V3602" i="1"/>
  <c r="U3602" i="1"/>
  <c r="U3598" i="1"/>
  <c r="V3598" i="1"/>
  <c r="U3594" i="1"/>
  <c r="V3594" i="1"/>
  <c r="U3590" i="1"/>
  <c r="V3590" i="1"/>
  <c r="V3582" i="1"/>
  <c r="U3582" i="1"/>
  <c r="U3578" i="1"/>
  <c r="V3578" i="1"/>
  <c r="U3574" i="1"/>
  <c r="V3574" i="1"/>
  <c r="V3570" i="1"/>
  <c r="U3570" i="1"/>
  <c r="U3566" i="1"/>
  <c r="V3566" i="1"/>
  <c r="U3562" i="1"/>
  <c r="V3562" i="1"/>
  <c r="U3554" i="1"/>
  <c r="V3554" i="1"/>
  <c r="V3550" i="1"/>
  <c r="U3550" i="1"/>
  <c r="V3546" i="1"/>
  <c r="U3546" i="1"/>
  <c r="U3538" i="1"/>
  <c r="V3538" i="1"/>
  <c r="U3534" i="1"/>
  <c r="V3534" i="1"/>
  <c r="U3530" i="1"/>
  <c r="V3530" i="1"/>
  <c r="U3526" i="1"/>
  <c r="V3526" i="1"/>
  <c r="U3522" i="1"/>
  <c r="V3522" i="1"/>
  <c r="V3518" i="1"/>
  <c r="U3518" i="1"/>
  <c r="V3514" i="1"/>
  <c r="U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V3486" i="1"/>
  <c r="U3486" i="1"/>
  <c r="V3482" i="1"/>
  <c r="U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V3454" i="1"/>
  <c r="U3454" i="1"/>
  <c r="V3450" i="1"/>
  <c r="U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V3418" i="1"/>
  <c r="U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V3390" i="1"/>
  <c r="U3390" i="1"/>
  <c r="V3386" i="1"/>
  <c r="U3386" i="1"/>
  <c r="U3382" i="1"/>
  <c r="V3382" i="1"/>
  <c r="U3378" i="1"/>
  <c r="V3378" i="1"/>
  <c r="U3374" i="1"/>
  <c r="V3374" i="1"/>
  <c r="U3366" i="1"/>
  <c r="V3366" i="1"/>
  <c r="U3362" i="1"/>
  <c r="V3362" i="1"/>
  <c r="V3358" i="1"/>
  <c r="U3358" i="1"/>
  <c r="U3350" i="1"/>
  <c r="V3350" i="1"/>
  <c r="U3346" i="1"/>
  <c r="V3346" i="1"/>
  <c r="U3342" i="1"/>
  <c r="V3342" i="1"/>
  <c r="U3334" i="1"/>
  <c r="V3334" i="1"/>
  <c r="U3330" i="1"/>
  <c r="V3330" i="1"/>
  <c r="V3326" i="1"/>
  <c r="U3326" i="1"/>
  <c r="U3322" i="1"/>
  <c r="V3322" i="1"/>
  <c r="U3314" i="1"/>
  <c r="V3314" i="1"/>
  <c r="V3310" i="1"/>
  <c r="U3310" i="1"/>
  <c r="U3306" i="1"/>
  <c r="V3306" i="1"/>
  <c r="V3302" i="1"/>
  <c r="U3302" i="1"/>
  <c r="U3298" i="1"/>
  <c r="V3298" i="1"/>
  <c r="V3294" i="1"/>
  <c r="U3294" i="1"/>
  <c r="U3290" i="1"/>
  <c r="V3290" i="1"/>
  <c r="V3286" i="1"/>
  <c r="U3286" i="1"/>
  <c r="U3282" i="1"/>
  <c r="V3282" i="1"/>
  <c r="V3278" i="1"/>
  <c r="U3278" i="1"/>
  <c r="U3274" i="1"/>
  <c r="V3274" i="1"/>
  <c r="V3270" i="1"/>
  <c r="U3270" i="1"/>
  <c r="U3266" i="1"/>
  <c r="V3266" i="1"/>
  <c r="V3262" i="1"/>
  <c r="U3262" i="1"/>
  <c r="U3258" i="1"/>
  <c r="V3258" i="1"/>
  <c r="U3250" i="1"/>
  <c r="V3250" i="1"/>
  <c r="V3246" i="1"/>
  <c r="U3246" i="1"/>
  <c r="U3242" i="1"/>
  <c r="V3242" i="1"/>
  <c r="V3238" i="1"/>
  <c r="U3238" i="1"/>
  <c r="U3234" i="1"/>
  <c r="V3234" i="1"/>
  <c r="V3230" i="1"/>
  <c r="U3230" i="1"/>
  <c r="U3226" i="1"/>
  <c r="V3226" i="1"/>
  <c r="V3222" i="1"/>
  <c r="U3222" i="1"/>
  <c r="U3218" i="1"/>
  <c r="V3218" i="1"/>
  <c r="V3214" i="1"/>
  <c r="U3214" i="1"/>
  <c r="U3210" i="1"/>
  <c r="V3210" i="1"/>
  <c r="V3206" i="1"/>
  <c r="U3206" i="1"/>
  <c r="U3202" i="1"/>
  <c r="V3202" i="1"/>
  <c r="V3198" i="1"/>
  <c r="U3198" i="1"/>
  <c r="U3194" i="1"/>
  <c r="V3194" i="1"/>
  <c r="U3186" i="1"/>
  <c r="V3186" i="1"/>
  <c r="V3182" i="1"/>
  <c r="U3182" i="1"/>
  <c r="U3178" i="1"/>
  <c r="V3178" i="1"/>
  <c r="V3174" i="1"/>
  <c r="U3174" i="1"/>
  <c r="V3170" i="1"/>
  <c r="U3170" i="1"/>
  <c r="U3166" i="1"/>
  <c r="V3166" i="1"/>
  <c r="U3162" i="1"/>
  <c r="V3162" i="1"/>
  <c r="V3158" i="1"/>
  <c r="U3158" i="1"/>
  <c r="V3154" i="1"/>
  <c r="U3154" i="1"/>
  <c r="U3150" i="1"/>
  <c r="V3150" i="1"/>
  <c r="U3146" i="1"/>
  <c r="V3146" i="1"/>
  <c r="V3142" i="1"/>
  <c r="U3142" i="1"/>
  <c r="V3138" i="1"/>
  <c r="U3138" i="1"/>
  <c r="U3130" i="1"/>
  <c r="V3130" i="1"/>
  <c r="V3126" i="1"/>
  <c r="U3126" i="1"/>
  <c r="V3122" i="1"/>
  <c r="U3122" i="1"/>
  <c r="U3118" i="1"/>
  <c r="V3118" i="1"/>
  <c r="U3114" i="1"/>
  <c r="V3114" i="1"/>
  <c r="V3110" i="1"/>
  <c r="U3110" i="1"/>
  <c r="V3106" i="1"/>
  <c r="U3106" i="1"/>
  <c r="U3102" i="1"/>
  <c r="V3102" i="1"/>
  <c r="U3098" i="1"/>
  <c r="V3098" i="1"/>
  <c r="V3090" i="1"/>
  <c r="U3090" i="1"/>
  <c r="U3086" i="1"/>
  <c r="V3086" i="1"/>
  <c r="U3082" i="1"/>
  <c r="V3082" i="1"/>
  <c r="V3078" i="1"/>
  <c r="U3078" i="1"/>
  <c r="V3074" i="1"/>
  <c r="U3074" i="1"/>
  <c r="U3070" i="1"/>
  <c r="V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V2634" i="1"/>
  <c r="U2634" i="1"/>
  <c r="U2630" i="1"/>
  <c r="V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V2206" i="1"/>
  <c r="U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V2174" i="1"/>
  <c r="U2174" i="1"/>
  <c r="U2170" i="1"/>
  <c r="V2170" i="1"/>
  <c r="V2166" i="1"/>
  <c r="U2166" i="1"/>
  <c r="U2162" i="1"/>
  <c r="V2162" i="1"/>
  <c r="V2158" i="1"/>
  <c r="U2158" i="1"/>
  <c r="U2154" i="1"/>
  <c r="V2154" i="1"/>
  <c r="V2150" i="1"/>
  <c r="U2150" i="1"/>
  <c r="U2146" i="1"/>
  <c r="V2146" i="1"/>
  <c r="V2142" i="1"/>
  <c r="U2142" i="1"/>
  <c r="U2138" i="1"/>
  <c r="V2138" i="1"/>
  <c r="V2134" i="1"/>
  <c r="U2134" i="1"/>
  <c r="U2130" i="1"/>
  <c r="V2130" i="1"/>
  <c r="V2126" i="1"/>
  <c r="U2126" i="1"/>
  <c r="U2122" i="1"/>
  <c r="V2122" i="1"/>
  <c r="V2118" i="1"/>
  <c r="U2118" i="1"/>
  <c r="U2114" i="1"/>
  <c r="V2114" i="1"/>
  <c r="V2110" i="1"/>
  <c r="U2110" i="1"/>
  <c r="U2106" i="1"/>
  <c r="V2106" i="1"/>
  <c r="V2102" i="1"/>
  <c r="U2102" i="1"/>
  <c r="U2098" i="1"/>
  <c r="V2098" i="1"/>
  <c r="V2094" i="1"/>
  <c r="U2094" i="1"/>
  <c r="U2090" i="1"/>
  <c r="V2090" i="1"/>
  <c r="V2086" i="1"/>
  <c r="U2086" i="1"/>
  <c r="U2082" i="1"/>
  <c r="V2082" i="1"/>
  <c r="V2078" i="1"/>
  <c r="U2078" i="1"/>
  <c r="U2074" i="1"/>
  <c r="V2074" i="1"/>
  <c r="V2070" i="1"/>
  <c r="U2070" i="1"/>
  <c r="U2066" i="1"/>
  <c r="V2066" i="1"/>
  <c r="V2062" i="1"/>
  <c r="U2062" i="1"/>
  <c r="U2058" i="1"/>
  <c r="V2058" i="1"/>
  <c r="V2054" i="1"/>
  <c r="U2054" i="1"/>
  <c r="U2050" i="1"/>
  <c r="V2050" i="1"/>
  <c r="V2046" i="1"/>
  <c r="U2046" i="1"/>
  <c r="U2042" i="1"/>
  <c r="V2042" i="1"/>
  <c r="V2038" i="1"/>
  <c r="U2038" i="1"/>
  <c r="U2034" i="1"/>
  <c r="V2034" i="1"/>
  <c r="V2030" i="1"/>
  <c r="U2030" i="1"/>
  <c r="U2026" i="1"/>
  <c r="V2026" i="1"/>
  <c r="V2022" i="1"/>
  <c r="U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V1990" i="1"/>
  <c r="U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V1958" i="1"/>
  <c r="U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V1926" i="1"/>
  <c r="U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V1894" i="1"/>
  <c r="U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V1862" i="1"/>
  <c r="U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V1830" i="1"/>
  <c r="U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V1798" i="1"/>
  <c r="U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V1766" i="1"/>
  <c r="U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V1734" i="1"/>
  <c r="U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V1366" i="1"/>
  <c r="U1366" i="1"/>
  <c r="V1362" i="1"/>
  <c r="U1362" i="1"/>
  <c r="V1358" i="1"/>
  <c r="U1358" i="1"/>
  <c r="V1354" i="1"/>
  <c r="U1354" i="1"/>
  <c r="V1350" i="1"/>
  <c r="U1350" i="1"/>
  <c r="U1346" i="1"/>
  <c r="V1346" i="1"/>
  <c r="U1342" i="1"/>
  <c r="V1342" i="1"/>
  <c r="U1338" i="1"/>
  <c r="V1338" i="1"/>
  <c r="V1334" i="1"/>
  <c r="U1334" i="1"/>
  <c r="U1330" i="1"/>
  <c r="V1330" i="1"/>
  <c r="V1326" i="1"/>
  <c r="U1326" i="1"/>
  <c r="U1322" i="1"/>
  <c r="V1322" i="1"/>
  <c r="V1318" i="1"/>
  <c r="U1318" i="1"/>
  <c r="U1314" i="1"/>
  <c r="V1314" i="1"/>
  <c r="U1310" i="1"/>
  <c r="V1310" i="1"/>
  <c r="U1306" i="1"/>
  <c r="V1306" i="1"/>
  <c r="U1302" i="1"/>
  <c r="V1302" i="1"/>
  <c r="V1298" i="1"/>
  <c r="U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V1186" i="1"/>
  <c r="U1186" i="1"/>
  <c r="U1182" i="1"/>
  <c r="V1182" i="1"/>
  <c r="V1178" i="1"/>
  <c r="U1178" i="1"/>
  <c r="U1174" i="1"/>
  <c r="V1174" i="1"/>
  <c r="U1170" i="1"/>
  <c r="V1170" i="1"/>
  <c r="U1166" i="1"/>
  <c r="V1166" i="1"/>
  <c r="V1162" i="1"/>
  <c r="U1162" i="1"/>
  <c r="U1158" i="1"/>
  <c r="V1158" i="1"/>
  <c r="V1154" i="1"/>
  <c r="U1154" i="1"/>
  <c r="U1150" i="1"/>
  <c r="V1150" i="1"/>
  <c r="V1146" i="1"/>
  <c r="U1146" i="1"/>
  <c r="U1142" i="1"/>
  <c r="V1142" i="1"/>
  <c r="U1138" i="1"/>
  <c r="V1138" i="1"/>
  <c r="U1134" i="1"/>
  <c r="V1134" i="1"/>
  <c r="V1130" i="1"/>
  <c r="U1130" i="1"/>
  <c r="U1126" i="1"/>
  <c r="V1126" i="1"/>
  <c r="V1122" i="1"/>
  <c r="U1122" i="1"/>
  <c r="U1118" i="1"/>
  <c r="V1118" i="1"/>
  <c r="V1114" i="1"/>
  <c r="U1114" i="1"/>
  <c r="U1110" i="1"/>
  <c r="V1110" i="1"/>
  <c r="U1106" i="1"/>
  <c r="V1106" i="1"/>
  <c r="V1102" i="1"/>
  <c r="U1102" i="1"/>
  <c r="V1098" i="1"/>
  <c r="U1098" i="1"/>
  <c r="V1094" i="1"/>
  <c r="U1094" i="1"/>
  <c r="U1090" i="1"/>
  <c r="V1090" i="1"/>
  <c r="V1086" i="1"/>
  <c r="U1086" i="1"/>
  <c r="V1082" i="1"/>
  <c r="U1082" i="1"/>
  <c r="V1078" i="1"/>
  <c r="U1078" i="1"/>
  <c r="U1074" i="1"/>
  <c r="V1074" i="1"/>
  <c r="V1070" i="1"/>
  <c r="U1070" i="1"/>
  <c r="V1066" i="1"/>
  <c r="U1066" i="1"/>
  <c r="V1062" i="1"/>
  <c r="U1062" i="1"/>
  <c r="U1058" i="1"/>
  <c r="V1058" i="1"/>
  <c r="V1054" i="1"/>
  <c r="U1054" i="1"/>
  <c r="U1050" i="1"/>
  <c r="V1050" i="1"/>
  <c r="V1046" i="1"/>
  <c r="U1046" i="1"/>
  <c r="U1042" i="1"/>
  <c r="V1042" i="1"/>
  <c r="V1038" i="1"/>
  <c r="U1038" i="1"/>
  <c r="U1034" i="1"/>
  <c r="V1034" i="1"/>
  <c r="V1030" i="1"/>
  <c r="U1030" i="1"/>
  <c r="U1026" i="1"/>
  <c r="V1026" i="1"/>
  <c r="V1022" i="1"/>
  <c r="U1022" i="1"/>
  <c r="U1018" i="1"/>
  <c r="V1018" i="1"/>
  <c r="V1014" i="1"/>
  <c r="U1014" i="1"/>
  <c r="U1010" i="1"/>
  <c r="V1010" i="1"/>
  <c r="V1006" i="1"/>
  <c r="U1006" i="1"/>
  <c r="U1002" i="1"/>
  <c r="V1002" i="1"/>
  <c r="V998" i="1"/>
  <c r="U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U558" i="1"/>
  <c r="V558" i="1"/>
  <c r="U554" i="1"/>
  <c r="V554" i="1"/>
  <c r="U550" i="1"/>
  <c r="V550" i="1"/>
  <c r="V546" i="1"/>
  <c r="U546" i="1"/>
  <c r="U542" i="1"/>
  <c r="V542" i="1"/>
  <c r="U538" i="1"/>
  <c r="V538" i="1"/>
  <c r="U534" i="1"/>
  <c r="V534" i="1"/>
  <c r="V530" i="1"/>
  <c r="U530" i="1"/>
  <c r="U526" i="1"/>
  <c r="V526" i="1"/>
  <c r="V522" i="1"/>
  <c r="U522" i="1"/>
  <c r="U518" i="1"/>
  <c r="V518" i="1"/>
  <c r="U514" i="1"/>
  <c r="V514" i="1"/>
  <c r="U510" i="1"/>
  <c r="V510" i="1"/>
  <c r="U506" i="1"/>
  <c r="V506" i="1"/>
  <c r="V502" i="1"/>
  <c r="U502" i="1"/>
  <c r="U498" i="1"/>
  <c r="V498" i="1"/>
  <c r="U494" i="1"/>
  <c r="V494" i="1"/>
  <c r="V490" i="1"/>
  <c r="U490" i="1"/>
  <c r="U486" i="1"/>
  <c r="V486" i="1"/>
  <c r="U482" i="1"/>
  <c r="V482" i="1"/>
  <c r="V478" i="1"/>
  <c r="U478" i="1"/>
  <c r="U474" i="1"/>
  <c r="V474" i="1"/>
  <c r="V470" i="1"/>
  <c r="U470" i="1"/>
  <c r="U466" i="1"/>
  <c r="V466" i="1"/>
  <c r="U462" i="1"/>
  <c r="V462" i="1"/>
  <c r="V458" i="1"/>
  <c r="U458" i="1"/>
  <c r="U454" i="1"/>
  <c r="V454" i="1"/>
  <c r="U450" i="1"/>
  <c r="V450" i="1"/>
  <c r="U446" i="1"/>
  <c r="V446" i="1"/>
  <c r="U442" i="1"/>
  <c r="V442" i="1"/>
  <c r="V438" i="1"/>
  <c r="U438" i="1"/>
  <c r="U434" i="1"/>
  <c r="V434" i="1"/>
  <c r="U430" i="1"/>
  <c r="V430" i="1"/>
  <c r="V426" i="1"/>
  <c r="U426" i="1"/>
  <c r="U422" i="1"/>
  <c r="V422" i="1"/>
  <c r="U418" i="1"/>
  <c r="V418" i="1"/>
  <c r="U414" i="1"/>
  <c r="V414" i="1"/>
  <c r="U410" i="1"/>
  <c r="V410" i="1"/>
  <c r="V406" i="1"/>
  <c r="U406" i="1"/>
  <c r="U402" i="1"/>
  <c r="V402" i="1"/>
  <c r="U398" i="1"/>
  <c r="V398" i="1"/>
  <c r="V394" i="1"/>
  <c r="U394" i="1"/>
  <c r="U390" i="1"/>
  <c r="V390" i="1"/>
  <c r="U386" i="1"/>
  <c r="V386" i="1"/>
  <c r="U382" i="1"/>
  <c r="V382" i="1"/>
  <c r="U378" i="1"/>
  <c r="V378" i="1"/>
  <c r="V374" i="1"/>
  <c r="U374" i="1"/>
  <c r="U370" i="1"/>
  <c r="V370" i="1"/>
  <c r="U366" i="1"/>
  <c r="V366" i="1"/>
  <c r="V362" i="1"/>
  <c r="U362" i="1"/>
  <c r="U358" i="1"/>
  <c r="V358" i="1"/>
  <c r="U354" i="1"/>
  <c r="V354" i="1"/>
  <c r="V350" i="1"/>
  <c r="U350" i="1"/>
  <c r="U346" i="1"/>
  <c r="V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U4112" i="1"/>
  <c r="U4080" i="1"/>
  <c r="U4048" i="1"/>
  <c r="U4016" i="1"/>
  <c r="U3981" i="1"/>
  <c r="V3944" i="1"/>
  <c r="V3894" i="1"/>
  <c r="V3820" i="1"/>
  <c r="V3734" i="1"/>
  <c r="U3646" i="1"/>
  <c r="V3542" i="1"/>
  <c r="V3405" i="1"/>
  <c r="U3254" i="1"/>
  <c r="V2953" i="1"/>
  <c r="U4108" i="1"/>
  <c r="U4076" i="1"/>
  <c r="U4044" i="1"/>
  <c r="U4012" i="1"/>
  <c r="V3976" i="1"/>
  <c r="U3940" i="1"/>
  <c r="V3886" i="1"/>
  <c r="U3809" i="1"/>
  <c r="V3724" i="1"/>
  <c r="U3634" i="1"/>
  <c r="U3524" i="1"/>
  <c r="V3389" i="1"/>
  <c r="V3233" i="1"/>
  <c r="U2864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U1729" i="1"/>
  <c r="V1729" i="1"/>
  <c r="U1725" i="1"/>
  <c r="V1725" i="1"/>
  <c r="V1721" i="1"/>
  <c r="U1721" i="1"/>
  <c r="U1717" i="1"/>
  <c r="V1717" i="1"/>
  <c r="U1713" i="1"/>
  <c r="V1713" i="1"/>
  <c r="U1709" i="1"/>
  <c r="V1709" i="1"/>
  <c r="U1705" i="1"/>
  <c r="V1705" i="1"/>
  <c r="V1701" i="1"/>
  <c r="U1701" i="1"/>
  <c r="U1697" i="1"/>
  <c r="V1697" i="1"/>
  <c r="U1693" i="1"/>
  <c r="V1693" i="1"/>
  <c r="V1689" i="1"/>
  <c r="U1689" i="1"/>
  <c r="V1685" i="1"/>
  <c r="U1685" i="1"/>
  <c r="U1681" i="1"/>
  <c r="V1681" i="1"/>
  <c r="U1677" i="1"/>
  <c r="V1677" i="1"/>
  <c r="U1673" i="1"/>
  <c r="V1673" i="1"/>
  <c r="U1669" i="1"/>
  <c r="V1669" i="1"/>
  <c r="U1665" i="1"/>
  <c r="V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U1497" i="1"/>
  <c r="V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V1341" i="1"/>
  <c r="U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V1309" i="1"/>
  <c r="U1309" i="1"/>
  <c r="U1305" i="1"/>
  <c r="V1305" i="1"/>
  <c r="U1301" i="1"/>
  <c r="V1301" i="1"/>
  <c r="U1297" i="1"/>
  <c r="V1297" i="1"/>
  <c r="U1293" i="1"/>
  <c r="V1293" i="1"/>
  <c r="V1289" i="1"/>
  <c r="U1289" i="1"/>
  <c r="U1285" i="1"/>
  <c r="V1285" i="1"/>
  <c r="U1281" i="1"/>
  <c r="V1281" i="1"/>
  <c r="U1277" i="1"/>
  <c r="V1277" i="1"/>
  <c r="V1273" i="1"/>
  <c r="U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V1209" i="1"/>
  <c r="U1209" i="1"/>
  <c r="U1205" i="1"/>
  <c r="V1205" i="1"/>
  <c r="V1201" i="1"/>
  <c r="U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U757" i="1"/>
  <c r="V757" i="1"/>
  <c r="U753" i="1"/>
  <c r="V753" i="1"/>
  <c r="U749" i="1"/>
  <c r="V749" i="1"/>
  <c r="V745" i="1"/>
  <c r="U745" i="1"/>
  <c r="U741" i="1"/>
  <c r="V741" i="1"/>
  <c r="U737" i="1"/>
  <c r="V737" i="1"/>
  <c r="U733" i="1"/>
  <c r="V733" i="1"/>
  <c r="V729" i="1"/>
  <c r="U729" i="1"/>
  <c r="U725" i="1"/>
  <c r="V725" i="1"/>
  <c r="U721" i="1"/>
  <c r="V721" i="1"/>
  <c r="U717" i="1"/>
  <c r="V717" i="1"/>
  <c r="U713" i="1"/>
  <c r="V713" i="1"/>
  <c r="V709" i="1"/>
  <c r="U709" i="1"/>
  <c r="U705" i="1"/>
  <c r="V705" i="1"/>
  <c r="U701" i="1"/>
  <c r="V701" i="1"/>
  <c r="U697" i="1"/>
  <c r="V697" i="1"/>
  <c r="V693" i="1"/>
  <c r="U693" i="1"/>
  <c r="U689" i="1"/>
  <c r="V689" i="1"/>
  <c r="U685" i="1"/>
  <c r="V685" i="1"/>
  <c r="U681" i="1"/>
  <c r="V681" i="1"/>
  <c r="V677" i="1"/>
  <c r="U677" i="1"/>
  <c r="U673" i="1"/>
  <c r="V673" i="1"/>
  <c r="U669" i="1"/>
  <c r="V669" i="1"/>
  <c r="U665" i="1"/>
  <c r="V665" i="1"/>
  <c r="V661" i="1"/>
  <c r="U661" i="1"/>
  <c r="U657" i="1"/>
  <c r="V657" i="1"/>
  <c r="U653" i="1"/>
  <c r="V653" i="1"/>
  <c r="U649" i="1"/>
  <c r="V649" i="1"/>
  <c r="V645" i="1"/>
  <c r="U645" i="1"/>
  <c r="U641" i="1"/>
  <c r="V641" i="1"/>
  <c r="U637" i="1"/>
  <c r="V637" i="1"/>
  <c r="U633" i="1"/>
  <c r="V633" i="1"/>
  <c r="V629" i="1"/>
  <c r="U629" i="1"/>
  <c r="U625" i="1"/>
  <c r="V625" i="1"/>
  <c r="U621" i="1"/>
  <c r="V621" i="1"/>
  <c r="U617" i="1"/>
  <c r="V617" i="1"/>
  <c r="V613" i="1"/>
  <c r="U613" i="1"/>
  <c r="U609" i="1"/>
  <c r="V609" i="1"/>
  <c r="U605" i="1"/>
  <c r="V605" i="1"/>
  <c r="U601" i="1"/>
  <c r="V601" i="1"/>
  <c r="V597" i="1"/>
  <c r="U597" i="1"/>
  <c r="U593" i="1"/>
  <c r="V593" i="1"/>
  <c r="U589" i="1"/>
  <c r="V589" i="1"/>
  <c r="U585" i="1"/>
  <c r="V585" i="1"/>
  <c r="V581" i="1"/>
  <c r="U581" i="1"/>
  <c r="U577" i="1"/>
  <c r="V577" i="1"/>
  <c r="U573" i="1"/>
  <c r="V573" i="1"/>
  <c r="U569" i="1"/>
  <c r="V569" i="1"/>
  <c r="V565" i="1"/>
  <c r="U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2807" i="1"/>
  <c r="U2779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V2224" i="1"/>
  <c r="U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V1724" i="1"/>
  <c r="U1724" i="1"/>
  <c r="U1720" i="1"/>
  <c r="V1720" i="1"/>
  <c r="U1716" i="1"/>
  <c r="V1716" i="1"/>
  <c r="V1712" i="1"/>
  <c r="U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V1484" i="1"/>
  <c r="U1484" i="1"/>
  <c r="U1480" i="1"/>
  <c r="V1480" i="1"/>
  <c r="U1476" i="1"/>
  <c r="V1476" i="1"/>
  <c r="U1472" i="1"/>
  <c r="V1472" i="1"/>
  <c r="V1468" i="1"/>
  <c r="U1468" i="1"/>
  <c r="U1464" i="1"/>
  <c r="V1464" i="1"/>
  <c r="U1460" i="1"/>
  <c r="V1460" i="1"/>
  <c r="U1456" i="1"/>
  <c r="V1456" i="1"/>
  <c r="V1452" i="1"/>
  <c r="U1452" i="1"/>
  <c r="U1448" i="1"/>
  <c r="V1448" i="1"/>
  <c r="U1444" i="1"/>
  <c r="V1444" i="1"/>
  <c r="U1440" i="1"/>
  <c r="V1440" i="1"/>
  <c r="V1436" i="1"/>
  <c r="U1436" i="1"/>
  <c r="U1432" i="1"/>
  <c r="V1432" i="1"/>
  <c r="U1428" i="1"/>
  <c r="V1428" i="1"/>
  <c r="U1424" i="1"/>
  <c r="V1424" i="1"/>
  <c r="V1420" i="1"/>
  <c r="U1420" i="1"/>
  <c r="U1416" i="1"/>
  <c r="V1416" i="1"/>
  <c r="U1412" i="1"/>
  <c r="V1412" i="1"/>
  <c r="V1408" i="1"/>
  <c r="U1408" i="1"/>
  <c r="V1404" i="1"/>
  <c r="U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V1376" i="1"/>
  <c r="U1376" i="1"/>
  <c r="V1372" i="1"/>
  <c r="U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V1180" i="1"/>
  <c r="U1180" i="1"/>
  <c r="U1176" i="1"/>
  <c r="V1176" i="1"/>
  <c r="V1172" i="1"/>
  <c r="U1172" i="1"/>
  <c r="U1168" i="1"/>
  <c r="V1168" i="1"/>
  <c r="V1164" i="1"/>
  <c r="U1164" i="1"/>
  <c r="U1160" i="1"/>
  <c r="V1160" i="1"/>
  <c r="U1156" i="1"/>
  <c r="V1156" i="1"/>
  <c r="U1152" i="1"/>
  <c r="V1152" i="1"/>
  <c r="V1148" i="1"/>
  <c r="U1148" i="1"/>
  <c r="U1144" i="1"/>
  <c r="V1144" i="1"/>
  <c r="V1140" i="1"/>
  <c r="U1140" i="1"/>
  <c r="U1136" i="1"/>
  <c r="V1136" i="1"/>
  <c r="V1132" i="1"/>
  <c r="U1132" i="1"/>
  <c r="U1128" i="1"/>
  <c r="V1128" i="1"/>
  <c r="U1124" i="1"/>
  <c r="V1124" i="1"/>
  <c r="U1120" i="1"/>
  <c r="V1120" i="1"/>
  <c r="V1116" i="1"/>
  <c r="U1116" i="1"/>
  <c r="U1112" i="1"/>
  <c r="V1112" i="1"/>
  <c r="V1108" i="1"/>
  <c r="U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V1016" i="1"/>
  <c r="U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V960" i="1"/>
  <c r="U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V912" i="1"/>
  <c r="U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V756" i="1"/>
  <c r="U756" i="1"/>
  <c r="U752" i="1"/>
  <c r="V752" i="1"/>
  <c r="U748" i="1"/>
  <c r="V748" i="1"/>
  <c r="U744" i="1"/>
  <c r="V744" i="1"/>
  <c r="V740" i="1"/>
  <c r="U740" i="1"/>
  <c r="U736" i="1"/>
  <c r="V736" i="1"/>
  <c r="U732" i="1"/>
  <c r="V732" i="1"/>
  <c r="U728" i="1"/>
  <c r="V728" i="1"/>
  <c r="V724" i="1"/>
  <c r="U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V556" i="1"/>
  <c r="U556" i="1"/>
  <c r="U552" i="1"/>
  <c r="V552" i="1"/>
  <c r="U548" i="1"/>
  <c r="V548" i="1"/>
  <c r="V544" i="1"/>
  <c r="U544" i="1"/>
  <c r="V540" i="1"/>
  <c r="U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2815" i="1"/>
  <c r="U2815" i="1"/>
  <c r="V2811" i="1"/>
  <c r="U2811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5" i="1"/>
  <c r="U2775" i="1"/>
  <c r="V2771" i="1"/>
  <c r="U2771" i="1"/>
  <c r="V2767" i="1"/>
  <c r="U2767" i="1"/>
  <c r="V2763" i="1"/>
  <c r="U2763" i="1"/>
  <c r="V2759" i="1"/>
  <c r="U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V1715" i="1"/>
  <c r="U1715" i="1"/>
  <c r="U1711" i="1"/>
  <c r="V1711" i="1"/>
  <c r="U1707" i="1"/>
  <c r="V1707" i="1"/>
  <c r="V1703" i="1"/>
  <c r="U1703" i="1"/>
  <c r="U1699" i="1"/>
  <c r="V1699" i="1"/>
  <c r="U1695" i="1"/>
  <c r="V1695" i="1"/>
  <c r="U1691" i="1"/>
  <c r="V1691" i="1"/>
  <c r="U1687" i="1"/>
  <c r="V1687" i="1"/>
  <c r="V1683" i="1"/>
  <c r="U1683" i="1"/>
  <c r="V1679" i="1"/>
  <c r="U1679" i="1"/>
  <c r="U1675" i="1"/>
  <c r="V1675" i="1"/>
  <c r="U1671" i="1"/>
  <c r="V1671" i="1"/>
  <c r="U1667" i="1"/>
  <c r="V1667" i="1"/>
  <c r="U1663" i="1"/>
  <c r="V1663" i="1"/>
  <c r="V1659" i="1"/>
  <c r="U1659" i="1"/>
  <c r="V1655" i="1"/>
  <c r="U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V1627" i="1"/>
  <c r="U1627" i="1"/>
  <c r="V1623" i="1"/>
  <c r="U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V1595" i="1"/>
  <c r="U1595" i="1"/>
  <c r="V1591" i="1"/>
  <c r="U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V1563" i="1"/>
  <c r="U1563" i="1"/>
  <c r="V1559" i="1"/>
  <c r="U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V1531" i="1"/>
  <c r="U1531" i="1"/>
  <c r="V1527" i="1"/>
  <c r="U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V1499" i="1"/>
  <c r="U1499" i="1"/>
  <c r="V1495" i="1"/>
  <c r="U1495" i="1"/>
  <c r="U1491" i="1"/>
  <c r="V1491" i="1"/>
  <c r="U1487" i="1"/>
  <c r="V1487" i="1"/>
  <c r="U1483" i="1"/>
  <c r="V1483" i="1"/>
  <c r="V1479" i="1"/>
  <c r="U1479" i="1"/>
  <c r="U1475" i="1"/>
  <c r="V1475" i="1"/>
  <c r="U1471" i="1"/>
  <c r="V1471" i="1"/>
  <c r="U1467" i="1"/>
  <c r="V1467" i="1"/>
  <c r="V1463" i="1"/>
  <c r="U1463" i="1"/>
  <c r="U1459" i="1"/>
  <c r="V1459" i="1"/>
  <c r="U1455" i="1"/>
  <c r="V1455" i="1"/>
  <c r="U1451" i="1"/>
  <c r="V1451" i="1"/>
  <c r="V1447" i="1"/>
  <c r="U1447" i="1"/>
  <c r="U1443" i="1"/>
  <c r="V1443" i="1"/>
  <c r="U1439" i="1"/>
  <c r="V1439" i="1"/>
  <c r="U1435" i="1"/>
  <c r="V1435" i="1"/>
  <c r="V1431" i="1"/>
  <c r="U1431" i="1"/>
  <c r="U1427" i="1"/>
  <c r="V1427" i="1"/>
  <c r="U1423" i="1"/>
  <c r="V1423" i="1"/>
  <c r="U1419" i="1"/>
  <c r="V1419" i="1"/>
  <c r="V1415" i="1"/>
  <c r="U1415" i="1"/>
  <c r="V1411" i="1"/>
  <c r="U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V1383" i="1"/>
  <c r="U1383" i="1"/>
  <c r="V1379" i="1"/>
  <c r="U1379" i="1"/>
  <c r="U1375" i="1"/>
  <c r="V1375" i="1"/>
  <c r="U1371" i="1"/>
  <c r="V1371" i="1"/>
  <c r="U1367" i="1"/>
  <c r="V1367" i="1"/>
  <c r="U1363" i="1"/>
  <c r="V1363" i="1"/>
  <c r="V1359" i="1"/>
  <c r="U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V1327" i="1"/>
  <c r="U1327" i="1"/>
  <c r="U1323" i="1"/>
  <c r="V1323" i="1"/>
  <c r="U1319" i="1"/>
  <c r="V1319" i="1"/>
  <c r="U1315" i="1"/>
  <c r="V1315" i="1"/>
  <c r="U1311" i="1"/>
  <c r="V1311" i="1"/>
  <c r="V1307" i="1"/>
  <c r="U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V1187" i="1"/>
  <c r="U1187" i="1"/>
  <c r="U1183" i="1"/>
  <c r="V1183" i="1"/>
  <c r="U1179" i="1"/>
  <c r="V1179" i="1"/>
  <c r="V1175" i="1"/>
  <c r="U1175" i="1"/>
  <c r="V1171" i="1"/>
  <c r="U1171" i="1"/>
  <c r="U1167" i="1"/>
  <c r="V1167" i="1"/>
  <c r="V1163" i="1"/>
  <c r="U1163" i="1"/>
  <c r="U1159" i="1"/>
  <c r="V1159" i="1"/>
  <c r="V1155" i="1"/>
  <c r="U1155" i="1"/>
  <c r="U1151" i="1"/>
  <c r="V1151" i="1"/>
  <c r="U1147" i="1"/>
  <c r="V1147" i="1"/>
  <c r="U1143" i="1"/>
  <c r="V1143" i="1"/>
  <c r="V1139" i="1"/>
  <c r="U1139" i="1"/>
  <c r="U1135" i="1"/>
  <c r="V1135" i="1"/>
  <c r="V1131" i="1"/>
  <c r="U1131" i="1"/>
  <c r="U1127" i="1"/>
  <c r="V1127" i="1"/>
  <c r="V1123" i="1"/>
  <c r="U1123" i="1"/>
  <c r="U1119" i="1"/>
  <c r="V1119" i="1"/>
  <c r="U1115" i="1"/>
  <c r="V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V551" i="1"/>
  <c r="U551" i="1"/>
  <c r="U547" i="1"/>
  <c r="V547" i="1"/>
  <c r="U543" i="1"/>
  <c r="V543" i="1"/>
  <c r="U539" i="1"/>
  <c r="V539" i="1"/>
  <c r="V535" i="1"/>
  <c r="U535" i="1"/>
  <c r="U531" i="1"/>
  <c r="V531" i="1"/>
  <c r="U527" i="1"/>
  <c r="V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V2563" i="1"/>
  <c r="E7" i="2"/>
  <c r="E6" i="2"/>
  <c r="E5" i="2"/>
  <c r="E4" i="2"/>
  <c r="E3" i="2"/>
  <c r="C7" i="2"/>
  <c r="C6" i="2"/>
  <c r="C5" i="2"/>
  <c r="C4" i="2"/>
  <c r="C3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<sst xmlns="http://schemas.openxmlformats.org/spreadsheetml/2006/main" count="24801" uniqueCount="8382">
  <si>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</si>
  <si>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</si>
  <si>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</si>
  <si>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</si>
  <si>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</si>
  <si>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</si>
  <si>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</si>
  <si>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</si>
  <si>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</si>
  <si>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</si>
  <si>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</si>
  <si>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</si>
  <si>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</si>
  <si>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</si>
  <si>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</si>
  <si>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</si>
  <si>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</si>
  <si>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</si>
  <si>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</si>
  <si>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</si>
  <si>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</si>
  <si>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</si>
  <si>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</si>
  <si>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</si>
  <si>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</si>
  <si>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</si>
  <si>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</si>
  <si>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</si>
  <si>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</si>
  <si>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</si>
  <si>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</si>
  <si>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</si>
  <si>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</si>
  <si>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</si>
  <si>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</si>
  <si>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</si>
  <si>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</si>
  <si>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</si>
  <si>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</si>
  <si>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</si>
  <si>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</si>
  <si>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</si>
  <si>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</si>
  <si>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</si>
  <si>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</si>
  <si>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</si>
  <si>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</si>
  <si>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</si>
  <si>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</si>
  <si>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</si>
  <si>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</si>
  <si>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</si>
  <si>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</si>
  <si>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</si>
  <si>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</si>
  <si>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</si>
  <si>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</si>
  <si>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</si>
  <si>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</si>
  <si>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</si>
  <si>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</si>
  <si>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</si>
  <si>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</si>
  <si>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</si>
  <si>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</si>
  <si>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</si>
  <si>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</si>
  <si>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</si>
  <si>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</si>
  <si>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</si>
  <si>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</si>
  <si>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</si>
  <si>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</si>
  <si>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</si>
  <si>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</si>
  <si>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</si>
  <si>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</si>
  <si>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</si>
  <si>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</si>
  <si>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</si>
  <si>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</si>
  <si>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</si>
  <si>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</si>
  <si>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</si>
  <si>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</si>
  <si>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</si>
  <si>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</si>
  <si>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</si>
  <si>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</si>
  <si>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</si>
  <si>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</si>
  <si>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</si>
  <si>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</si>
  <si>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</si>
  <si>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</si>
  <si>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</si>
  <si>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</si>
  <si>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</si>
  <si>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</si>
  <si>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</si>
  <si>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</si>
  <si>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</si>
  <si>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</si>
  <si>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</si>
  <si>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</si>
  <si>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</si>
  <si>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</si>
  <si>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</si>
  <si>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</si>
  <si>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</si>
  <si>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</si>
  <si>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</si>
  <si>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</si>
  <si>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</si>
  <si>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</si>
  <si>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</si>
  <si>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</si>
  <si>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</si>
  <si>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</si>
  <si>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</si>
  <si>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</si>
  <si>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</si>
  <si>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</si>
  <si>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</si>
  <si>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</si>
  <si>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</si>
  <si>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</si>
  <si>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</si>
  <si>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</si>
  <si>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</si>
  <si>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</si>
  <si>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</si>
  <si>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</si>
  <si>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</si>
  <si>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</si>
  <si>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</si>
  <si>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</si>
  <si>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</si>
  <si>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</si>
  <si>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</si>
  <si>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</si>
  <si>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</si>
  <si>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</si>
  <si>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</si>
  <si>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</si>
  <si>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</si>
  <si>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</si>
  <si>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</si>
  <si>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</si>
  <si>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</si>
  <si>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</si>
  <si>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</si>
  <si>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</si>
  <si>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</si>
  <si>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</si>
  <si>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</si>
  <si>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</si>
  <si>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</si>
  <si>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</si>
  <si>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</si>
  <si>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</si>
  <si>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</si>
  <si>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</si>
  <si>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</si>
  <si>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</si>
  <si>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</si>
  <si>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</si>
  <si>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</si>
  <si>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</si>
  <si>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</si>
  <si>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</si>
  <si>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</si>
  <si>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</si>
  <si>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</si>
  <si>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</si>
  <si>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</si>
  <si>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</si>
  <si>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</si>
  <si>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</si>
  <si>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</si>
  <si>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</si>
  <si>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</si>
  <si>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</si>
  <si>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</si>
  <si>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</si>
  <si>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</si>
  <si>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</si>
  <si>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</si>
  <si>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</si>
  <si>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</si>
  <si>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</si>
  <si>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</si>
  <si>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</si>
  <si>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</si>
  <si>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</si>
  <si>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</si>
  <si>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</si>
  <si>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</si>
  <si>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</si>
  <si>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</si>
  <si>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</si>
  <si>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</si>
  <si>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</si>
  <si>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</si>
  <si>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</si>
  <si>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</si>
  <si>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</si>
  <si>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</si>
  <si>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</si>
  <si>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</si>
  <si>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</si>
  <si>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</si>
  <si>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</si>
  <si>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</si>
  <si>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</si>
  <si>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</si>
  <si>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</si>
  <si>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</si>
  <si>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</si>
  <si>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</si>
  <si>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</si>
  <si>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</si>
  <si>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</si>
  <si>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</si>
  <si>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</si>
  <si>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</si>
  <si>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</si>
  <si>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</si>
  <si>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</si>
  <si>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</si>
  <si>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</si>
  <si>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</si>
  <si>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</si>
  <si>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</si>
  <si>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</si>
  <si>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</si>
  <si>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</si>
  <si>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</si>
  <si>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</si>
  <si>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</si>
  <si>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</si>
  <si>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</si>
  <si>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</si>
  <si>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</si>
  <si>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</si>
  <si>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</si>
  <si>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</si>
  <si>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</si>
  <si>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</si>
  <si>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</si>
  <si>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</si>
  <si>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</si>
  <si>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</si>
  <si>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</si>
  <si>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</si>
  <si>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</si>
  <si>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</si>
  <si>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</si>
  <si>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</si>
  <si>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</si>
  <si>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</si>
  <si>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</si>
  <si>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</si>
  <si>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</si>
  <si>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</si>
  <si>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</si>
  <si>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</si>
  <si>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</si>
  <si>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</si>
  <si>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</si>
  <si>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</si>
  <si>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</si>
  <si>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</si>
  <si>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</si>
  <si>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</si>
  <si>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</si>
  <si>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</si>
  <si>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</si>
  <si>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</si>
  <si>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</si>
  <si>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</si>
  <si>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</si>
  <si>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</si>
  <si>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</si>
  <si>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</si>
  <si>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</si>
  <si>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</si>
  <si>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</si>
  <si>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</si>
  <si>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</si>
  <si>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</si>
  <si>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</si>
  <si>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</si>
  <si>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</si>
  <si>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</si>
  <si>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</si>
  <si>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</si>
  <si>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</si>
  <si>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</si>
  <si>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</si>
  <si>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</si>
  <si>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</si>
  <si>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</si>
  <si>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</si>
  <si>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</si>
  <si>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</si>
  <si>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</si>
  <si>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</si>
  <si>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</si>
  <si>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</si>
  <si>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</si>
  <si>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</si>
  <si>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</si>
  <si>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</si>
  <si>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</si>
  <si>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</si>
  <si>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</si>
  <si>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</si>
  <si>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</si>
  <si>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</si>
  <si>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</si>
  <si>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</si>
  <si>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</si>
  <si>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</si>
  <si>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</si>
  <si>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</si>
  <si>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</si>
  <si>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</si>
  <si>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</si>
  <si>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</si>
  <si>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</si>
  <si>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</si>
  <si>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</si>
  <si>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</si>
  <si>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</si>
  <si>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</si>
  <si>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</si>
  <si>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</si>
  <si>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</si>
  <si>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</si>
  <si>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</si>
  <si>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</si>
  <si>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</si>
  <si>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</si>
  <si>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</si>
  <si>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</si>
  <si>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</si>
  <si>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</si>
  <si>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</si>
  <si>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</si>
  <si>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</si>
  <si>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</si>
  <si>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</si>
  <si>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</si>
  <si>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</si>
  <si>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</si>
  <si>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</si>
  <si>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</si>
  <si>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</si>
  <si>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</si>
  <si>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</si>
  <si>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</si>
  <si>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</si>
  <si>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</si>
  <si>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</si>
  <si>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</si>
  <si>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</si>
  <si>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</si>
  <si>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</si>
  <si>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</si>
  <si>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</si>
  <si>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</si>
  <si>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</si>
  <si>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</si>
  <si>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</si>
  <si>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</si>
  <si>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</si>
  <si>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</si>
  <si>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</si>
  <si>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</si>
  <si>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</si>
  <si>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</si>
  <si>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</si>
  <si>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</si>
  <si>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</si>
  <si>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</si>
  <si>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</si>
  <si>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</si>
  <si>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</si>
  <si>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</si>
  <si>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</si>
  <si>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</si>
  <si>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</si>
  <si>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</si>
  <si>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</si>
  <si>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</si>
  <si>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</si>
  <si>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</si>
  <si>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</si>
  <si>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</si>
  <si>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</si>
  <si>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</si>
  <si>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</si>
  <si>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</si>
  <si>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</si>
  <si>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</si>
  <si>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</si>
  <si>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</si>
  <si>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</si>
  <si>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</si>
  <si>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</si>
  <si>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</si>
  <si>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</si>
  <si>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</si>
  <si>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</si>
  <si>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</si>
  <si>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</si>
  <si>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</si>
  <si>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</si>
  <si>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</si>
  <si>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</si>
  <si>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</si>
  <si>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</si>
  <si>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</si>
  <si>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</si>
  <si>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</si>
  <si>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</si>
  <si>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</si>
  <si>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</si>
  <si>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</si>
  <si>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</si>
  <si>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</si>
  <si>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</si>
  <si>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</si>
  <si>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</si>
  <si>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</si>
  <si>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</si>
  <si>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</si>
  <si>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</si>
  <si>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</si>
  <si>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</si>
  <si>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</si>
  <si>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</si>
  <si>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</si>
  <si>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</si>
  <si>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</si>
  <si>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</si>
  <si>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</si>
  <si>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</si>
  <si>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</si>
  <si>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</si>
  <si>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</si>
  <si>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</si>
  <si>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</si>
  <si>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</si>
  <si>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</si>
  <si>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</si>
  <si>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</si>
  <si>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</si>
  <si>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</si>
  <si>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</si>
  <si>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</si>
  <si>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</si>
  <si>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</si>
  <si>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</si>
  <si>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</si>
  <si>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</si>
  <si>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</si>
  <si>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</si>
  <si>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</si>
  <si>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</si>
  <si>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</si>
  <si>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</si>
  <si>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</si>
  <si>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</si>
  <si>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</si>
  <si>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</si>
  <si>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</si>
  <si>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</si>
  <si>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</si>
  <si>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</si>
  <si>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</si>
  <si>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</si>
  <si>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</si>
  <si>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</si>
  <si>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</si>
  <si>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</si>
  <si>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</si>
  <si>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</si>
  <si>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</si>
  <si>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</si>
  <si>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</si>
  <si>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</si>
  <si>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</si>
  <si>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</si>
  <si>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</si>
  <si>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</si>
  <si>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</si>
  <si>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</si>
  <si>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</si>
  <si>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</si>
  <si>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</si>
  <si>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</si>
  <si>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</si>
  <si>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</si>
  <si>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</si>
  <si>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</si>
  <si>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</si>
  <si>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</si>
  <si>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</si>
  <si>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</si>
  <si>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</si>
  <si>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</si>
  <si>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</si>
  <si>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</si>
  <si>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</si>
  <si>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</si>
  <si>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</si>
  <si>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</si>
  <si>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</si>
  <si>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</si>
  <si>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</si>
  <si>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</si>
  <si>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</si>
  <si>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</si>
  <si>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</si>
  <si>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</si>
  <si>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</si>
  <si>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</si>
  <si>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</si>
  <si>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</si>
  <si>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</si>
  <si>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</si>
  <si>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</si>
  <si>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</si>
  <si>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</si>
  <si>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</si>
  <si>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</si>
  <si>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</si>
  <si>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</si>
  <si>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</si>
  <si>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</si>
  <si>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</si>
  <si>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</si>
  <si>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</si>
  <si>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</si>
  <si>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</si>
  <si>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</si>
  <si>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</si>
  <si>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</si>
  <si>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</si>
  <si>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</si>
  <si>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</si>
  <si>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</si>
  <si>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</si>
  <si>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</si>
  <si>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</si>
  <si>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</si>
  <si>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</si>
  <si>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</si>
  <si>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</si>
  <si>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</si>
  <si>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</si>
  <si>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</si>
  <si>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</si>
  <si>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</si>
  <si>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</si>
  <si>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</si>
  <si>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</si>
  <si>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</si>
  <si>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</si>
  <si>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</si>
  <si>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</si>
  <si>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</si>
  <si>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</si>
  <si>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</si>
  <si>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</si>
  <si>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</si>
  <si>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</si>
  <si>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</si>
  <si>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</si>
  <si>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</si>
  <si>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</si>
  <si>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</si>
  <si>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</si>
  <si>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</si>
  <si>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</si>
  <si>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</si>
  <si>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</si>
  <si>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</si>
  <si>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</si>
  <si>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</si>
  <si>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</si>
  <si>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</si>
  <si>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</si>
  <si>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</si>
  <si>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</si>
  <si>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</si>
  <si>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</si>
  <si>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</si>
  <si>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</si>
  <si>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</si>
  <si>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</si>
  <si>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</si>
  <si>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</si>
  <si>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</si>
  <si>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</si>
  <si>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</si>
  <si>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</si>
  <si>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</si>
  <si>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</si>
  <si>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</si>
  <si>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</si>
  <si>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</si>
  <si>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</si>
  <si>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</si>
  <si>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</si>
  <si>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</si>
  <si>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</si>
  <si>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</si>
  <si>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</si>
  <si>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</si>
  <si>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</si>
  <si>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</si>
  <si>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</si>
  <si>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</si>
  <si>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</si>
  <si>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</si>
  <si>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</si>
  <si>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</si>
  <si>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</si>
  <si>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</si>
  <si>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</si>
  <si>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</si>
  <si>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</si>
  <si>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</si>
  <si>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</si>
  <si>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</si>
  <si>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</si>
  <si>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</si>
  <si>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</si>
  <si>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</si>
  <si>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</si>
  <si>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</si>
  <si>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</si>
  <si>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</si>
  <si>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</si>
  <si>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</si>
  <si>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</si>
  <si>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</si>
  <si>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</si>
  <si>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</si>
  <si>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</si>
  <si>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</si>
  <si>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</si>
  <si>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</si>
  <si>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</si>
  <si>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</si>
  <si>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</si>
  <si>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</si>
  <si>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</si>
  <si>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</si>
  <si>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</si>
  <si>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</si>
  <si>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</si>
  <si>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</si>
  <si>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</si>
  <si>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</si>
  <si>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</si>
  <si>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</si>
  <si>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</si>
  <si>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</si>
  <si>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</si>
  <si>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</si>
  <si>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</si>
  <si>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</si>
  <si>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</si>
  <si>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</si>
  <si>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</si>
  <si>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</si>
  <si>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</si>
  <si>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</si>
  <si>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</si>
  <si>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</si>
  <si>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</si>
  <si>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</si>
  <si>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</si>
  <si>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</si>
  <si>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</si>
  <si>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</si>
  <si>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</si>
  <si>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</si>
  <si>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</si>
  <si>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</si>
  <si>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</si>
  <si>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</si>
  <si>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</si>
  <si>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</si>
  <si>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</si>
  <si>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</si>
  <si>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</si>
  <si>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</si>
  <si>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</si>
  <si>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</si>
  <si>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</si>
  <si>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</si>
  <si>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</si>
  <si>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</si>
  <si>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</si>
  <si>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</si>
  <si>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</si>
  <si>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</si>
  <si>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</si>
  <si>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</si>
  <si>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</si>
  <si>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</si>
  <si>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</si>
  <si>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</si>
  <si>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</si>
  <si>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</si>
  <si>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</si>
  <si>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</si>
  <si>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</si>
  <si>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</si>
  <si>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</si>
  <si>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</si>
  <si>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</si>
  <si>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</si>
  <si>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</si>
  <si>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</si>
  <si>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</si>
  <si>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</si>
  <si>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</si>
  <si>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</si>
  <si>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</si>
  <si>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</si>
  <si>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</si>
  <si>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</si>
  <si>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</si>
  <si>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</si>
  <si>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</si>
  <si>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</si>
  <si>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</si>
  <si>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</si>
  <si>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</si>
  <si>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</si>
  <si>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</si>
  <si>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</si>
  <si>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</si>
  <si>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</si>
  <si>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</si>
  <si>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</si>
  <si>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</si>
  <si>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</si>
  <si>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</si>
  <si>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</si>
  <si>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</si>
  <si>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</si>
  <si>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</si>
  <si>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</si>
  <si>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</si>
  <si>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</si>
  <si>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</si>
  <si>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</si>
  <si>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</si>
  <si>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</si>
  <si>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</si>
  <si>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</si>
  <si>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</si>
  <si>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</si>
  <si>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</si>
  <si>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</si>
  <si>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</si>
  <si>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</si>
  <si>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</si>
  <si>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</si>
  <si>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</si>
  <si>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</si>
  <si>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</si>
  <si>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</si>
  <si>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</si>
  <si>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</si>
  <si>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</si>
  <si>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</si>
  <si>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</si>
  <si>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</si>
  <si>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</si>
  <si>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</si>
  <si>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</si>
  <si>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</si>
  <si>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</si>
  <si>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</si>
  <si>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</si>
  <si>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</si>
  <si>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</si>
  <si>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</si>
  <si>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</si>
  <si>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</si>
  <si>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</si>
  <si>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</si>
  <si>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</si>
  <si>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</si>
  <si>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</si>
  <si>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</si>
  <si>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</si>
  <si>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</si>
  <si>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</si>
  <si>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</si>
  <si>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</si>
  <si>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</si>
  <si>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</si>
  <si>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</si>
  <si>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</si>
  <si>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</si>
  <si>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</si>
  <si>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</si>
  <si>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</si>
  <si>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</si>
  <si>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</si>
  <si>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</si>
  <si>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</si>
  <si>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</si>
  <si>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</si>
  <si>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</si>
  <si>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</si>
  <si>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</si>
  <si>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</si>
  <si>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</si>
  <si>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</si>
  <si>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</si>
  <si>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</si>
  <si>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</si>
  <si>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</si>
  <si>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</si>
  <si>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</si>
  <si>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</si>
  <si>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</si>
  <si>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</si>
  <si>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</si>
  <si>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</si>
  <si>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</si>
  <si>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</si>
  <si>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</si>
  <si>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</si>
  <si>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</si>
  <si>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</si>
  <si>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</si>
  <si>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</si>
  <si>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</si>
  <si>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</si>
  <si>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</si>
  <si>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</si>
  <si>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</si>
  <si>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</si>
  <si>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</si>
  <si>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</si>
  <si>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</si>
  <si>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</si>
  <si>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</si>
  <si>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</si>
  <si>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</si>
  <si>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</si>
  <si>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</si>
  <si>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</si>
  <si>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</si>
  <si>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</si>
  <si>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</si>
  <si>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</si>
  <si>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</si>
  <si>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</si>
  <si>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</si>
  <si>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</si>
  <si>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</si>
  <si>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</si>
  <si>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</si>
  <si>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</si>
  <si>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</si>
  <si>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</si>
  <si>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</si>
  <si>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</si>
  <si>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</si>
  <si>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</si>
  <si>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</si>
  <si>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</si>
  <si>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</si>
  <si>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</si>
  <si>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</si>
  <si>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</si>
  <si>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</si>
  <si>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</si>
  <si>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</si>
  <si>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</si>
  <si>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</si>
  <si>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</si>
  <si>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</si>
  <si>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</si>
  <si>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</si>
  <si>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</si>
  <si>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</si>
  <si>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</si>
  <si>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</si>
  <si>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</si>
  <si>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</si>
  <si>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</si>
  <si>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</si>
  <si>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</si>
  <si>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</si>
  <si>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</si>
  <si>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</si>
  <si>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</si>
  <si>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</si>
  <si>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</si>
  <si>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</si>
  <si>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</si>
  <si>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</si>
  <si>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</si>
  <si>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</si>
  <si>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</si>
  <si>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</si>
  <si>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</si>
  <si>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</si>
  <si>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</si>
  <si>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</si>
  <si>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</si>
  <si>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</si>
  <si>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</si>
  <si>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</si>
  <si>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</si>
  <si>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</si>
  <si>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</si>
  <si>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</si>
  <si>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</si>
  <si>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</si>
  <si>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</si>
  <si>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</si>
  <si>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</si>
  <si>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</si>
  <si>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</si>
  <si>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</si>
  <si>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</si>
  <si>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</si>
  <si>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</si>
  <si>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</si>
  <si>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</si>
  <si>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</si>
  <si>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</si>
  <si>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</si>
  <si>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</si>
  <si>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</si>
  <si>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</si>
  <si>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</si>
  <si>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</si>
  <si>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</si>
  <si>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</si>
  <si>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</si>
  <si>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</si>
  <si>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</si>
  <si>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</si>
  <si>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</si>
  <si>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</si>
  <si>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</si>
  <si>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</si>
  <si>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</si>
  <si>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</si>
  <si>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</si>
  <si>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</si>
  <si>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</si>
  <si>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</si>
  <si>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</si>
  <si>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</si>
  <si>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</si>
  <si>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</si>
  <si>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</si>
  <si>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</si>
  <si>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</si>
  <si>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</si>
  <si>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</si>
  <si>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</si>
  <si>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</si>
  <si>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</si>
  <si>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</si>
  <si>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</si>
  <si>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</si>
  <si>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</si>
  <si>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</si>
  <si>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</si>
  <si>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</si>
  <si>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</si>
  <si>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</si>
  <si>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</si>
  <si>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</si>
  <si>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</si>
  <si>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</si>
  <si>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</si>
  <si>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</si>
  <si>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</si>
  <si>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</si>
  <si>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</si>
  <si>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</si>
  <si>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</si>
  <si>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</si>
  <si>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</si>
  <si>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</si>
  <si>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</si>
  <si>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</si>
  <si>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</si>
  <si>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</si>
  <si>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</si>
  <si>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</si>
  <si>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</si>
  <si>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</si>
  <si>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</si>
  <si>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</si>
  <si>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</si>
  <si>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</si>
  <si>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</si>
  <si>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</si>
  <si>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</si>
  <si>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</si>
  <si>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</si>
  <si>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</si>
  <si>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</si>
  <si>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</si>
  <si>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</si>
  <si>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</si>
  <si>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</si>
  <si>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</si>
  <si>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</si>
  <si>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</si>
  <si>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</si>
  <si>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</si>
  <si>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</si>
  <si>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</si>
  <si>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</si>
  <si>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</si>
  <si>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</si>
  <si>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</si>
  <si>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</si>
  <si>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</si>
  <si>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</si>
  <si>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</si>
  <si>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</si>
  <si>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</si>
  <si>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</si>
  <si>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</si>
  <si>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</si>
  <si>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</si>
  <si>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</si>
  <si>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</si>
  <si>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</si>
  <si>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</si>
  <si>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</si>
  <si>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</si>
  <si>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</si>
  <si>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</si>
  <si>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</si>
  <si>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</si>
  <si>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</si>
  <si>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</si>
  <si>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</si>
  <si>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</si>
  <si>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</si>
  <si>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</si>
  <si>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</si>
  <si>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</si>
  <si>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</si>
  <si>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</si>
  <si>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</si>
  <si>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</si>
  <si>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</si>
  <si>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</si>
  <si>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</si>
  <si>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</si>
  <si>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</si>
  <si>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</si>
  <si>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</si>
  <si>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</si>
  <si>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</si>
  <si>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</si>
  <si>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</si>
  <si>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</si>
  <si>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</si>
  <si>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</si>
  <si>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</si>
  <si>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</si>
  <si>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</si>
  <si>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</si>
  <si>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</si>
  <si>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</si>
  <si>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</si>
  <si>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</si>
  <si>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</si>
  <si>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</si>
  <si>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</si>
  <si>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</si>
  <si>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</si>
  <si>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</si>
  <si>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</si>
  <si>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</si>
  <si>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</si>
  <si>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</si>
  <si>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</si>
  <si>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</si>
  <si>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</si>
  <si>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</si>
  <si>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</si>
  <si>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</si>
  <si>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</si>
  <si>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</si>
  <si>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</si>
  <si>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</si>
  <si>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</si>
  <si>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</si>
  <si>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</si>
  <si>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</si>
  <si>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</si>
  <si>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</si>
  <si>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</si>
  <si>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</si>
  <si>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</si>
  <si>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</si>
  <si>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</si>
  <si>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</si>
  <si>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</si>
  <si>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</si>
  <si>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</si>
  <si>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</si>
  <si>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</si>
  <si>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</si>
  <si>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</si>
  <si>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</si>
  <si>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</si>
  <si>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</si>
  <si>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</si>
  <si>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</si>
  <si>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</si>
  <si>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</si>
  <si>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</si>
  <si>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</si>
  <si>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</si>
  <si>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</si>
  <si>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</si>
  <si>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</si>
  <si>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</si>
  <si>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</si>
  <si>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</si>
  <si>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</si>
  <si>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</si>
  <si>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</si>
  <si>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</si>
  <si>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</si>
  <si>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</si>
  <si>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</si>
  <si>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</si>
  <si>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</si>
  <si>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</si>
  <si>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</si>
  <si>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</si>
  <si>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</si>
  <si>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</si>
  <si>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</si>
  <si>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</si>
  <si>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</si>
  <si>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</si>
  <si>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</si>
  <si>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</si>
  <si>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</si>
  <si>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</si>
  <si>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</si>
  <si>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</si>
  <si>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</si>
  <si>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</si>
  <si>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</si>
  <si>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</si>
  <si>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</si>
  <si>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</si>
  <si>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</si>
  <si>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</si>
  <si>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</si>
  <si>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</si>
  <si>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</si>
  <si>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</si>
  <si>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</si>
  <si>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</si>
  <si>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</si>
  <si>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</si>
  <si>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</si>
  <si>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</si>
  <si>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</si>
  <si>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</si>
  <si>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</si>
  <si>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</si>
  <si>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</si>
  <si>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</si>
  <si>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</si>
  <si>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</si>
  <si>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</si>
  <si>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</si>
  <si>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</si>
  <si>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</si>
  <si>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</si>
  <si>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</si>
  <si>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</si>
  <si>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</si>
  <si>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</si>
  <si>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</si>
  <si>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</si>
  <si>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</si>
  <si>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</si>
  <si>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</si>
  <si>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</si>
  <si>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</si>
  <si>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</si>
  <si>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</si>
  <si>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</si>
  <si>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</si>
  <si>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</si>
  <si>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</si>
  <si>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</si>
  <si>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</si>
  <si>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</si>
  <si>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</si>
  <si>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</si>
  <si>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</si>
  <si>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</si>
  <si>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</si>
  <si>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</si>
  <si>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</si>
  <si>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</si>
  <si>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</si>
  <si>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</si>
  <si>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</si>
  <si>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</si>
  <si>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</si>
  <si>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</si>
  <si>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</si>
  <si>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</si>
  <si>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</si>
  <si>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</si>
  <si>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</si>
  <si>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</si>
  <si>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</si>
  <si>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</si>
  <si>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</si>
  <si>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</si>
  <si>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</si>
  <si>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</si>
  <si>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</si>
  <si>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</si>
  <si>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</si>
  <si>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</si>
  <si>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</si>
  <si>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</si>
  <si>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</si>
  <si>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</si>
  <si>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</si>
  <si>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</si>
  <si>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</si>
  <si>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</si>
  <si>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</si>
  <si>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</si>
  <si>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</si>
  <si>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</si>
  <si>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</si>
  <si>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</si>
  <si>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</si>
  <si>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</si>
  <si>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</si>
  <si>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</si>
  <si>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</si>
  <si>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</si>
  <si>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</si>
  <si>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</si>
  <si>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</si>
  <si>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</si>
  <si>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</si>
  <si>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</si>
  <si>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</si>
  <si>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</si>
  <si>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</si>
  <si>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</si>
  <si>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</si>
  <si>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</si>
  <si>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</si>
  <si>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</si>
  <si>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</si>
  <si>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</si>
  <si>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</si>
  <si>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</si>
  <si>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</si>
  <si>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</si>
  <si>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</si>
  <si>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</si>
  <si>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</si>
  <si>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</si>
  <si>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</si>
  <si>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</si>
  <si>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</si>
  <si>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</si>
  <si>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</si>
  <si>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</si>
  <si>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</si>
  <si>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</si>
  <si>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</si>
  <si>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</si>
  <si>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</si>
  <si>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</si>
  <si>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</si>
  <si>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</si>
  <si>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</si>
  <si>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</si>
  <si>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</si>
  <si>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</si>
  <si>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</si>
  <si>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</si>
  <si>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</si>
  <si>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</si>
  <si>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</si>
  <si>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</si>
  <si>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</si>
  <si>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</si>
  <si>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</si>
  <si>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</si>
  <si>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</si>
  <si>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</si>
  <si>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</si>
  <si>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</si>
  <si>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</si>
  <si>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</si>
  <si>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</si>
  <si>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</si>
  <si>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</si>
  <si>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</si>
  <si>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</si>
  <si>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</si>
  <si>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</si>
  <si>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</si>
  <si>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</si>
  <si>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</si>
  <si>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</si>
  <si>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</si>
  <si>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</si>
  <si>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</si>
  <si>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</si>
  <si>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</si>
  <si>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</si>
  <si>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</si>
  <si>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</si>
  <si>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</si>
  <si>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</si>
  <si>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</si>
  <si>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</si>
  <si>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</si>
  <si>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</si>
  <si>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</si>
  <si>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</si>
  <si>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</si>
  <si>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</si>
  <si>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</si>
  <si>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</si>
  <si>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</si>
  <si>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</si>
  <si>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</si>
  <si>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</si>
  <si>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</si>
  <si>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</si>
  <si>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</si>
  <si>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</si>
  <si>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</si>
  <si>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</si>
  <si>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</si>
  <si>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</si>
  <si>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</si>
  <si>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</si>
  <si>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</si>
  <si>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</si>
  <si>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</si>
  <si>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</si>
  <si>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</si>
  <si>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</si>
  <si>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</si>
  <si>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</si>
  <si>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</si>
  <si>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</si>
  <si>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</si>
  <si>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</si>
  <si>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</si>
  <si>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</si>
  <si>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</si>
  <si>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</si>
  <si>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</si>
  <si>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</si>
  <si>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</si>
  <si>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</si>
  <si>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</si>
  <si>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</si>
  <si>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</si>
  <si>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</si>
  <si>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</si>
  <si>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</si>
  <si>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</si>
  <si>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</si>
  <si>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</si>
  <si>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</si>
  <si>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</si>
  <si>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</si>
  <si>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</si>
  <si>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</si>
  <si>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</si>
  <si>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</si>
  <si>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</si>
  <si>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</si>
  <si>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</si>
  <si>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</si>
  <si>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</si>
  <si>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</si>
  <si>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</si>
  <si>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</si>
  <si>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</si>
  <si>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</si>
  <si>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</si>
  <si>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</si>
  <si>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</si>
  <si>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</si>
  <si>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</si>
  <si>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</si>
  <si>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</si>
  <si>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</si>
  <si>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</si>
  <si>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</si>
  <si>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</si>
  <si>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</si>
  <si>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</si>
  <si>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</si>
  <si>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</si>
  <si>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</si>
  <si>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</si>
  <si>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</si>
  <si>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</si>
  <si>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</si>
  <si>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</si>
  <si>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</si>
  <si>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</si>
  <si>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</si>
  <si>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</si>
  <si>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</si>
  <si>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</si>
  <si>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</si>
  <si>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</si>
  <si>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</si>
  <si>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</si>
  <si>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</si>
  <si>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</si>
  <si>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</si>
  <si>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</si>
  <si>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</si>
  <si>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</si>
  <si>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</si>
  <si>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</si>
  <si>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</si>
  <si>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</si>
  <si>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</si>
  <si>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</si>
  <si>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</si>
  <si>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</si>
  <si>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</si>
  <si>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</si>
  <si>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</si>
  <si>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</si>
  <si>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</si>
  <si>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</si>
  <si>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</si>
  <si>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</si>
  <si>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</si>
  <si>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</si>
  <si>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</si>
  <si>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</si>
  <si>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</si>
  <si>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</si>
  <si>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</si>
  <si>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</si>
  <si>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</si>
  <si>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</si>
  <si>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</si>
  <si>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</si>
  <si>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</si>
  <si>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</si>
  <si>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</si>
  <si>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</si>
  <si>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</si>
  <si>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</si>
  <si>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</si>
  <si>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</si>
  <si>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</si>
  <si>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</si>
  <si>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</si>
  <si>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</si>
  <si>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</si>
  <si>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</si>
  <si>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</si>
  <si>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</si>
  <si>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</si>
  <si>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</si>
  <si>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</si>
  <si>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</si>
  <si>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</si>
  <si>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</si>
  <si>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</si>
  <si>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</si>
  <si>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</si>
  <si>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</si>
  <si>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</si>
  <si>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</si>
  <si>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</si>
  <si>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</si>
  <si>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</si>
  <si>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</si>
  <si>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</si>
  <si>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</si>
  <si>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</si>
  <si>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</si>
  <si>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</si>
  <si>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</si>
  <si>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</si>
  <si>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</si>
  <si>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</si>
  <si>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</si>
  <si>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</si>
  <si>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</si>
  <si>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</si>
  <si>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</si>
  <si>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</si>
  <si>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</si>
  <si>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</si>
  <si>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</si>
  <si>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</si>
  <si>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</si>
  <si>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</si>
  <si>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</si>
  <si>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</si>
  <si>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</si>
  <si>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</si>
  <si>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</si>
  <si>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</si>
  <si>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</si>
  <si>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</si>
  <si>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</si>
  <si>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</si>
  <si>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</si>
  <si>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</si>
  <si>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</si>
  <si>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</si>
  <si>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</si>
  <si>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</si>
  <si>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</si>
  <si>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</si>
  <si>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</si>
  <si>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</si>
  <si>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</si>
  <si>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</si>
  <si>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</si>
  <si>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</si>
  <si>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</si>
  <si>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</si>
  <si>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</si>
  <si>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</si>
  <si>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</si>
  <si>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</si>
  <si>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</si>
  <si>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</si>
  <si>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</si>
  <si>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</si>
  <si>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</si>
  <si>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</si>
  <si>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</si>
  <si>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</si>
  <si>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</si>
  <si>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</si>
  <si>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</si>
  <si>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</si>
  <si>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</si>
  <si>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</si>
  <si>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</si>
  <si>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</si>
  <si>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</si>
  <si>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</si>
  <si>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</si>
  <si>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</si>
  <si>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</si>
  <si>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</si>
  <si>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</si>
  <si>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</si>
  <si>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</si>
  <si>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</si>
  <si>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</si>
  <si>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</si>
  <si>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</si>
  <si>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</si>
  <si>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</si>
  <si>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</si>
  <si>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</si>
  <si>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</si>
  <si>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</si>
  <si>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</si>
  <si>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</si>
  <si>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</si>
  <si>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</si>
  <si>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</si>
  <si>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</si>
  <si>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</si>
  <si>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</si>
  <si>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</si>
  <si>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</si>
  <si>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</si>
  <si>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</si>
  <si>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</si>
  <si>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</si>
  <si>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</si>
  <si>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</si>
  <si>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</si>
  <si>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</si>
  <si>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</si>
  <si>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</si>
  <si>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</si>
  <si>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</si>
  <si>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</si>
  <si>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</si>
  <si>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</si>
  <si>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</si>
  <si>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</si>
  <si>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</si>
  <si>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</si>
  <si>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</si>
  <si>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</si>
  <si>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</si>
  <si>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</si>
  <si>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</si>
  <si>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</si>
  <si>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</si>
  <si>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</si>
  <si>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</si>
  <si>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</si>
  <si>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</si>
  <si>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</si>
  <si>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</si>
  <si>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</si>
  <si>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</si>
  <si>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</si>
  <si>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</si>
  <si>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</si>
  <si>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</si>
  <si>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</si>
  <si>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</si>
  <si>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</si>
  <si>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</si>
  <si>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</si>
  <si>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</si>
  <si>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</si>
  <si>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</si>
  <si>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</si>
  <si>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</si>
  <si>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</si>
  <si>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</si>
  <si>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</si>
  <si>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</si>
  <si>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</si>
  <si>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</si>
  <si>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</si>
  <si>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</si>
  <si>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</si>
  <si>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</si>
  <si>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</si>
  <si>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</si>
  <si>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</si>
  <si>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</si>
  <si>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</si>
  <si>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</si>
  <si>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</si>
  <si>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</si>
  <si>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</si>
  <si>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</si>
  <si>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</si>
  <si>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</si>
  <si>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</si>
  <si>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</si>
  <si>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</si>
  <si>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</si>
  <si>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</si>
  <si>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</si>
  <si>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</si>
  <si>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</si>
  <si>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</si>
  <si>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</si>
  <si>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</si>
  <si>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</si>
  <si>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</si>
  <si>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</si>
  <si>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</si>
  <si>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</si>
  <si>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</si>
  <si>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</si>
  <si>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</si>
  <si>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</si>
  <si>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</si>
  <si>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</si>
  <si>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</si>
  <si>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</si>
  <si>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</si>
  <si>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</si>
  <si>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</si>
  <si>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</si>
  <si>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</si>
  <si>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</si>
  <si>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</si>
  <si>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</si>
  <si>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</si>
  <si>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</si>
  <si>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</si>
  <si>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</si>
  <si>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</si>
  <si>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</si>
  <si>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</si>
  <si>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</si>
  <si>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</si>
  <si>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</si>
  <si>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</si>
  <si>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</si>
  <si>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</si>
  <si>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</si>
  <si>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</si>
  <si>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</si>
  <si>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</si>
  <si>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</si>
  <si>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</si>
  <si>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</si>
  <si>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</si>
  <si>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</si>
  <si>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</si>
  <si>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</si>
  <si>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</si>
  <si>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</si>
  <si>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</si>
  <si>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</si>
  <si>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</si>
  <si>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</si>
  <si>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</si>
  <si>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</si>
  <si>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</si>
  <si>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</si>
  <si>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</si>
  <si>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</si>
  <si>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</si>
  <si>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</si>
  <si>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</si>
  <si>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</si>
  <si>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</si>
  <si>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</si>
  <si>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</si>
  <si>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</si>
  <si>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</si>
  <si>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</si>
  <si>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</si>
  <si>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</si>
  <si>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</si>
  <si>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</si>
  <si>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</si>
  <si>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</si>
  <si>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</si>
  <si>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</si>
  <si>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</si>
  <si>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</si>
  <si>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</si>
  <si>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</si>
  <si>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</si>
  <si>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</si>
  <si>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</si>
  <si>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</si>
  <si>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</si>
  <si>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</si>
  <si>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</si>
  <si>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</si>
  <si>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</si>
  <si>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</si>
  <si>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</si>
  <si>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</si>
  <si>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</si>
  <si>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</si>
  <si>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</si>
  <si>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</si>
  <si>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</si>
  <si>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</si>
  <si>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</si>
  <si>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</si>
  <si>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</si>
  <si>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</si>
  <si>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</si>
  <si>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</si>
  <si>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</si>
  <si>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</si>
  <si>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</si>
  <si>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</si>
  <si>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</si>
  <si>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</si>
  <si>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</si>
  <si>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</si>
  <si>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</si>
  <si>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</si>
  <si>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</si>
  <si>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</si>
  <si>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</si>
  <si>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</si>
  <si>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</si>
  <si>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</si>
  <si>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</si>
  <si>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</si>
  <si>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</si>
  <si>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</si>
  <si>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</si>
  <si>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</si>
  <si>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</si>
  <si>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</si>
  <si>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</si>
  <si>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</si>
  <si>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</si>
  <si>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</si>
  <si>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</si>
  <si>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</si>
  <si>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</si>
  <si>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</si>
  <si>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</si>
  <si>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</si>
  <si>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</si>
  <si>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</si>
  <si>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</si>
  <si>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</si>
  <si>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</si>
  <si>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</si>
  <si>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</si>
  <si>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</si>
  <si>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</si>
  <si>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</si>
  <si>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</si>
  <si>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</si>
  <si>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</si>
  <si>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</si>
  <si>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</si>
  <si>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</si>
  <si>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</si>
  <si>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</si>
  <si>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</si>
  <si>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</si>
  <si>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</si>
  <si>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</si>
  <si>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</si>
  <si>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</si>
  <si>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</si>
  <si>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</si>
  <si>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</si>
  <si>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</si>
  <si>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</si>
  <si>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</si>
  <si>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</si>
  <si>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</si>
  <si>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</si>
  <si>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</si>
  <si>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</si>
  <si>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</si>
  <si>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</si>
  <si>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</si>
  <si>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</si>
  <si>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</si>
  <si>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</si>
  <si>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</si>
  <si>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</si>
  <si>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</si>
  <si>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</si>
  <si>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</si>
  <si>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</si>
  <si>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</si>
  <si>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</si>
  <si>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</si>
  <si>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</si>
  <si>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</si>
  <si>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</si>
  <si>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</si>
  <si>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</si>
  <si>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</si>
  <si>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</si>
  <si>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</si>
  <si>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</si>
  <si>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</si>
  <si>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</si>
  <si>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</si>
  <si>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</si>
  <si>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</si>
  <si>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</si>
  <si>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</si>
  <si>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</si>
  <si>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</si>
  <si>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</si>
  <si>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</si>
  <si>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</si>
  <si>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</si>
  <si>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</si>
  <si>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</si>
  <si>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</si>
  <si>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</si>
  <si>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</si>
  <si>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</si>
  <si>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</si>
  <si>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</si>
  <si>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</si>
  <si>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</si>
  <si>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</si>
  <si>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</si>
  <si>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</si>
  <si>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</si>
  <si>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</si>
  <si>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</si>
  <si>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</si>
  <si>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</si>
  <si>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</si>
  <si>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</si>
  <si>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</si>
  <si>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</si>
  <si>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</si>
  <si>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</si>
  <si>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</si>
  <si>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</si>
  <si>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</si>
  <si>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</si>
  <si>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</si>
  <si>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</si>
  <si>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</si>
  <si>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</si>
  <si>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</si>
  <si>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</si>
  <si>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</si>
  <si>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</si>
  <si>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</si>
  <si>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</si>
  <si>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</si>
  <si>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</si>
  <si>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</si>
  <si>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</si>
  <si>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</si>
  <si>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</si>
  <si>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</si>
  <si>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</si>
  <si>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</si>
  <si>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</si>
  <si>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</si>
  <si>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</si>
  <si>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</si>
  <si>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</si>
  <si>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</si>
  <si>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</si>
  <si>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</si>
  <si>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</si>
  <si>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</si>
  <si>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</si>
  <si>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</si>
  <si>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</si>
  <si>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</si>
  <si>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</si>
  <si>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</si>
  <si>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</si>
  <si>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</si>
  <si>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</si>
  <si>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</si>
  <si>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</si>
  <si>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</si>
  <si>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</si>
  <si>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</si>
  <si>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</si>
  <si>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</si>
  <si>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</si>
  <si>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</si>
  <si>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</si>
  <si>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</si>
  <si>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</si>
  <si>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</si>
  <si>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</si>
  <si>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</si>
  <si>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</si>
  <si>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</si>
  <si>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</si>
  <si>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</si>
  <si>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</si>
  <si>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</si>
  <si>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</si>
  <si>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</si>
  <si>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</si>
  <si>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</si>
  <si>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</si>
  <si>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</si>
  <si>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</si>
  <si>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</si>
  <si>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</si>
  <si>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</si>
  <si>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</si>
  <si>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</si>
  <si>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</si>
  <si>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</si>
  <si>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</si>
  <si>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</si>
  <si>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</si>
  <si>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</si>
  <si>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</si>
  <si>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</si>
  <si>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</si>
  <si>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</si>
  <si>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</si>
  <si>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</si>
  <si>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</si>
  <si>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</si>
  <si>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</si>
  <si>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</si>
  <si>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</si>
  <si>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</si>
  <si>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</si>
  <si>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</si>
  <si>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</si>
  <si>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</si>
  <si>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</si>
  <si>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</si>
  <si>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</si>
  <si>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</si>
  <si>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</si>
  <si>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</si>
  <si>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</si>
  <si>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</si>
  <si>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</si>
  <si>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</si>
  <si>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</si>
  <si>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</si>
  <si>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</si>
  <si>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</si>
  <si>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</si>
  <si>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</si>
  <si>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</si>
  <si>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</si>
  <si>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</si>
  <si>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</si>
  <si>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</si>
  <si>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</si>
  <si>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</si>
  <si>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</si>
  <si>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</si>
  <si>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</si>
  <si>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</si>
  <si>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</si>
  <si>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</si>
  <si>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</si>
  <si>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</si>
  <si>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</si>
  <si>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</si>
  <si>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</si>
  <si>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</si>
  <si>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</si>
  <si>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</si>
  <si>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</si>
  <si>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</si>
  <si>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</si>
  <si>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</si>
  <si>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</si>
  <si>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</si>
  <si>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</si>
  <si>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</si>
  <si>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</si>
  <si>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</si>
  <si>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</si>
  <si>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</si>
  <si>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</si>
  <si>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</si>
  <si>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</si>
  <si>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</si>
  <si>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</si>
  <si>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</si>
  <si>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</si>
  <si>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</si>
  <si>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</si>
  <si>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</si>
  <si>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</si>
  <si>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</si>
  <si>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</si>
  <si>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</si>
  <si>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</si>
  <si>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</si>
  <si>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</si>
  <si>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</si>
  <si>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</si>
  <si>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</si>
  <si>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</si>
  <si>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</si>
  <si>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</si>
  <si>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</si>
  <si>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</si>
  <si>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</si>
  <si>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</si>
  <si>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</si>
  <si>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</si>
  <si>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</si>
  <si>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</si>
  <si>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</si>
  <si>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</si>
  <si>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</si>
  <si>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</si>
  <si>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</si>
  <si>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</si>
  <si>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</si>
  <si>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</si>
  <si>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</si>
  <si>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</si>
  <si>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</si>
  <si>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</si>
  <si>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</si>
  <si>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</si>
  <si>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</si>
  <si>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</si>
  <si>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</si>
  <si>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</si>
  <si>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</si>
  <si>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</si>
  <si>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</si>
  <si>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</si>
  <si>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</si>
  <si>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</si>
  <si>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</si>
  <si>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</si>
  <si>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</si>
  <si>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</si>
  <si>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</si>
  <si>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</si>
  <si>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</si>
  <si>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</si>
  <si>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</si>
  <si>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</si>
  <si>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</si>
  <si>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</si>
  <si>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</si>
  <si>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</si>
  <si>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</si>
  <si>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</si>
  <si>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</si>
  <si>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</si>
  <si>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</si>
  <si>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</si>
  <si>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</si>
  <si>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</si>
  <si>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</si>
  <si>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</si>
  <si>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</si>
  <si>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</si>
  <si>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</si>
  <si>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</si>
  <si>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</si>
  <si>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</si>
  <si>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</si>
  <si>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</si>
  <si>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</si>
  <si>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</si>
  <si>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</si>
  <si>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</si>
  <si>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</si>
  <si>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</si>
  <si>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</si>
  <si>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</si>
  <si>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</si>
  <si>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</si>
  <si>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</si>
  <si>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</si>
  <si>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</si>
  <si>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</si>
  <si>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</si>
  <si>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</si>
  <si>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</si>
  <si>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</si>
  <si>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</si>
  <si>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</si>
  <si>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</si>
  <si>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</si>
  <si>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</si>
  <si>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</si>
  <si>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</si>
  <si>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</si>
  <si>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</si>
  <si>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</si>
  <si>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</si>
  <si>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</si>
  <si>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</si>
  <si>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</si>
  <si>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</si>
  <si>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</si>
  <si>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</si>
  <si>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</si>
  <si>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</si>
  <si>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</si>
  <si>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</si>
  <si>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</si>
  <si>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</si>
  <si>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</si>
  <si>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</si>
  <si>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</si>
  <si>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</si>
  <si>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</si>
  <si>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</si>
  <si>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</si>
  <si>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</si>
  <si>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</si>
  <si>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</si>
  <si>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</si>
  <si>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</si>
  <si>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</si>
  <si>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</si>
  <si>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</si>
  <si>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</si>
  <si>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</si>
  <si>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</si>
  <si>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</si>
  <si>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</si>
  <si>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</si>
  <si>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</si>
  <si>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</si>
  <si>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</si>
  <si>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</si>
  <si>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</si>
  <si>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</si>
  <si>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</si>
  <si>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</si>
  <si>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</si>
  <si>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</si>
  <si>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</si>
  <si>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</si>
  <si>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</si>
  <si>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</si>
  <si>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</si>
  <si>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</si>
  <si>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</si>
  <si>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</si>
  <si>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</si>
  <si>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</si>
  <si>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</si>
  <si>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</si>
  <si>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</si>
  <si>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</si>
  <si>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</si>
  <si>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</si>
  <si>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</si>
  <si>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</si>
  <si>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</si>
  <si>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</si>
  <si>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</si>
  <si>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</si>
  <si>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</si>
  <si>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</si>
  <si>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</si>
  <si>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</si>
  <si>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</si>
  <si>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</si>
  <si>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</si>
  <si>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</si>
  <si>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</si>
  <si>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</si>
  <si>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</si>
  <si>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</si>
  <si>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</si>
  <si>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</si>
  <si>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</si>
  <si>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</si>
  <si>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</si>
  <si>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</si>
  <si>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</si>
  <si>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</si>
  <si>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</si>
  <si>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</si>
  <si>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</si>
  <si>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</si>
  <si>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</si>
  <si>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</si>
  <si>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</si>
  <si>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</si>
  <si>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</si>
  <si>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</si>
  <si>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</si>
  <si>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</si>
  <si>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</si>
  <si>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</si>
  <si>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</si>
  <si>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</si>
  <si>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</si>
  <si>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</si>
  <si>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</si>
  <si>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</si>
  <si>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</si>
  <si>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</si>
  <si>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</si>
  <si>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</si>
  <si>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</si>
  <si>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</si>
  <si>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</si>
  <si>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</si>
  <si>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</si>
  <si>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</si>
  <si>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</si>
  <si>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</si>
  <si>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</si>
  <si>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</si>
  <si>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</si>
  <si>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</si>
  <si>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</si>
  <si>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</si>
  <si>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</si>
  <si>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</si>
  <si>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</si>
  <si>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</si>
  <si>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</si>
  <si>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</si>
  <si>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</si>
  <si>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</si>
  <si>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</si>
  <si>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</si>
  <si>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</si>
  <si>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</si>
  <si>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</si>
  <si>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</si>
  <si>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</si>
  <si>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</si>
  <si>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</si>
  <si>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</si>
  <si>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</si>
  <si>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</si>
  <si>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</si>
  <si>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</si>
  <si>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</si>
  <si>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</si>
  <si>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</si>
  <si>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</si>
  <si>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</si>
  <si>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</si>
  <si>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</si>
  <si>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</si>
  <si>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</si>
  <si>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</si>
  <si>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</si>
  <si>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</si>
  <si>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</si>
  <si>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</si>
  <si>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</si>
  <si>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</si>
  <si>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</si>
  <si>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</si>
  <si>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</si>
  <si>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</si>
  <si>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</si>
  <si>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</si>
  <si>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</si>
  <si>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</si>
  <si>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</si>
  <si>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</si>
  <si>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</si>
  <si>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</si>
  <si>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</si>
  <si>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</si>
  <si>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</si>
  <si>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</si>
  <si>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</si>
  <si>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</si>
  <si>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</si>
  <si>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</si>
  <si>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</si>
  <si>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</si>
  <si>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</si>
  <si>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</si>
  <si>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</si>
  <si>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</si>
  <si>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</si>
  <si>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</si>
  <si>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</si>
  <si>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</si>
  <si>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</si>
  <si>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</si>
  <si>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</si>
  <si>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</si>
  <si>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</si>
  <si>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</si>
  <si>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</si>
  <si>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</si>
  <si>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</si>
  <si>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</si>
  <si>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</si>
  <si>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</si>
  <si>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</si>
  <si>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</si>
  <si>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</si>
  <si>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</si>
  <si>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</si>
  <si>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</si>
  <si>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</si>
  <si>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</si>
  <si>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</si>
  <si>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</si>
  <si>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</si>
  <si>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</si>
  <si>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</si>
  <si>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</si>
  <si>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</si>
  <si>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</si>
  <si>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</si>
  <si>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</si>
  <si>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</si>
  <si>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</si>
  <si>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</si>
  <si>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</si>
  <si>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</si>
  <si>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</si>
  <si>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</si>
  <si>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</si>
  <si>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</si>
  <si>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</si>
  <si>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</si>
  <si>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</si>
  <si>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</si>
  <si>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</si>
  <si>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</si>
  <si>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</si>
  <si>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</si>
  <si>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</si>
  <si>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</si>
  <si>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</si>
  <si>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</si>
  <si>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</si>
  <si>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</si>
  <si>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</si>
  <si>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</si>
  <si>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</si>
  <si>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</si>
  <si>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</si>
  <si>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</si>
  <si>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</si>
  <si>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</si>
  <si>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</si>
  <si>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</si>
  <si>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</si>
  <si>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</si>
  <si>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</si>
  <si>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</si>
  <si>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</si>
  <si>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</si>
  <si>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</si>
  <si>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</si>
  <si>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</si>
  <si>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</si>
  <si>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</si>
  <si>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</si>
  <si>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</si>
  <si>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</si>
  <si>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</si>
  <si>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</si>
  <si>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</si>
  <si>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</si>
  <si>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</si>
  <si>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</si>
  <si>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</si>
  <si>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</si>
  <si>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</si>
  <si>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</si>
  <si>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</si>
  <si>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</si>
  <si>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</si>
  <si>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</si>
  <si>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</si>
  <si>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</si>
  <si>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</si>
  <si>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</si>
  <si>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</si>
  <si>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</si>
  <si>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</si>
  <si>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</si>
  <si>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</si>
  <si>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</si>
  <si>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</si>
  <si>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</si>
  <si>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</si>
  <si>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</si>
  <si>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</si>
  <si>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</si>
  <si>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</si>
  <si>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</si>
  <si>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</si>
  <si>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</si>
  <si>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</si>
  <si>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</si>
  <si>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</si>
  <si>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</si>
  <si>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</si>
  <si>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</si>
  <si>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</si>
  <si>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</si>
  <si>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</si>
  <si>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</si>
  <si>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</si>
  <si>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</si>
  <si>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</si>
  <si>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</si>
  <si>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</si>
  <si>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</si>
  <si>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</si>
  <si>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</si>
  <si>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</si>
  <si>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</si>
  <si>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</si>
  <si>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</si>
  <si>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</si>
  <si>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</si>
  <si>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</si>
  <si>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</si>
  <si>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</si>
  <si>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</si>
  <si>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</si>
  <si>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</si>
  <si>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</si>
  <si>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</si>
  <si>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</si>
  <si>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</si>
  <si>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</si>
  <si>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</si>
  <si>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</si>
  <si>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</si>
  <si>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</si>
  <si>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</si>
  <si>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</si>
  <si>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</si>
  <si>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</si>
  <si>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</si>
  <si>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</si>
  <si>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</si>
  <si>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</si>
  <si>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</si>
  <si>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</si>
  <si>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</si>
  <si>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</si>
  <si>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</si>
  <si>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</si>
  <si>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</si>
  <si>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</si>
  <si>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</si>
  <si>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</si>
  <si>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</si>
  <si>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</si>
  <si>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</si>
  <si>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</si>
  <si>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</si>
  <si>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</si>
  <si>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</si>
  <si>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</si>
  <si>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</si>
  <si>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</si>
  <si>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</si>
  <si>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</si>
  <si>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</si>
  <si>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</si>
  <si>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</si>
  <si>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</si>
  <si>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</si>
  <si>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</si>
  <si>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</si>
  <si>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</si>
  <si>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</si>
  <si>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</si>
  <si>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</si>
  <si>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</si>
  <si>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</si>
  <si>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</si>
  <si>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</si>
  <si>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</si>
  <si>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</si>
  <si>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</si>
  <si>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</si>
  <si>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</si>
  <si>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</si>
  <si>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</si>
  <si>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</si>
  <si>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</si>
  <si>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</si>
  <si>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</si>
  <si>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</si>
  <si>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</si>
  <si>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</si>
  <si>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</si>
  <si>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</si>
  <si>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</si>
  <si>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</si>
  <si>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</si>
  <si>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</si>
  <si>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</si>
  <si>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</si>
  <si>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</si>
  <si>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</si>
  <si>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</si>
  <si>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</si>
  <si>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</si>
  <si>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</si>
  <si>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</si>
  <si>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</si>
  <si>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</si>
  <si>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</si>
  <si>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</si>
  <si>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</si>
  <si>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</si>
  <si>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</si>
  <si>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</si>
  <si>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</si>
  <si>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</si>
  <si>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</si>
  <si>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</si>
  <si>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</si>
  <si>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</si>
  <si>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</si>
  <si>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</si>
  <si>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</si>
  <si>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</si>
  <si>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</si>
  <si>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</si>
  <si>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</si>
  <si>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</si>
  <si>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</si>
  <si>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</si>
  <si>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</si>
  <si>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</si>
  <si>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</si>
  <si>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</si>
  <si>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</si>
  <si>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</si>
  <si>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</si>
  <si>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</si>
  <si>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</si>
  <si>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</si>
  <si>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</si>
  <si>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</si>
  <si>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</si>
  <si>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</si>
  <si>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</si>
  <si>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</si>
  <si>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</si>
  <si>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</si>
  <si>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</si>
  <si>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</si>
  <si>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</si>
  <si>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</si>
  <si>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</si>
  <si>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</si>
  <si>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</si>
  <si>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</si>
  <si>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</si>
  <si>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</si>
  <si>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</si>
  <si>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</si>
  <si>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</si>
  <si>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</si>
  <si>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</si>
  <si>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</si>
  <si>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</si>
  <si>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</si>
  <si>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</si>
  <si>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</si>
  <si>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</si>
  <si>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</si>
  <si>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</si>
  <si>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</si>
  <si>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</si>
  <si>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</si>
  <si>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</si>
  <si>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</si>
  <si>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</si>
  <si>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</si>
  <si>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</si>
  <si>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</si>
  <si>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</si>
  <si>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</si>
  <si>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</si>
  <si>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</si>
  <si>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</si>
  <si>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</si>
  <si>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</si>
  <si>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</si>
  <si>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</si>
  <si>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</si>
  <si>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</si>
  <si>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</si>
  <si>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</si>
  <si>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</si>
  <si>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</si>
  <si>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</si>
  <si>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</si>
  <si>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</si>
  <si>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</si>
  <si>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</si>
  <si>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</si>
  <si>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</si>
  <si>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</si>
  <si>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</si>
  <si>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</si>
  <si>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</si>
  <si>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</si>
  <si>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</si>
  <si>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</si>
  <si>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</si>
  <si>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</si>
  <si>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</si>
  <si>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</si>
  <si>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</si>
  <si>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</si>
  <si>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</si>
  <si>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</si>
  <si>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</si>
  <si>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</si>
  <si>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</si>
  <si>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</si>
  <si>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</si>
  <si>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</si>
  <si>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</si>
  <si>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</si>
  <si>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</si>
  <si>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</si>
  <si>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</si>
  <si>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</si>
  <si>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</si>
  <si>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</si>
  <si>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</si>
  <si>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</si>
  <si>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</si>
  <si>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</si>
  <si>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</si>
  <si>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</si>
  <si>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</si>
  <si>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</si>
  <si>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</si>
  <si>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</si>
  <si>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</si>
  <si>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</si>
  <si>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</si>
  <si>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</si>
  <si>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</si>
  <si>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</si>
  <si>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</si>
  <si>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</si>
  <si>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</si>
  <si>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</si>
  <si>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</si>
  <si>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</si>
  <si>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</si>
  <si>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</si>
  <si>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</si>
  <si>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</si>
  <si>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</si>
  <si>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</si>
  <si>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</si>
  <si>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</si>
  <si>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</si>
  <si>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</si>
  <si>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</si>
  <si>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</si>
  <si>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</si>
  <si>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</si>
  <si>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</si>
  <si>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</si>
  <si>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</si>
  <si>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</si>
  <si>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</si>
  <si>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</si>
  <si>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</si>
  <si>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</si>
  <si>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</si>
  <si>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</si>
  <si>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</si>
  <si>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</si>
  <si>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</si>
  <si>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</si>
  <si>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</si>
  <si>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</si>
  <si>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</si>
  <si>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</si>
  <si>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</si>
  <si>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</si>
  <si>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</si>
  <si>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</si>
  <si>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</si>
  <si>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</si>
  <si>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</si>
  <si>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</si>
  <si>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</si>
  <si>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</si>
  <si>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</si>
  <si>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</si>
  <si>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</si>
  <si>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</si>
  <si>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</si>
  <si>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</si>
  <si>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</si>
  <si>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</si>
  <si>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</si>
  <si>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</si>
  <si>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</si>
  <si>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</si>
  <si>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</si>
  <si>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</si>
  <si>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</si>
  <si>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</si>
  <si>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</si>
  <si>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</si>
  <si>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</si>
  <si>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</si>
  <si>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</si>
  <si>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</si>
  <si>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</si>
  <si>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</si>
  <si>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</si>
  <si>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</si>
  <si>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</si>
  <si>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</si>
  <si>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</si>
  <si>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</si>
  <si>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</si>
  <si>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</si>
  <si>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</si>
  <si>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</si>
  <si>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</si>
  <si>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</si>
  <si>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</si>
  <si>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</si>
  <si>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</si>
  <si>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</si>
  <si>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</si>
  <si>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</si>
  <si>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</si>
  <si>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</si>
  <si>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</si>
  <si>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</si>
  <si>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</si>
  <si>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</si>
  <si>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</si>
  <si>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</si>
  <si>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</si>
  <si>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</si>
  <si>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</si>
  <si>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</si>
  <si>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</si>
  <si>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</si>
  <si>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</si>
  <si>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</si>
  <si>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</si>
  <si>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</si>
  <si>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</si>
  <si>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</si>
  <si>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</si>
  <si>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</si>
  <si>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</si>
  <si>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</si>
  <si>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</si>
  <si>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</si>
  <si>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</si>
  <si>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</si>
  <si>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</si>
  <si>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</si>
  <si>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</si>
  <si>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</si>
  <si>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</si>
  <si>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</si>
  <si>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</si>
  <si>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</si>
  <si>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</si>
  <si>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</si>
  <si>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</si>
  <si>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</si>
  <si>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</si>
  <si>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</si>
  <si>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</si>
  <si>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</si>
  <si>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</si>
  <si>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</si>
  <si>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</si>
  <si>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</si>
  <si>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</si>
  <si>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</si>
  <si>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</si>
  <si>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</si>
  <si>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</si>
  <si>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</si>
  <si>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</si>
  <si>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</si>
  <si>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</si>
  <si>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</si>
  <si>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</si>
  <si>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</si>
  <si>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</si>
  <si>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</si>
  <si>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</si>
  <si>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</si>
  <si>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</si>
  <si>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</si>
  <si>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</si>
  <si>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</si>
  <si>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</si>
  <si>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</si>
  <si>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</si>
  <si>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</si>
  <si>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</si>
  <si>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</si>
  <si>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</si>
  <si>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</si>
  <si>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</si>
  <si>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</si>
  <si>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</si>
  <si>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</si>
  <si>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</si>
  <si>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</si>
  <si>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</si>
  <si>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</si>
  <si>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</si>
  <si>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</si>
  <si>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</si>
  <si>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</si>
  <si>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</si>
  <si>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</si>
  <si>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</si>
  <si>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</si>
  <si>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</si>
  <si>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</si>
  <si>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</si>
  <si>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</si>
  <si>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</si>
  <si>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</si>
  <si>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</si>
  <si>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</si>
  <si>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</si>
  <si>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</si>
  <si>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</si>
  <si>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</si>
  <si>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</si>
  <si>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</si>
  <si>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</si>
  <si>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</si>
  <si>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</si>
  <si>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</si>
  <si>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</si>
  <si>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</si>
  <si>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</si>
  <si>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</si>
  <si>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</si>
  <si>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</si>
  <si>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</si>
  <si>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</si>
  <si>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</si>
  <si>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</si>
  <si>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</si>
  <si>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</si>
  <si>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</si>
  <si>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</si>
  <si>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</si>
  <si>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</si>
  <si>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</si>
  <si>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</si>
  <si>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</si>
  <si>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</si>
  <si>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</si>
  <si>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</si>
  <si>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</si>
  <si>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</si>
  <si>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</si>
  <si>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</si>
  <si>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</si>
  <si>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</si>
  <si>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</si>
  <si>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</si>
  <si>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</si>
  <si>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</si>
  <si>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</si>
  <si>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</si>
  <si>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</si>
  <si>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</si>
  <si>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</si>
  <si>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</si>
  <si>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</si>
  <si>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</si>
  <si>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</si>
  <si>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</si>
  <si>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</si>
  <si>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</si>
  <si>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</si>
  <si>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</si>
  <si>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</si>
  <si>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</si>
  <si>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</si>
  <si>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</si>
  <si>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</si>
  <si>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</si>
  <si>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</si>
  <si>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</si>
  <si>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</si>
  <si>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</si>
  <si>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</si>
  <si>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</si>
  <si>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</si>
  <si>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</si>
  <si>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</si>
  <si>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</si>
  <si>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</si>
  <si>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</si>
  <si>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</si>
  <si>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</si>
  <si>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</si>
  <si>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</si>
  <si>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</si>
  <si>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</si>
  <si>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</si>
  <si>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</si>
  <si>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</si>
  <si>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</si>
  <si>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</si>
  <si>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</si>
  <si>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</si>
  <si>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</si>
  <si>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</si>
  <si>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</si>
  <si>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</si>
  <si>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</si>
  <si>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</si>
  <si>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</si>
  <si>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</si>
  <si>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</si>
  <si>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</si>
  <si>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</si>
  <si>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</si>
  <si>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</si>
  <si>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</si>
  <si>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</si>
  <si>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</si>
  <si>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</si>
  <si>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</si>
  <si>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</si>
  <si>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</si>
  <si>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</si>
  <si>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</si>
  <si>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</si>
  <si>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</si>
  <si>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</si>
  <si>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</si>
  <si>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</si>
  <si>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</si>
  <si>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</si>
  <si>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</si>
  <si>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</si>
  <si>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</si>
  <si>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</si>
  <si>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</si>
  <si>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</si>
  <si>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</si>
  <si>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</si>
  <si>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</si>
  <si>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</si>
  <si>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</si>
  <si>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</si>
  <si>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</si>
  <si>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</si>
  <si>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</si>
  <si>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</si>
  <si>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</si>
  <si>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</si>
  <si>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</si>
  <si>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</si>
  <si>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</si>
  <si>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</si>
  <si>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</si>
  <si>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</si>
  <si>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</si>
  <si>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</si>
  <si>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</si>
  <si>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</si>
  <si>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</si>
  <si>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</si>
  <si>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</si>
  <si>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</si>
  <si>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</si>
  <si>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</si>
  <si>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</si>
  <si>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</si>
  <si>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</si>
  <si>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</si>
  <si>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</si>
  <si>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</si>
  <si>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</si>
  <si>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</si>
  <si>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</si>
  <si>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</si>
  <si>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</si>
  <si>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</si>
  <si>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</si>
  <si>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</si>
  <si>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</si>
  <si>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</si>
  <si>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</si>
  <si>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</si>
  <si>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</si>
  <si>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</si>
  <si>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</si>
  <si>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</si>
  <si>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</si>
  <si>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</si>
  <si>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</si>
  <si>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</si>
  <si>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</si>
  <si>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</si>
  <si>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</si>
  <si>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</si>
  <si>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</si>
  <si>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</si>
  <si>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</si>
  <si>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</si>
  <si>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</si>
  <si>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</si>
  <si>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</si>
  <si>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</si>
  <si>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</si>
  <si>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</si>
  <si>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</si>
  <si>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</si>
  <si>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</si>
  <si>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</si>
  <si>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</si>
  <si>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</si>
  <si>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</si>
  <si>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</si>
  <si>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</si>
  <si>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</si>
  <si>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</si>
  <si>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</si>
  <si>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</si>
  <si>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</si>
  <si>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</si>
  <si>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</si>
  <si>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</si>
  <si>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</si>
  <si>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</si>
  <si>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</si>
  <si>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</si>
  <si>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</si>
  <si>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</si>
  <si>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</si>
  <si>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</si>
  <si>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</si>
  <si>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</si>
  <si>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</si>
  <si>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</si>
  <si>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</si>
  <si>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</si>
  <si>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</si>
  <si>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</si>
  <si>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</si>
  <si>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</si>
  <si>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</si>
  <si>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</si>
  <si>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</si>
  <si>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</si>
  <si>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</si>
  <si>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</si>
  <si>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</si>
  <si>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</si>
  <si>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</si>
  <si>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</si>
  <si>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</si>
  <si>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</si>
  <si>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</si>
  <si>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</si>
  <si>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</si>
  <si>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</si>
  <si>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</si>
  <si>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</si>
  <si>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</si>
  <si>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</si>
  <si>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</si>
  <si>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</si>
  <si>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</si>
  <si>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</si>
  <si>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</si>
  <si>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</si>
  <si>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</si>
  <si>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</si>
  <si>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</si>
  <si>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</si>
  <si>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</si>
  <si>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</si>
  <si>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</si>
  <si>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</si>
  <si>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</si>
  <si>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</si>
  <si>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</si>
  <si>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</si>
  <si>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</si>
  <si>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</si>
  <si>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</si>
  <si>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</si>
  <si>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</si>
  <si>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</si>
  <si>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</si>
  <si>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</si>
  <si>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</si>
  <si>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</si>
  <si>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</si>
  <si>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</si>
  <si>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</si>
  <si>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</si>
  <si>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</si>
  <si>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</si>
  <si>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</si>
  <si>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</si>
  <si>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</si>
  <si>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</si>
  <si>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</si>
  <si>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</si>
  <si>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</si>
  <si>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</si>
  <si>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</si>
  <si>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</si>
  <si>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</si>
  <si>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</si>
  <si>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</si>
  <si>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</si>
  <si>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</si>
  <si>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</si>
  <si>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</si>
  <si>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</si>
  <si>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</si>
  <si>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</si>
  <si>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</si>
  <si>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</si>
  <si>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</si>
  <si>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</si>
  <si>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</si>
  <si>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</si>
  <si>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</si>
  <si>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</si>
  <si>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</si>
  <si>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</si>
  <si>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</si>
  <si>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</si>
  <si>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</si>
  <si>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</si>
  <si>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</si>
  <si>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</si>
  <si>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</si>
  <si>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</si>
  <si>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</si>
  <si>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</si>
  <si>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</si>
  <si>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</si>
  <si>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</si>
  <si>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</si>
  <si>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</si>
  <si>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</si>
  <si>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</si>
  <si>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</si>
  <si>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</si>
  <si>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</si>
  <si>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</si>
  <si>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</si>
  <si>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</si>
  <si>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</si>
  <si>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</si>
  <si>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</si>
  <si>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</si>
  <si>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</si>
  <si>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</si>
  <si>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</si>
  <si>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</si>
  <si>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</si>
  <si>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</si>
  <si>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</si>
  <si>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</si>
  <si>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</si>
  <si>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</si>
  <si>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</si>
  <si>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</si>
  <si>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</si>
  <si>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</si>
  <si>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</si>
  <si>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</si>
  <si>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</si>
  <si>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</si>
  <si>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</si>
  <si>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</si>
  <si>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</si>
  <si>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</si>
  <si>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</si>
  <si>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</si>
  <si>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</si>
  <si>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</si>
  <si>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</si>
  <si>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</si>
  <si>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</si>
  <si>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</si>
  <si>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</si>
  <si>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</si>
  <si>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</si>
  <si>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</si>
  <si>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</si>
  <si>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</si>
  <si>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</si>
  <si>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</si>
  <si>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</si>
  <si>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</si>
  <si>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</si>
  <si>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</si>
  <si>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</si>
  <si>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</si>
  <si>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</si>
  <si>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</si>
  <si>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</si>
  <si>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</si>
  <si>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</si>
  <si>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</si>
  <si>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</si>
  <si>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</si>
  <si>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</si>
  <si>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</si>
  <si>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</si>
  <si>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</si>
  <si>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</si>
  <si>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</si>
  <si>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</si>
  <si>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</si>
  <si>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</si>
  <si>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</si>
  <si>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</si>
  <si>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</si>
  <si>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</si>
  <si>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</si>
  <si>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</si>
  <si>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</si>
  <si>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</si>
  <si>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</si>
  <si>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</si>
  <si>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</si>
  <si>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</si>
  <si>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</si>
  <si>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</si>
  <si>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</si>
  <si>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</si>
  <si>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</si>
  <si>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</si>
  <si>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</si>
  <si>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</si>
  <si>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</si>
  <si>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</si>
  <si>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</si>
  <si>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</si>
  <si>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</si>
  <si>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</si>
  <si>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</si>
  <si>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</si>
  <si>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</si>
  <si>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</si>
  <si>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</si>
  <si>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</si>
  <si>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</si>
  <si>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</si>
  <si>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</si>
  <si>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</si>
  <si>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</si>
  <si>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</si>
  <si>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</si>
  <si>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</si>
  <si>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</si>
  <si>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</si>
  <si>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</si>
  <si>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</si>
  <si>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</si>
  <si>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</si>
  <si>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</si>
  <si>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</si>
  <si>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</si>
  <si>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</si>
  <si>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</si>
  <si>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</si>
  <si>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</si>
  <si>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</si>
  <si>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</si>
  <si>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</si>
  <si>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</si>
  <si>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</si>
  <si>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</si>
  <si>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</si>
  <si>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</si>
  <si>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</si>
  <si>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</si>
  <si>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</si>
  <si>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</si>
  <si>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</si>
  <si>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</si>
  <si>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</si>
  <si>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</si>
  <si>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</si>
  <si>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</si>
  <si>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</si>
  <si>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</si>
  <si>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</si>
  <si>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</si>
  <si>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</si>
  <si>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</si>
  <si>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</si>
  <si>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</si>
  <si>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</si>
  <si>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</si>
  <si>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</si>
  <si>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</si>
  <si>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</si>
  <si>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</si>
  <si>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</si>
  <si>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</si>
  <si>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</si>
  <si>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</si>
  <si>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</si>
  <si>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</si>
  <si>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</si>
  <si>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</si>
  <si>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</si>
  <si>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</si>
  <si>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</si>
  <si>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</si>
  <si>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</si>
  <si>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</si>
  <si>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</si>
  <si>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</si>
  <si>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</si>
  <si>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</si>
  <si>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</si>
  <si>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</si>
  <si>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</si>
  <si>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</si>
  <si>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</si>
  <si>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</si>
  <si>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</si>
  <si>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</si>
  <si>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</si>
  <si>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</si>
  <si>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</si>
  <si>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</si>
  <si>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</si>
  <si>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</si>
  <si>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</si>
  <si>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</si>
  <si>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</si>
  <si>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</si>
  <si>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</si>
  <si>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</si>
  <si>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</si>
  <si>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</si>
  <si>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</si>
  <si>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</si>
  <si>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</si>
  <si>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</si>
  <si>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</si>
  <si>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</si>
  <si>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</si>
  <si>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</si>
  <si>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</si>
  <si>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</si>
  <si>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</si>
  <si>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</si>
  <si>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</si>
  <si>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</si>
  <si>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</si>
  <si>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</si>
  <si>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</si>
  <si>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</si>
  <si>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</si>
  <si>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</si>
  <si>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</si>
  <si>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</si>
  <si>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</si>
  <si>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</si>
  <si>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</si>
  <si>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</si>
  <si>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</si>
  <si>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</si>
  <si>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</si>
  <si>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</si>
  <si>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</si>
  <si>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</si>
  <si>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</si>
  <si>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</si>
  <si>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</si>
  <si>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</si>
  <si>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</si>
  <si>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</si>
  <si>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</si>
  <si>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</si>
  <si>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</si>
  <si>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</si>
  <si>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</si>
  <si>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</si>
  <si>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</si>
  <si>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</si>
  <si>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</si>
  <si>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</si>
  <si>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</si>
  <si>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</si>
  <si>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</si>
  <si>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</si>
  <si>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</si>
  <si>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</si>
  <si>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</si>
  <si>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</si>
  <si>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</si>
  <si>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</si>
  <si>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</si>
  <si>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</si>
  <si>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</si>
  <si>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</si>
  <si>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</si>
  <si>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</si>
  <si>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</si>
  <si>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</si>
  <si>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</si>
  <si>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</si>
  <si>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</si>
  <si>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</si>
  <si>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</si>
  <si>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</si>
  <si>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</si>
  <si>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</si>
  <si>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</si>
  <si>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</si>
  <si>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</si>
  <si>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</si>
  <si>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</si>
  <si>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</si>
  <si>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</si>
  <si>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</si>
  <si>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</si>
  <si>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</si>
  <si>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</si>
  <si>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</si>
  <si>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</si>
  <si>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</si>
  <si>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</si>
  <si>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</si>
  <si>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</si>
  <si>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</si>
  <si>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</si>
  <si>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</si>
  <si>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</si>
  <si>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</si>
  <si>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</si>
  <si>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</si>
  <si>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</si>
  <si>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</si>
  <si>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</si>
  <si>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</si>
  <si>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</si>
  <si>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</si>
  <si>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</si>
  <si>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</si>
  <si>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</si>
  <si>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</si>
  <si>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</si>
  <si>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</si>
  <si>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</si>
  <si>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</si>
  <si>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</si>
  <si>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</si>
  <si>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</si>
  <si>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</si>
  <si>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</si>
  <si>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</si>
  <si>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</si>
  <si>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</si>
  <si>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</si>
  <si>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</si>
  <si>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</si>
  <si>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</si>
  <si>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</si>
  <si>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</si>
  <si>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</si>
  <si>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</si>
  <si>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</si>
  <si>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</si>
  <si>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</si>
  <si>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</si>
  <si>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</si>
  <si>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</si>
  <si>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</si>
  <si>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</si>
  <si>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</si>
  <si>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</si>
  <si>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</si>
  <si>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</si>
  <si>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</si>
  <si>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</si>
  <si>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</si>
  <si>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</si>
  <si>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</si>
  <si>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</si>
  <si>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</si>
  <si>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</si>
  <si>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</si>
  <si>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</si>
  <si>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</si>
  <si>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</si>
  <si>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</si>
  <si>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</si>
  <si>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</si>
  <si>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</si>
  <si>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</si>
  <si>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</si>
  <si>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</si>
  <si>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</si>
  <si>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</si>
  <si>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</si>
  <si>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</si>
  <si>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</si>
  <si>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</si>
  <si>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</si>
  <si>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</si>
  <si>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</si>
  <si>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</si>
  <si>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</si>
  <si>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</si>
  <si>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</si>
  <si>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</si>
  <si>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</si>
  <si>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</si>
  <si>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</si>
  <si>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</si>
  <si>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</si>
  <si>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</si>
  <si>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</si>
  <si>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</si>
  <si>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</si>
  <si>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</si>
  <si>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</si>
  <si>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</si>
  <si>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</si>
  <si>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</si>
  <si>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</si>
  <si>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</si>
  <si>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</si>
  <si>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</si>
  <si>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</si>
  <si>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</si>
  <si>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</si>
  <si>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</si>
  <si>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</si>
  <si>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</si>
  <si>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</si>
  <si>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</si>
  <si>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</si>
  <si>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</si>
  <si>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</si>
  <si>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</si>
  <si>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</si>
  <si>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</si>
  <si>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</si>
  <si>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</si>
  <si>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</si>
  <si>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</si>
  <si>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</si>
  <si>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</si>
  <si>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</si>
  <si>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</si>
  <si>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</si>
  <si>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</si>
  <si>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</si>
  <si>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</si>
  <si>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</si>
  <si>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</si>
  <si>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</si>
  <si>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</si>
  <si>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</si>
  <si>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</si>
  <si>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</si>
  <si>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</si>
  <si>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</si>
  <si>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</si>
  <si>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</si>
  <si>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</si>
  <si>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</si>
  <si>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</si>
  <si>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</si>
  <si>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</si>
  <si>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</si>
  <si>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</si>
  <si>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</si>
  <si>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</si>
  <si>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</si>
  <si>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</si>
  <si>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</si>
  <si>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</si>
  <si>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</si>
  <si>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</si>
  <si>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</si>
  <si>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</si>
  <si>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</si>
  <si>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</si>
  <si>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</si>
  <si>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</si>
  <si>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</si>
  <si>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</si>
  <si>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</si>
  <si>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</si>
  <si>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</si>
  <si>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</si>
  <si>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</si>
  <si>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</si>
  <si>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</si>
  <si>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</si>
  <si>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</si>
  <si>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</si>
  <si>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</si>
  <si>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</si>
  <si>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</si>
  <si>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</si>
  <si>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</si>
  <si>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</si>
  <si>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</si>
  <si>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</si>
  <si>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</si>
  <si>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</si>
  <si>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</si>
  <si>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</si>
  <si>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</si>
  <si>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</si>
  <si>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</si>
  <si>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</si>
  <si>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</si>
  <si>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</si>
  <si>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</si>
  <si>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</si>
  <si>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</si>
  <si>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</si>
  <si>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</si>
  <si>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</si>
  <si>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</si>
  <si>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</si>
  <si>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</si>
  <si>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</si>
  <si>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</si>
  <si>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</si>
  <si>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</si>
  <si>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</si>
  <si>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</si>
  <si>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</si>
  <si>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</si>
  <si>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</si>
  <si>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</si>
  <si>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</si>
  <si>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</si>
  <si>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</si>
  <si>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</si>
  <si>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</si>
  <si>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</si>
  <si>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</si>
  <si>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</si>
  <si>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</si>
  <si>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</si>
  <si>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</si>
  <si>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</si>
  <si>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</si>
  <si>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</si>
  <si>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</si>
  <si>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</si>
  <si>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</si>
  <si>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</si>
  <si>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</si>
  <si>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</si>
  <si>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</si>
  <si>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</si>
  <si>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</si>
  <si>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</si>
  <si>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</si>
  <si>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</si>
  <si>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</si>
  <si>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</si>
  <si>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</si>
  <si>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</si>
  <si>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</si>
  <si>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</si>
  <si>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</si>
  <si>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</si>
  <si>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</si>
  <si>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</si>
  <si>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</si>
  <si>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</si>
  <si>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</si>
  <si>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</si>
  <si>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</si>
  <si>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</si>
  <si>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</si>
  <si>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</si>
  <si>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</si>
  <si>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</si>
  <si>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</si>
  <si>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</si>
  <si>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</si>
  <si>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</si>
  <si>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</si>
  <si>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</si>
  <si>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</si>
  <si>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</si>
  <si>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</si>
  <si>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</si>
  <si>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</si>
  <si>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</si>
  <si>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</si>
  <si>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</si>
  <si>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</si>
  <si>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</si>
  <si>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</si>
  <si>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</si>
  <si>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</si>
  <si>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</si>
  <si>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</si>
  <si>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</si>
  <si>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</si>
  <si>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</si>
  <si>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</si>
  <si>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</si>
  <si>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</si>
  <si>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</si>
  <si>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</si>
  <si>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</si>
  <si>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</si>
  <si>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</si>
  <si>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</si>
  <si>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</si>
  <si>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</si>
  <si>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</si>
  <si>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</si>
  <si>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</si>
  <si>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</si>
  <si>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</si>
  <si>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</si>
  <si>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</si>
  <si>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</si>
  <si>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</si>
  <si>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</si>
  <si>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</si>
  <si>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</si>
  <si>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</si>
  <si>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</si>
  <si>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</si>
  <si>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</si>
  <si>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</si>
  <si>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</si>
  <si>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</si>
  <si>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</si>
  <si>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</si>
  <si>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</si>
  <si>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</si>
  <si>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</si>
  <si>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</si>
  <si>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</si>
  <si>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</si>
  <si>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</si>
  <si>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</si>
  <si>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</si>
  <si>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</si>
  <si>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</si>
  <si>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</si>
  <si>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</si>
  <si>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</si>
  <si>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</si>
  <si>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</si>
  <si>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</si>
  <si>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</si>
  <si>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</si>
  <si>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</si>
  <si>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</si>
  <si>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</si>
  <si>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</si>
  <si>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</si>
  <si>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</si>
  <si>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</si>
  <si>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</si>
  <si>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</si>
  <si>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</si>
  <si>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</si>
  <si>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</si>
  <si>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</si>
  <si>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</si>
  <si>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</si>
  <si>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</si>
  <si>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</si>
  <si>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</si>
  <si>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</si>
  <si>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</si>
  <si>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</si>
  <si>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</si>
  <si>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</si>
  <si>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</si>
  <si>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</si>
  <si>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</si>
  <si>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</si>
  <si>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</si>
  <si>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</si>
  <si>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</si>
  <si>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</si>
  <si>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</si>
  <si>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</si>
  <si>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</si>
  <si>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</si>
  <si>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</si>
  <si>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</si>
  <si>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</si>
  <si>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</si>
  <si>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</si>
  <si>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</si>
  <si>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</si>
  <si>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</si>
  <si>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</si>
  <si>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</si>
  <si>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</si>
  <si>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</si>
  <si>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</si>
  <si>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</si>
  <si>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</si>
  <si>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</si>
  <si>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</si>
  <si>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</si>
  <si>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</si>
  <si>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</si>
  <si>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</si>
  <si>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</si>
  <si>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</si>
  <si>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</si>
  <si>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</si>
  <si>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</si>
  <si>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</si>
  <si>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</si>
  <si>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</si>
  <si>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</si>
  <si>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</si>
  <si>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</si>
  <si>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</si>
  <si>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</si>
  <si>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</si>
  <si>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</si>
  <si>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</si>
  <si>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</si>
  <si>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</si>
  <si>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</si>
  <si>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</si>
  <si>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</si>
  <si>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</si>
  <si>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</si>
  <si>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</si>
  <si>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</si>
  <si>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</si>
  <si>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</si>
  <si>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</si>
  <si>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</si>
  <si>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</si>
  <si>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</si>
  <si>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</si>
  <si>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</si>
  <si>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</si>
  <si>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</si>
  <si>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</si>
  <si>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</si>
  <si>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</si>
  <si>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</si>
  <si>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</si>
  <si>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</si>
  <si>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</si>
  <si>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</si>
  <si>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</si>
  <si>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</si>
  <si>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</si>
  <si>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</si>
  <si>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</si>
  <si>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</si>
  <si>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</si>
  <si>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</si>
  <si>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</si>
  <si>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</si>
  <si>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</si>
  <si>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</si>
  <si>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</si>
  <si>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</si>
  <si>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</si>
  <si>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</si>
  <si>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</si>
  <si>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</si>
  <si>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</si>
  <si>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</si>
  <si>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</si>
  <si>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</si>
  <si>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</si>
  <si>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</si>
  <si>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</si>
  <si>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</si>
  <si>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</si>
  <si>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</si>
  <si>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</si>
  <si>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</si>
  <si>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</si>
  <si>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</si>
  <si>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</si>
  <si>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</si>
  <si>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</si>
  <si>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</si>
  <si>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</si>
  <si>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</si>
  <si>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</si>
  <si>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</si>
  <si>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</si>
  <si>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</si>
  <si>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</si>
  <si>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</si>
  <si>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</si>
  <si>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</si>
  <si>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</si>
  <si>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</si>
  <si>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</si>
  <si>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</si>
  <si>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</si>
  <si>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</si>
  <si>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</si>
  <si>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</si>
  <si>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</si>
  <si>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</si>
  <si>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</si>
  <si>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</si>
  <si>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</si>
  <si>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</si>
  <si>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</si>
  <si>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</si>
  <si>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</si>
  <si>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</si>
  <si>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</si>
  <si>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</si>
  <si>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</si>
  <si>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</si>
  <si>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</si>
  <si>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</si>
  <si>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</si>
  <si>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</si>
  <si>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</si>
  <si>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</si>
  <si>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</si>
  <si>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</si>
  <si>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</si>
  <si>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</si>
  <si>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</si>
  <si>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</si>
  <si>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</si>
  <si>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</si>
  <si>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</si>
  <si>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</si>
  <si>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</si>
  <si>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</si>
  <si>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</si>
  <si>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</si>
  <si>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</si>
  <si>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</si>
  <si>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</si>
  <si>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</si>
  <si>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</si>
  <si>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</si>
  <si>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</si>
  <si>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</si>
  <si>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</si>
  <si>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</si>
  <si>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</si>
  <si>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</si>
  <si>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</si>
  <si>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</si>
  <si>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</si>
  <si>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</si>
  <si>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</si>
  <si>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</si>
  <si>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</si>
  <si>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</si>
  <si>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</si>
  <si>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</si>
  <si>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</si>
  <si>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</si>
  <si>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</si>
  <si>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</si>
  <si>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</si>
  <si>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</si>
  <si>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</si>
  <si>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</si>
  <si>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</si>
  <si>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</si>
  <si>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</si>
  <si>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</si>
  <si>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</si>
  <si>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</si>
  <si>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</si>
  <si>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</si>
  <si>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</si>
  <si>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</si>
  <si>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</si>
  <si>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</si>
  <si>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</si>
  <si>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</si>
  <si>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</si>
  <si>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</si>
  <si>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</si>
  <si>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</si>
  <si>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</si>
  <si>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</si>
  <si>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</si>
  <si>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</si>
  <si>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</si>
  <si>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</si>
  <si>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</si>
  <si>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</si>
  <si>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</si>
  <si>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</si>
  <si>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</si>
  <si>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</si>
  <si>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</si>
  <si>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</si>
  <si>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</si>
  <si>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</si>
  <si>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</si>
  <si>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</si>
  <si>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</si>
  <si>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</si>
  <si>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</si>
  <si>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</si>
  <si>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</si>
  <si>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</si>
  <si>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</si>
  <si>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</si>
  <si>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</si>
  <si>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</si>
  <si>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</si>
  <si>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</si>
  <si>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</si>
  <si>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</si>
  <si>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</si>
  <si>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</si>
  <si>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</si>
  <si>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</si>
  <si>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</si>
  <si>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</si>
  <si>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</si>
  <si>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</si>
  <si>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</si>
  <si>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</si>
  <si>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</si>
  <si>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</si>
  <si>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</si>
  <si>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</si>
  <si>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</si>
  <si>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</si>
  <si>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</si>
  <si>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</si>
  <si>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</si>
  <si>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</si>
  <si>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</si>
  <si>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</si>
  <si>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</si>
  <si>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</si>
  <si>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</si>
  <si>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</si>
  <si>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</si>
  <si>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</si>
  <si>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</si>
  <si>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</si>
  <si>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</si>
  <si>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</si>
  <si>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</si>
  <si>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</si>
  <si>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</si>
  <si>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</si>
  <si>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</si>
  <si>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</si>
  <si>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</si>
  <si>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</si>
  <si>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</si>
  <si>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</si>
  <si>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</si>
  <si>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</si>
  <si>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</si>
  <si>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</si>
  <si>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</si>
  <si>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</si>
  <si>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</si>
  <si>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</si>
  <si>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</si>
  <si>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</si>
  <si>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</si>
  <si>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</si>
  <si>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</si>
  <si>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</si>
  <si>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</si>
  <si>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</si>
  <si>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</si>
  <si>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</si>
  <si>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</si>
  <si>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</si>
  <si>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</si>
  <si>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</si>
  <si>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</si>
  <si>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</si>
  <si>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</si>
  <si>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</si>
  <si>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</si>
  <si>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</si>
  <si>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</si>
  <si>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</si>
  <si>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</si>
  <si>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</si>
  <si>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</si>
  <si>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</si>
  <si>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</si>
  <si>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</si>
  <si>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</si>
  <si>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</si>
  <si>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</si>
  <si>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</si>
  <si>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</si>
  <si>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</si>
  <si>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</si>
  <si>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</si>
  <si>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</si>
  <si>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</si>
  <si>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</si>
  <si>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</si>
  <si>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</si>
  <si>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</si>
  <si>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</si>
  <si>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</si>
  <si>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</si>
  <si>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</si>
  <si>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</si>
  <si>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</si>
  <si>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</si>
  <si>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</si>
  <si>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</si>
  <si>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</si>
  <si>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</si>
  <si>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</si>
  <si>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</si>
  <si>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</si>
  <si>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</si>
  <si>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</si>
  <si>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</si>
  <si>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</si>
  <si>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</si>
  <si>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</si>
  <si>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</si>
  <si>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</si>
  <si>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</si>
  <si>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</si>
  <si>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</si>
  <si>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</si>
  <si>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</si>
  <si>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</si>
  <si>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</si>
  <si>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</si>
  <si>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</si>
  <si>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</si>
  <si>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</si>
  <si>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</si>
  <si>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</si>
  <si>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</si>
  <si>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</si>
  <si>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</si>
  <si>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</si>
  <si>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</si>
  <si>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</si>
  <si>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</si>
  <si>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</si>
  <si>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</si>
  <si>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</si>
  <si>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</si>
  <si>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</si>
  <si>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</si>
  <si>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</si>
  <si>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</si>
  <si>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</si>
  <si>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</si>
  <si>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</si>
  <si>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</si>
  <si>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</si>
  <si>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</si>
  <si>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</si>
  <si>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</si>
  <si>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</si>
  <si>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</si>
  <si>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</si>
  <si>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</si>
  <si>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</si>
  <si>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</si>
  <si>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</si>
  <si>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</si>
  <si>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</si>
  <si>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</si>
  <si>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</si>
  <si>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</si>
  <si>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</si>
  <si>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</si>
  <si>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</si>
  <si>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</si>
  <si>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</si>
  <si>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</si>
  <si>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</si>
  <si>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</si>
  <si>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</si>
  <si>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</si>
  <si>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</si>
  <si>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</si>
  <si>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</si>
  <si>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</si>
  <si>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</si>
  <si>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</si>
  <si>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</si>
  <si>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</si>
  <si>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</si>
  <si>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</si>
  <si>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</si>
  <si>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</si>
  <si>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</si>
  <si>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</si>
  <si>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</si>
  <si>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</si>
  <si>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</si>
  <si>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</si>
  <si>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</si>
  <si>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</si>
  <si>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</si>
  <si>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</si>
  <si>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</si>
  <si>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</si>
  <si>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</si>
  <si>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</si>
  <si>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</si>
  <si>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</si>
  <si>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</si>
  <si>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</si>
  <si>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</si>
  <si>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</si>
  <si>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</si>
  <si>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</si>
  <si>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</si>
  <si>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</si>
  <si>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</si>
  <si>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</si>
  <si>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</si>
  <si>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</si>
  <si>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</si>
  <si>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</si>
  <si>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</si>
  <si>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</si>
  <si>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</si>
  <si>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</si>
  <si>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</si>
  <si>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</si>
  <si>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</si>
  <si>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</si>
  <si>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</si>
  <si>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</si>
  <si>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</si>
  <si>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</si>
  <si>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</si>
  <si>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</si>
  <si>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</si>
  <si>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</si>
  <si>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</si>
  <si>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</si>
  <si>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</si>
  <si>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</si>
  <si>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</si>
  <si>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</si>
  <si>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</si>
  <si>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</si>
  <si>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</si>
  <si>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</si>
  <si>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</si>
  <si>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</si>
  <si>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</si>
  <si>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</si>
  <si>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</si>
  <si>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</si>
  <si>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</si>
  <si>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</si>
  <si>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</si>
  <si>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</si>
  <si>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</si>
  <si>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</si>
  <si>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</si>
  <si>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</si>
  <si>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</si>
  <si>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</si>
  <si>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</si>
  <si>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</si>
  <si>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</si>
  <si>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</si>
  <si>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</si>
  <si>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</si>
  <si>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</si>
  <si>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</si>
  <si>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</si>
  <si>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</si>
  <si>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</si>
  <si>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</si>
  <si>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</si>
  <si>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</si>
  <si>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</si>
  <si>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</si>
  <si>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</si>
  <si>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</si>
  <si>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</si>
  <si>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</si>
  <si>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</si>
  <si>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</si>
  <si>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</si>
  <si>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</si>
  <si>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</si>
  <si>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</si>
  <si>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</si>
  <si>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</si>
  <si>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</si>
  <si>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</si>
  <si>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</si>
  <si>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</si>
  <si>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</si>
  <si>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</si>
  <si>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</si>
  <si>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</si>
  <si>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</si>
  <si>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</si>
  <si>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</si>
  <si>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</si>
  <si>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</si>
  <si>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</si>
  <si>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</si>
  <si>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</si>
  <si>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</si>
  <si>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</si>
  <si>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</si>
  <si>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</si>
  <si>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</si>
  <si>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</si>
  <si>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</si>
  <si>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</si>
  <si>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</si>
  <si>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</si>
  <si>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</si>
  <si>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</si>
  <si>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</si>
  <si>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</si>
  <si>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</si>
  <si>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</si>
  <si>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</si>
  <si>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</si>
  <si>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</si>
  <si>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</si>
  <si>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</si>
  <si>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</si>
  <si>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</si>
  <si>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</si>
  <si>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</si>
  <si>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</si>
  <si>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</si>
  <si>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</si>
  <si>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</si>
  <si>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</si>
  <si>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</si>
  <si>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</si>
  <si>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</si>
  <si>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</si>
  <si>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</si>
  <si>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</si>
  <si>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</si>
  <si>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</si>
  <si>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</si>
  <si>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</si>
  <si>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</si>
  <si>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</si>
  <si>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</si>
  <si>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</si>
  <si>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</si>
  <si>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</si>
  <si>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</si>
  <si>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</si>
  <si>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</si>
  <si>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</si>
  <si>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</si>
  <si>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</si>
  <si>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</si>
  <si>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</si>
  <si>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</si>
  <si>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</si>
  <si>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</si>
  <si>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</si>
  <si>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</si>
  <si>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</si>
  <si>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</si>
  <si>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</si>
  <si>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</si>
  <si>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</si>
  <si>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</si>
  <si>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</si>
  <si>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</si>
  <si>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</si>
  <si>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</si>
  <si>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</si>
  <si>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</si>
  <si>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</si>
  <si>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</si>
  <si>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</si>
  <si>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</si>
  <si>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</si>
  <si>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</si>
  <si>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</si>
  <si>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</si>
  <si>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</si>
  <si>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</si>
  <si>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</si>
  <si>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</si>
  <si>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</si>
  <si>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</si>
  <si>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</si>
  <si>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</si>
  <si>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</si>
  <si>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</si>
  <si>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</si>
  <si>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</si>
  <si>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</si>
  <si>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</si>
  <si>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</si>
  <si>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</si>
  <si>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</si>
  <si>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</si>
  <si>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</si>
  <si>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</si>
  <si>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</si>
  <si>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</si>
  <si>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</si>
  <si>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</si>
  <si>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</si>
  <si>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</si>
  <si>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</si>
  <si>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</si>
  <si>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</si>
  <si>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</si>
  <si>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</si>
  <si>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</si>
  <si>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</si>
  <si>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</si>
  <si>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</si>
  <si>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</si>
  <si>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</si>
  <si>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</si>
  <si>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</si>
  <si>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</si>
  <si>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</si>
  <si>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</si>
  <si>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</si>
  <si>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</si>
  <si>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</si>
  <si>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</si>
  <si>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</si>
  <si>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</si>
  <si>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</si>
  <si>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</si>
  <si>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</si>
  <si>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</si>
  <si>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</si>
  <si>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</si>
  <si>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</si>
  <si>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</si>
  <si>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</si>
  <si>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</si>
  <si>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</si>
  <si>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</si>
  <si>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</si>
  <si>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</si>
  <si>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</si>
  <si>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</si>
  <si>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</si>
  <si>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</si>
  <si>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</si>
  <si>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</si>
  <si>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</si>
  <si>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</si>
  <si>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</si>
  <si>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</si>
  <si>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</si>
  <si>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</si>
  <si>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</si>
  <si>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</si>
  <si>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</si>
  <si>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</si>
  <si>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</si>
  <si>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</si>
  <si>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</si>
  <si>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</si>
  <si>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</si>
  <si>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</si>
  <si>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</si>
  <si>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</si>
  <si>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</si>
  <si>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</si>
  <si>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</si>
  <si>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</si>
  <si>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</si>
  <si>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</si>
  <si>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</si>
  <si>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</si>
  <si>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</si>
  <si>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</si>
  <si>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</si>
  <si>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</si>
  <si>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</si>
  <si>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</si>
  <si>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</si>
  <si>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</si>
  <si>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</si>
  <si>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</si>
  <si>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</si>
  <si>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</si>
  <si>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</si>
  <si>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</si>
  <si>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</si>
  <si>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</si>
  <si>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</si>
  <si>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</si>
  <si>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</si>
  <si>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</si>
  <si>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</si>
  <si>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</si>
  <si>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</si>
  <si>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</si>
  <si>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</si>
  <si>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</si>
  <si>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</si>
  <si>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</si>
  <si>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</si>
  <si>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</si>
  <si>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</si>
  <si>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</si>
  <si>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</si>
  <si>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</si>
  <si>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</si>
  <si>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</si>
  <si>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</si>
  <si>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</si>
  <si>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</si>
  <si>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</si>
  <si>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</si>
  <si>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</si>
  <si>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</si>
  <si>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</si>
  <si>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</si>
  <si>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</si>
  <si>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</si>
  <si>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</si>
  <si>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</si>
  <si>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</si>
  <si>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</si>
  <si>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</si>
  <si>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</si>
  <si>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</si>
  <si>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</si>
  <si>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</si>
  <si>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</si>
  <si>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</si>
  <si>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</si>
  <si>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</si>
  <si>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</si>
  <si>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</si>
  <si>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</si>
  <si>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</si>
  <si>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</si>
  <si>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</si>
  <si>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</si>
  <si>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</si>
  <si>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</si>
  <si>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</si>
  <si>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</si>
  <si>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</si>
  <si>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</si>
  <si>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</si>
  <si>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</si>
  <si>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</si>
  <si>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</si>
  <si>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</si>
  <si>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</si>
  <si>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</si>
  <si>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</si>
  <si>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</si>
  <si>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</si>
  <si>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</si>
  <si>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</si>
  <si>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</si>
  <si>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</si>
  <si>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</si>
  <si>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</si>
  <si>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</si>
  <si>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</si>
  <si>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</si>
  <si>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</si>
  <si>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</si>
  <si>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</si>
  <si>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</si>
  <si>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</si>
  <si>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</si>
  <si>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</si>
  <si>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</si>
  <si>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</si>
  <si>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</si>
  <si>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</si>
  <si>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</si>
  <si>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</si>
  <si>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</si>
  <si>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</si>
  <si>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</si>
  <si>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</si>
  <si>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</si>
  <si>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</si>
  <si>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</si>
  <si>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</si>
  <si>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</si>
  <si>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</si>
  <si>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</si>
  <si>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</si>
  <si>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</si>
  <si>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</si>
  <si>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</si>
  <si>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</si>
  <si>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</si>
  <si>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</si>
  <si>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</si>
  <si>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</si>
  <si>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</si>
  <si>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</si>
  <si>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</si>
  <si>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</si>
  <si>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</si>
  <si>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</si>
  <si>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</si>
  <si>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</si>
  <si>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</si>
  <si>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</si>
  <si>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</si>
  <si>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</si>
  <si>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</si>
  <si>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</si>
  <si>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</si>
  <si>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</si>
  <si>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</si>
  <si>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</si>
  <si>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</si>
  <si>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</si>
  <si>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</si>
  <si>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</si>
  <si>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</si>
  <si>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</si>
  <si>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</si>
  <si>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</si>
  <si>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</si>
  <si>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</si>
  <si>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</si>
  <si>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</si>
  <si>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</si>
  <si>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</si>
  <si>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</si>
  <si>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</si>
  <si>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</si>
  <si>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</si>
  <si>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</si>
  <si>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</si>
  <si>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</si>
  <si>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</si>
  <si>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</si>
  <si>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</si>
  <si>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</si>
  <si>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</si>
  <si>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</si>
  <si>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</si>
  <si>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</si>
  <si>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</si>
  <si>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</si>
  <si>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</si>
  <si>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</si>
  <si>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</si>
  <si>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</si>
  <si>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</si>
  <si>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</si>
  <si>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</si>
  <si>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</si>
  <si>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</si>
  <si>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</si>
  <si>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</si>
  <si>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</si>
  <si>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</si>
  <si>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</si>
  <si>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</si>
  <si>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</si>
  <si>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</si>
  <si>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</si>
  <si>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</si>
  <si>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</si>
  <si>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</si>
  <si>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</si>
  <si>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</si>
  <si>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</si>
  <si>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</si>
  <si>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</si>
  <si>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</si>
  <si>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</si>
  <si>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</si>
  <si>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</si>
  <si>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</si>
  <si>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</si>
  <si>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</si>
  <si>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</si>
  <si>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</si>
  <si>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</si>
  <si>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</si>
  <si>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</si>
  <si>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</si>
  <si>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</si>
  <si>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</si>
  <si>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</si>
  <si>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</si>
  <si>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</si>
  <si>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</si>
  <si>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</si>
  <si>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</si>
  <si>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</si>
  <si>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</si>
  <si>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</si>
  <si>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</si>
  <si>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</si>
  <si>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</si>
  <si>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</si>
  <si>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</si>
  <si>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</si>
  <si>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</si>
  <si>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</si>
  <si>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</si>
  <si>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</si>
  <si>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</si>
  <si>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</si>
  <si>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</si>
  <si>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</si>
  <si>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</si>
  <si>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</si>
  <si>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</si>
  <si>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</si>
  <si>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</si>
  <si>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</si>
  <si>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</si>
  <si>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</si>
  <si>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</si>
  <si>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</si>
  <si>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</si>
  <si>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</si>
  <si>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</si>
  <si>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</si>
  <si>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</si>
  <si>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</si>
  <si>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</si>
  <si>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</si>
  <si>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</si>
  <si>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</si>
  <si>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</si>
  <si>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</si>
  <si>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</si>
  <si>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</si>
  <si>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</si>
  <si>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</si>
  <si>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</si>
  <si>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</si>
  <si>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</si>
  <si>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</si>
  <si>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</si>
  <si>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</si>
  <si>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</si>
  <si>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</si>
  <si>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</si>
  <si>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</si>
  <si>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</si>
  <si>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</si>
  <si>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</si>
  <si>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</si>
  <si>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</si>
  <si>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</si>
  <si>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</si>
  <si>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</si>
  <si>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</si>
  <si>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</si>
  <si>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</si>
  <si>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</si>
  <si>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</si>
  <si>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</si>
  <si>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</si>
  <si>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</si>
  <si>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</si>
  <si>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</si>
  <si>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</si>
  <si>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</si>
  <si>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</si>
  <si>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</si>
  <si>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</si>
  <si>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</si>
  <si>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</si>
  <si>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</si>
  <si>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</si>
  <si>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</si>
  <si>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</si>
  <si>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</si>
  <si>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</si>
  <si>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</si>
  <si>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</si>
  <si>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</si>
  <si>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</si>
  <si>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</si>
  <si>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</si>
  <si>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</si>
  <si>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</si>
  <si>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</si>
  <si>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</si>
  <si>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</si>
  <si>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</si>
  <si>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</si>
  <si>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</si>
  <si>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</si>
  <si>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</si>
  <si>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</si>
  <si>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</si>
  <si>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</si>
  <si>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</si>
  <si>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</si>
  <si>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</si>
  <si>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</si>
  <si>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</si>
  <si>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</si>
  <si>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</si>
  <si>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</si>
  <si>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</si>
  <si>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</si>
  <si>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</si>
  <si>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</si>
  <si>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</si>
  <si>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</si>
  <si>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</si>
  <si>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</si>
  <si>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</si>
  <si>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</si>
  <si>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</si>
  <si>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</si>
  <si>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</si>
  <si>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</si>
  <si>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</si>
  <si>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</si>
  <si>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</si>
  <si>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</si>
  <si>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</si>
  <si>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</si>
  <si>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</si>
  <si>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</si>
  <si>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</si>
  <si>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</si>
  <si>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</si>
  <si>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</si>
  <si>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</si>
  <si>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</si>
  <si>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</si>
  <si>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</si>
  <si>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</si>
  <si>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</si>
  <si>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</si>
  <si>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</si>
  <si>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</si>
  <si>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</si>
  <si>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</si>
  <si>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</si>
  <si>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</si>
  <si>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</si>
  <si>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</si>
  <si>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</si>
  <si>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</si>
  <si>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</si>
  <si>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</si>
  <si>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</si>
  <si>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</si>
  <si>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</si>
  <si>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</si>
  <si>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</si>
  <si>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</si>
  <si>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</si>
  <si>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</si>
  <si>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</si>
  <si>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</si>
  <si>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</si>
  <si>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</si>
  <si>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</si>
  <si>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</si>
  <si>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</si>
  <si>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</si>
  <si>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</si>
  <si>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</si>
  <si>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</si>
  <si>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</si>
  <si>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</si>
  <si>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</si>
  <si>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</si>
  <si>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</si>
  <si>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</si>
  <si>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</si>
  <si>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</si>
  <si>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</si>
  <si>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</si>
  <si>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</si>
  <si>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</si>
  <si>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</si>
  <si>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</si>
  <si>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</si>
  <si>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</si>
  <si>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</si>
  <si>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</si>
  <si>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</si>
  <si>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</si>
  <si>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</si>
  <si>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</si>
  <si>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</si>
  <si>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</si>
  <si>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</si>
  <si>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</si>
  <si>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</si>
  <si>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</si>
  <si>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</si>
  <si>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</si>
  <si>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</si>
  <si>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</si>
  <si>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</si>
  <si>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</si>
  <si>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</si>
  <si>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</si>
  <si>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</si>
  <si>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</si>
  <si>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</si>
  <si>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</si>
  <si>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</si>
  <si>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</si>
  <si>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</si>
  <si>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</si>
  <si>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</si>
  <si>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</si>
  <si>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</si>
  <si>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</si>
  <si>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</si>
  <si>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</si>
  <si>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</si>
  <si>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</si>
  <si>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</si>
  <si>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</si>
  <si>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</si>
  <si>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</si>
  <si>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</si>
  <si>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</si>
  <si>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</si>
  <si>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</si>
  <si>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</si>
  <si>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</si>
  <si>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</si>
  <si>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</si>
  <si>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</si>
  <si>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</si>
  <si>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</si>
  <si>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</si>
  <si>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</si>
  <si>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</si>
  <si>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</si>
  <si>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</si>
  <si>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</si>
  <si>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</si>
  <si>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</si>
  <si>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</si>
  <si>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</si>
  <si>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</si>
  <si>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</si>
  <si>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</si>
  <si>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</si>
  <si>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</si>
  <si>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</si>
  <si>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</si>
  <si>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</si>
  <si>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</si>
  <si>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</si>
  <si>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</si>
  <si>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</si>
  <si>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</si>
  <si>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</si>
  <si>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</si>
  <si>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</si>
  <si>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</si>
  <si>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</si>
  <si>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</si>
  <si>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</si>
  <si>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</si>
  <si>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</si>
  <si>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</si>
  <si>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</si>
  <si>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</si>
  <si>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</si>
  <si>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</si>
  <si>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</si>
  <si>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</si>
  <si>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</si>
  <si>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</si>
  <si>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</si>
  <si>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</si>
  <si>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</si>
  <si>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</si>
  <si>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</si>
  <si>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</si>
  <si>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</si>
  <si>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</si>
  <si>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</si>
  <si>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</si>
  <si>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</si>
  <si>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</si>
  <si>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</si>
  <si>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</si>
  <si>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</si>
  <si>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</si>
  <si>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</si>
  <si>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</si>
  <si>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</si>
  <si>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</si>
  <si>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</si>
  <si>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</si>
  <si>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</si>
  <si>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</si>
  <si>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</si>
  <si>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</si>
  <si>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</si>
  <si>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</si>
  <si>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</si>
  <si>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</si>
  <si>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</si>
  <si>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</si>
  <si>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</si>
  <si>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</si>
  <si>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</si>
  <si>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</si>
  <si>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</si>
  <si>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</si>
  <si>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</si>
  <si>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</si>
  <si>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</si>
  <si>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</si>
  <si>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</si>
  <si>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</si>
  <si>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</si>
  <si>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</si>
  <si>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</si>
  <si>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</si>
  <si>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</si>
  <si>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</si>
  <si>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</si>
  <si>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</si>
  <si>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</si>
  <si>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</si>
  <si>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</si>
  <si>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</si>
  <si>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</si>
  <si>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</si>
  <si>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</si>
  <si>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</si>
  <si>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</si>
  <si>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</si>
  <si>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</si>
  <si>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</si>
  <si>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</si>
  <si>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</si>
  <si>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</si>
  <si>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</si>
  <si>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</si>
  <si>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</si>
  <si>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</si>
  <si>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</si>
  <si>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</si>
  <si>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</si>
  <si>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</si>
  <si>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</si>
  <si>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</si>
  <si>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</si>
  <si>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</si>
  <si>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</si>
  <si>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</si>
  <si>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</si>
  <si>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</si>
  <si>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</si>
  <si>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</si>
  <si>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</si>
  <si>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</si>
  <si>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</si>
  <si>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</si>
  <si>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</si>
  <si>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</si>
  <si>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</si>
  <si>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</si>
  <si>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</si>
  <si>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</si>
  <si>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</si>
  <si>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</si>
  <si>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</si>
  <si>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</si>
  <si>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</si>
  <si>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</si>
  <si>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</si>
  <si>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</si>
  <si>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</si>
  <si>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</si>
  <si>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</si>
  <si>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</si>
  <si>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</si>
  <si>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</si>
  <si>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</si>
  <si>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</si>
  <si>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</si>
  <si>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</si>
  <si>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</si>
  <si>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</si>
  <si>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</si>
  <si>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</si>
  <si>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</si>
  <si>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</si>
  <si>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</si>
  <si>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</si>
  <si>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</si>
  <si>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</si>
  <si>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</si>
  <si>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</si>
  <si>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</si>
  <si>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</si>
  <si>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</si>
  <si>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</si>
  <si>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</si>
  <si>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</si>
  <si>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</si>
  <si>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</si>
  <si>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</si>
  <si>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</si>
  <si>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</si>
  <si>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</si>
  <si>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</si>
  <si>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</si>
  <si>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</si>
  <si>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</si>
  <si>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</si>
  <si>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</si>
  <si>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</si>
  <si>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</si>
  <si>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</si>
  <si>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</si>
  <si>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</si>
  <si>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</si>
  <si>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</si>
  <si>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</si>
  <si>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</si>
  <si>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</si>
  <si>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</si>
  <si>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</si>
  <si>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</si>
  <si>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</si>
  <si>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</si>
  <si>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</si>
  <si>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</si>
  <si>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</si>
  <si>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</si>
  <si>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</si>
  <si>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</si>
  <si>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</si>
  <si>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</si>
  <si>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</si>
  <si>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</si>
  <si>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</si>
  <si>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</si>
  <si>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</si>
  <si>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</si>
  <si>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</si>
  <si>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</si>
  <si>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</si>
  <si>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</si>
  <si>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</si>
  <si>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</si>
  <si>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</si>
  <si>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</si>
  <si>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</si>
  <si>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</si>
  <si>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</si>
  <si>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</si>
  <si>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</si>
  <si>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</si>
  <si>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</si>
  <si>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</si>
  <si>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</si>
  <si>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</si>
  <si>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</si>
  <si>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</si>
  <si>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</si>
  <si>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</si>
  <si>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</si>
  <si>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</si>
  <si>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</si>
  <si>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</si>
  <si>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</si>
  <si>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</si>
  <si>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</si>
  <si>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</si>
  <si>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</si>
  <si>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</si>
  <si>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</si>
  <si>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</si>
  <si>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</si>
  <si>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</si>
  <si>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</si>
  <si>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</si>
  <si>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</si>
  <si>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</si>
  <si>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</si>
  <si>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</si>
  <si>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</si>
  <si>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</si>
  <si>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</si>
  <si>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</si>
  <si>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</si>
  <si>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</si>
  <si>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</si>
  <si>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</si>
  <si>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</si>
  <si>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</si>
  <si>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</si>
  <si>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</si>
  <si>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</si>
  <si>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</si>
  <si>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</si>
  <si>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</si>
  <si>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</si>
  <si>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</si>
  <si>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</si>
  <si>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</si>
  <si>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</si>
  <si>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</si>
  <si>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</si>
  <si>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</si>
  <si>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</si>
  <si>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</si>
  <si>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</si>
  <si>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</si>
  <si>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</si>
  <si>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</si>
  <si>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</si>
  <si>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</si>
  <si>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</si>
  <si>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</si>
  <si>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</si>
  <si>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</si>
  <si>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</si>
  <si>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</si>
  <si>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</si>
  <si>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</si>
  <si>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</si>
  <si>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</si>
  <si>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</si>
  <si>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</si>
  <si>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</si>
  <si>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</si>
  <si>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</si>
  <si>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</si>
  <si>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</si>
  <si>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</si>
  <si>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</si>
  <si>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</si>
  <si>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</si>
  <si>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</si>
  <si>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</si>
  <si>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</si>
  <si>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</si>
  <si>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</si>
  <si>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</si>
  <si>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</si>
  <si>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</si>
  <si>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</si>
  <si>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</si>
  <si>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</si>
  <si>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</si>
  <si>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</si>
  <si>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</si>
  <si>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</si>
  <si>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</si>
  <si>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</si>
  <si>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</si>
  <si>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</si>
  <si>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</si>
  <si>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</si>
  <si>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</si>
  <si>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</si>
  <si>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</si>
  <si>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</si>
  <si>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</si>
  <si>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</si>
  <si>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</si>
  <si>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</si>
  <si>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</si>
  <si>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</si>
  <si>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</si>
  <si>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</si>
  <si>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</si>
  <si>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</si>
  <si>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</si>
  <si>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</si>
  <si>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</si>
  <si>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</si>
  <si>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</si>
  <si>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</si>
  <si>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</si>
  <si>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</si>
  <si>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</si>
  <si>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</si>
  <si>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</si>
  <si>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</si>
  <si>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</si>
  <si>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</si>
  <si>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</si>
  <si>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</si>
  <si>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</si>
  <si>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</si>
  <si>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</si>
  <si>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</si>
  <si>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</si>
  <si>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</si>
  <si>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</si>
  <si>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</si>
  <si>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</si>
  <si>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</si>
  <si>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</si>
  <si>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</si>
  <si>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</si>
  <si>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</si>
  <si>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</si>
  <si>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</si>
  <si>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</si>
  <si>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</si>
  <si>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</si>
  <si>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</si>
  <si>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</si>
  <si>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</si>
  <si>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</si>
  <si>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</si>
  <si>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</si>
  <si>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</si>
  <si>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</si>
  <si>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</si>
  <si>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</si>
  <si>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</si>
  <si>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</si>
  <si>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</si>
  <si>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</si>
  <si>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</si>
  <si>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</si>
  <si>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</si>
  <si>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</si>
  <si>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</si>
  <si>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</si>
  <si>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</si>
  <si>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</si>
  <si>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</si>
  <si>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</si>
  <si>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</si>
  <si>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</si>
  <si>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</si>
  <si>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</si>
  <si>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</si>
  <si>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</si>
  <si>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</si>
  <si>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</si>
  <si>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</si>
  <si>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</si>
  <si>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</si>
  <si>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</si>
  <si>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</si>
  <si>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</si>
  <si>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</si>
  <si>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</si>
  <si>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</si>
  <si>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</si>
  <si>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</si>
  <si>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</si>
  <si>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</si>
  <si>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</si>
  <si>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</si>
  <si>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</si>
  <si>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</si>
  <si>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</si>
  <si>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</si>
  <si>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</si>
  <si>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</si>
  <si>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</si>
  <si>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</si>
  <si>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</si>
  <si>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</si>
  <si>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</si>
  <si>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</si>
  <si>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</si>
  <si>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</si>
  <si>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</si>
  <si>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</si>
  <si>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</si>
  <si>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</si>
  <si>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</si>
  <si>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</si>
  <si>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</si>
  <si>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</si>
  <si>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</si>
  <si>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</si>
  <si>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</si>
  <si>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</si>
  <si>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</si>
  <si>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</si>
  <si>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</si>
  <si>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</si>
  <si>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</si>
  <si>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</si>
  <si>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</si>
  <si>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</si>
  <si>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</si>
  <si>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</si>
  <si>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</si>
  <si>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</si>
  <si>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</si>
  <si>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</si>
  <si>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</si>
  <si>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</si>
  <si>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</si>
  <si>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</si>
  <si>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</si>
  <si>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</si>
  <si>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</si>
  <si>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</si>
  <si>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</si>
  <si>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</si>
  <si>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</si>
  <si>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</si>
  <si>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</si>
  <si>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</si>
  <si>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</si>
  <si>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</si>
  <si>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</si>
  <si>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</si>
  <si>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</si>
  <si>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</si>
  <si>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</si>
  <si>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</si>
  <si>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</si>
  <si>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</si>
  <si>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</si>
  <si>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</si>
  <si>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</si>
  <si>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</si>
  <si>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</si>
  <si>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</si>
  <si>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</si>
  <si>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</si>
  <si>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</si>
  <si>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</si>
  <si>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</si>
  <si>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</si>
  <si>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</si>
  <si>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</si>
  <si>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</si>
  <si>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</si>
  <si>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</si>
  <si>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</si>
  <si>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</si>
  <si>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</si>
  <si>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</si>
  <si>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</si>
  <si>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</si>
  <si>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</si>
  <si>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</si>
  <si>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</si>
  <si>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</si>
  <si>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</si>
  <si>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</si>
  <si>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</si>
  <si>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</si>
  <si>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</si>
  <si>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</si>
  <si>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</si>
  <si>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</si>
  <si>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</si>
  <si>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</si>
  <si>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</si>
  <si>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</si>
  <si>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</si>
  <si>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</si>
  <si>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</si>
  <si>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</si>
  <si>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</si>
  <si>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</si>
  <si>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</si>
  <si>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</si>
  <si>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</si>
  <si>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</si>
  <si>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</si>
  <si>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</si>
  <si>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</si>
  <si>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</si>
  <si>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</si>
  <si>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</si>
  <si>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</si>
  <si>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</si>
  <si>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</si>
  <si>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</si>
  <si>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</si>
  <si>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</si>
  <si>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</si>
  <si>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</si>
  <si>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</si>
  <si>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</si>
  <si>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</si>
  <si>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</si>
  <si>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</si>
  <si>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</si>
  <si>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</si>
  <si>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</si>
  <si>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</si>
  <si>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</si>
  <si>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</si>
  <si>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</si>
  <si>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</si>
  <si>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</si>
  <si>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</si>
  <si>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</si>
  <si>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</si>
  <si>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</si>
  <si>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</si>
  <si>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</si>
  <si>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</si>
  <si>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</si>
  <si>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</si>
  <si>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</si>
  <si>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</si>
  <si>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</si>
  <si>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</si>
  <si>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</si>
  <si>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</si>
  <si>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</si>
  <si>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</si>
  <si>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</si>
  <si>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</si>
  <si>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</si>
  <si>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</si>
  <si>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</si>
  <si>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</si>
  <si>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</si>
  <si>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</si>
  <si>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</si>
  <si>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</si>
  <si>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</si>
  <si>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</si>
  <si>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</si>
  <si>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</si>
  <si>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</si>
  <si>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</si>
  <si>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</si>
  <si>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</si>
  <si>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</si>
  <si>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</si>
  <si>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</si>
  <si>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</si>
  <si>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</si>
  <si>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</si>
  <si>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</si>
  <si>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</si>
  <si>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</si>
  <si>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</si>
  <si>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</si>
  <si>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</si>
  <si>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</si>
  <si>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</si>
  <si>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</si>
  <si>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</si>
  <si>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</si>
  <si>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</si>
  <si>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</si>
  <si>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</si>
  <si>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</si>
  <si>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</si>
  <si>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</si>
  <si>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</si>
  <si>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</si>
  <si>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</si>
  <si>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</si>
  <si>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</si>
  <si>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</si>
  <si>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</si>
  <si>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</si>
  <si>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</si>
  <si>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</si>
  <si>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</si>
  <si>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</si>
  <si>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</si>
  <si>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</si>
  <si>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</si>
  <si>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</si>
  <si>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</si>
  <si>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</si>
  <si>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</si>
  <si>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</si>
  <si>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</si>
  <si>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</si>
  <si>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</si>
  <si>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</si>
  <si>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</si>
  <si>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</si>
  <si>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</si>
  <si>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</si>
  <si>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</si>
  <si>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</si>
  <si>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</si>
  <si>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</si>
  <si>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</si>
  <si>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</si>
  <si>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</si>
  <si>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</si>
  <si>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</si>
  <si>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</si>
  <si>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</si>
  <si>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</si>
  <si>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</si>
  <si>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</si>
  <si>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</si>
  <si>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</si>
  <si>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</si>
  <si>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</si>
  <si>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</si>
  <si>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</si>
  <si>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</si>
  <si>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</si>
  <si>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</si>
  <si>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</si>
  <si>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</si>
  <si>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</si>
  <si>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</si>
  <si>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</si>
  <si>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</si>
  <si>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</si>
  <si>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</si>
  <si>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</si>
  <si>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</si>
  <si>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</si>
  <si>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</si>
  <si>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</si>
  <si>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</si>
  <si>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</si>
  <si>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</si>
  <si>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</si>
  <si>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</si>
  <si>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</si>
  <si>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</si>
  <si>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</si>
  <si>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</si>
  <si>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</si>
  <si>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</si>
  <si>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</si>
  <si>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</si>
  <si>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</si>
  <si>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</si>
  <si>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</si>
  <si>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</si>
  <si>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</si>
  <si>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</si>
  <si>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</si>
  <si>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</si>
  <si>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</si>
  <si>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</si>
  <si>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</si>
  <si>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</si>
  <si>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</si>
  <si>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</si>
  <si>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</si>
  <si>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</si>
  <si>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</si>
  <si>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</si>
  <si>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</si>
  <si>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</si>
  <si>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</si>
  <si>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</si>
  <si>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</si>
  <si>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</si>
  <si>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</si>
  <si>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</si>
  <si>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</si>
  <si>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</si>
  <si>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</si>
  <si>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</si>
  <si>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</si>
  <si>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</si>
  <si>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</si>
  <si>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</si>
  <si>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</si>
  <si>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</si>
  <si>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</si>
  <si>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</si>
  <si>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</si>
  <si>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</si>
  <si>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</si>
  <si>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</si>
  <si>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</si>
  <si>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</si>
  <si>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</si>
  <si>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</si>
  <si>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</si>
  <si>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</si>
  <si>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</si>
  <si>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</si>
  <si>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</si>
  <si>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</si>
  <si>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</si>
  <si>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</si>
  <si>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</si>
  <si>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</si>
  <si>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</si>
  <si>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</si>
  <si>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</si>
  <si>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</si>
  <si>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</si>
  <si>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</si>
  <si>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</si>
  <si>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</si>
  <si>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</si>
  <si>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</si>
  <si>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</si>
  <si>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</si>
  <si>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</si>
  <si>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</si>
  <si>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</si>
  <si>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</si>
  <si>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</si>
  <si>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</si>
  <si>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</si>
  <si>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</si>
  <si>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</si>
  <si>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</si>
  <si>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</si>
  <si>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</si>
  <si>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</si>
  <si>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</si>
  <si>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</si>
  <si>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</si>
  <si>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</si>
  <si>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</si>
  <si>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</si>
  <si>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</si>
  <si>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</si>
  <si>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</si>
  <si>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</si>
  <si>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</si>
  <si>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</si>
  <si>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</si>
  <si>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</si>
  <si>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</si>
  <si>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</si>
  <si>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</si>
  <si>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</si>
  <si>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</si>
  <si>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</si>
  <si>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</si>
  <si>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</si>
  <si>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</si>
  <si>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</si>
  <si>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</si>
  <si>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</si>
  <si>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</si>
  <si>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</si>
  <si>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</si>
  <si>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</si>
  <si>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</si>
  <si>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</si>
  <si>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</si>
  <si>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</si>
  <si>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</si>
  <si>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</si>
  <si>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</si>
  <si>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</si>
  <si>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</si>
  <si>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</si>
  <si>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</si>
  <si>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</si>
  <si>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</si>
  <si>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</si>
  <si>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</si>
  <si>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</si>
  <si>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</si>
  <si>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</si>
  <si>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</si>
  <si>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</si>
  <si>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</si>
  <si>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</si>
  <si>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</si>
  <si>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</si>
  <si>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</si>
  <si>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</si>
  <si>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</si>
  <si>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</si>
  <si>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</si>
  <si>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</si>
  <si>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</si>
  <si>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</si>
  <si>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</si>
  <si>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</si>
  <si>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</si>
  <si>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</si>
  <si>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</si>
  <si>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</si>
  <si>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</si>
  <si>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</si>
  <si>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</si>
  <si>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</si>
  <si>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</si>
  <si>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</si>
  <si>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</si>
  <si>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</si>
  <si>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</si>
  <si>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</si>
  <si>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</si>
  <si>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</si>
  <si>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</si>
  <si>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</si>
  <si>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</si>
  <si>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</si>
  <si>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</si>
  <si>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</si>
  <si>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</si>
  <si>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</si>
  <si>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</si>
  <si>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</si>
  <si>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</si>
  <si>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</si>
  <si>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</si>
  <si>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</si>
  <si>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</si>
  <si>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</si>
  <si>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</si>
  <si>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</si>
  <si>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</si>
  <si>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</si>
  <si>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</si>
  <si>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</si>
  <si>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</si>
  <si>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</si>
  <si>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</si>
  <si>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</si>
  <si>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</si>
  <si>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</si>
  <si>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</si>
  <si>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</si>
  <si>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</si>
  <si>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</si>
  <si>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</si>
  <si>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</si>
  <si>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</si>
  <si>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</si>
  <si>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</si>
  <si>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</si>
  <si>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</si>
  <si>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</si>
  <si>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</si>
  <si>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</si>
  <si>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</si>
  <si>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</si>
  <si>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</si>
  <si>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</si>
  <si>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</si>
  <si>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</si>
  <si>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</si>
  <si>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</si>
  <si>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</si>
  <si>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</si>
  <si>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</si>
  <si>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</si>
  <si>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</si>
  <si>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</si>
  <si>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</si>
  <si>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</si>
  <si>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</si>
  <si>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</si>
  <si>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</si>
  <si>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</si>
  <si>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</si>
  <si>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</si>
  <si>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</si>
  <si>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</si>
  <si>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</si>
  <si>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</si>
  <si>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</si>
  <si>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</si>
  <si>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</si>
  <si>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</si>
  <si>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</si>
  <si>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</si>
  <si>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</si>
  <si>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</si>
  <si>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</si>
  <si>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</si>
  <si>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</si>
  <si>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</si>
  <si>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</si>
  <si>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</si>
  <si>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</si>
  <si>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</si>
  <si>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</si>
  <si>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</si>
  <si>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</si>
  <si>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</si>
  <si>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</si>
  <si>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</si>
  <si>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</si>
  <si>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</si>
  <si>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</si>
  <si>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</si>
  <si>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</si>
  <si>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</si>
  <si>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</si>
  <si>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</si>
  <si>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</si>
  <si>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</si>
  <si>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</si>
  <si>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</si>
  <si>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</si>
  <si>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</si>
  <si>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</si>
  <si>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</si>
  <si>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</si>
  <si>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</si>
  <si>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</si>
  <si>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</si>
  <si>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</si>
  <si>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</si>
  <si>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</si>
  <si>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</si>
  <si>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</si>
  <si>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</si>
  <si>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</si>
  <si>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</si>
  <si>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</si>
  <si>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</si>
  <si>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</si>
  <si>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</si>
  <si>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</si>
  <si>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</si>
  <si>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</si>
  <si>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</si>
  <si>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</si>
  <si>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</si>
  <si>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</si>
  <si>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</si>
  <si>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</si>
  <si>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</si>
  <si>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</si>
  <si>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</si>
  <si>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</si>
  <si>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</si>
  <si>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</si>
  <si>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</si>
  <si>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</si>
  <si>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</si>
  <si>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</si>
  <si>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</si>
  <si>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</si>
  <si>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</si>
  <si>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</si>
  <si>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</si>
  <si>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</si>
  <si>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</si>
  <si>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</si>
  <si>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</si>
  <si>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</si>
  <si>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</si>
  <si>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</si>
  <si>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</si>
  <si>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</si>
  <si>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</si>
  <si>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</si>
  <si>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</si>
  <si>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</si>
  <si>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</si>
  <si>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</si>
  <si>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</si>
  <si>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</si>
  <si>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</si>
  <si>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</si>
  <si>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</si>
  <si>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</si>
  <si>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</si>
  <si>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</si>
  <si>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</si>
  <si>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</si>
  <si>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</si>
  <si>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</si>
  <si>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</si>
  <si>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</si>
  <si>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</si>
  <si>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</si>
  <si>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</si>
  <si>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</si>
  <si>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</si>
  <si>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</si>
  <si>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</si>
  <si>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</si>
  <si>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</si>
  <si>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</si>
  <si>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</si>
  <si>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</si>
  <si>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</si>
  <si>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</si>
  <si>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</si>
  <si>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</si>
  <si>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</si>
  <si>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</si>
  <si>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</si>
  <si>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</si>
  <si>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</si>
  <si>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</si>
  <si>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</si>
  <si>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</si>
  <si>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</si>
  <si>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</si>
  <si>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</si>
  <si>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</si>
  <si>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</si>
  <si>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</si>
  <si>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</si>
  <si>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</si>
  <si>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</si>
  <si>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</si>
  <si>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</si>
  <si>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</si>
  <si>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</si>
  <si>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</si>
  <si>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</si>
  <si>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</si>
  <si>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</si>
  <si>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</si>
  <si>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</si>
  <si>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</si>
  <si>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</si>
  <si>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</si>
  <si>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</si>
  <si>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</si>
  <si>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</si>
  <si>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</si>
  <si>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</si>
  <si>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</si>
  <si>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</si>
  <si>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</si>
  <si>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</si>
  <si>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</si>
  <si>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</si>
  <si>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</si>
  <si>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</si>
  <si>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</si>
  <si>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</si>
  <si>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</si>
  <si>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</si>
  <si>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</si>
  <si>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</si>
  <si>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</si>
  <si>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</si>
  <si>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</si>
  <si>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</si>
  <si>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</si>
  <si>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</si>
  <si>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</si>
  <si>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</si>
  <si>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</si>
  <si>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</si>
  <si>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</si>
  <si>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</si>
  <si>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</si>
  <si>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</si>
  <si>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</si>
  <si>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</si>
  <si>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</si>
  <si>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</si>
  <si>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</si>
  <si>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</si>
  <si>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</si>
  <si>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</si>
  <si>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</si>
  <si>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</si>
  <si>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</si>
  <si>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</si>
  <si>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</si>
  <si>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</si>
  <si>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</si>
  <si>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</si>
  <si>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</si>
  <si>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</si>
  <si>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</si>
  <si>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</si>
  <si>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</si>
  <si>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</si>
  <si>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</si>
  <si>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</si>
  <si>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</si>
  <si>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</si>
  <si>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</si>
  <si>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</si>
  <si>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</si>
  <si>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</si>
  <si>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</si>
  <si>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</si>
  <si>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</si>
  <si>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</si>
  <si>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</si>
  <si>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</si>
  <si>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</si>
  <si>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</si>
  <si>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</si>
  <si>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</si>
  <si>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</si>
  <si>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</si>
  <si>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</si>
  <si>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</si>
  <si>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</si>
  <si>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</si>
  <si>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</si>
  <si>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</si>
  <si>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</si>
  <si>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</si>
  <si>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</si>
  <si>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</si>
  <si>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</si>
  <si>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</si>
  <si>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</si>
  <si>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</si>
  <si>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</si>
  <si>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</si>
  <si>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</si>
  <si>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</si>
  <si>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</si>
  <si>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</si>
  <si>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</si>
  <si>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</si>
  <si>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</si>
  <si>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</si>
  <si>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</si>
  <si>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</si>
  <si>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</si>
  <si>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</si>
  <si>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</si>
  <si>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</si>
  <si>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</si>
  <si>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</si>
  <si>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</si>
  <si>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</si>
  <si>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</si>
  <si>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</si>
  <si>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</si>
  <si>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</si>
  <si>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</si>
  <si>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</si>
  <si>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</si>
  <si>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</si>
  <si>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</si>
  <si>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</si>
  <si>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</si>
  <si>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</si>
  <si>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</si>
  <si>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</si>
  <si>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</si>
  <si>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</si>
  <si>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</si>
  <si>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</si>
  <si>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</si>
  <si>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</si>
  <si>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</si>
  <si>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</si>
  <si>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</si>
  <si>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</si>
  <si>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</si>
  <si>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</si>
  <si>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</si>
  <si>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</si>
  <si>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</si>
  <si>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</si>
  <si>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</si>
  <si>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</si>
  <si>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</si>
  <si>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</si>
  <si>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</si>
  <si>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</si>
  <si>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</si>
  <si>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</si>
  <si>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</si>
  <si>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</si>
  <si>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</si>
  <si>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</si>
  <si>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</si>
  <si>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</si>
  <si>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</si>
  <si>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</si>
  <si>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</si>
  <si>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</si>
  <si>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</si>
  <si>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</si>
  <si>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</si>
  <si>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</si>
  <si>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</si>
  <si>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</si>
  <si>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</si>
  <si>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</si>
  <si>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</si>
  <si>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</si>
  <si>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</si>
  <si>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</si>
  <si>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</si>
  <si>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</si>
  <si>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</si>
  <si>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</si>
  <si>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</si>
  <si>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</si>
  <si>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</si>
  <si>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</si>
  <si>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</si>
  <si>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</si>
  <si>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</si>
  <si>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</si>
  <si>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</si>
  <si>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</si>
  <si>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</si>
  <si>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</si>
  <si>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</si>
  <si>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</si>
  <si>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</si>
  <si>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</si>
  <si>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</si>
  <si>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</si>
  <si>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</si>
  <si>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</si>
  <si>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</si>
  <si>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</si>
  <si>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</si>
  <si>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</si>
  <si>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</si>
  <si>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</si>
  <si>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</si>
  <si>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</si>
  <si>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</si>
  <si>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</si>
  <si>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</si>
  <si>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</si>
  <si>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</si>
  <si>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</si>
  <si>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</si>
  <si>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</si>
  <si>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</si>
  <si>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</si>
  <si>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</si>
  <si>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</si>
  <si>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</si>
  <si>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</si>
  <si>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</si>
  <si>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</si>
  <si>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</si>
  <si>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</si>
  <si>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</si>
  <si>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</si>
  <si>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</si>
  <si>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</si>
  <si>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</si>
  <si>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</si>
  <si>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</si>
  <si>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</si>
  <si>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</si>
  <si>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</si>
  <si>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</si>
  <si>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</si>
  <si>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</si>
  <si>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</si>
  <si>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</si>
  <si>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</si>
  <si>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</si>
  <si>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</si>
  <si>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</si>
  <si>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</si>
  <si>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</si>
  <si>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</si>
  <si>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</si>
  <si>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</si>
  <si>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</si>
  <si>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</si>
  <si>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</si>
  <si>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</si>
  <si>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</si>
  <si>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</si>
  <si>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</si>
  <si>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</si>
  <si>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</si>
  <si>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</si>
  <si>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</si>
  <si>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</si>
  <si>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</si>
  <si>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</si>
  <si>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</si>
  <si>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</si>
  <si>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</si>
  <si>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</si>
  <si>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</si>
  <si>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</si>
  <si>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</si>
  <si>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</si>
  <si>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</si>
  <si>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</si>
  <si>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</si>
  <si>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</si>
  <si>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</si>
  <si>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</si>
  <si>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</si>
  <si>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</si>
  <si>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</si>
  <si>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</si>
  <si>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</si>
  <si>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</si>
  <si>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</si>
  <si>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</si>
  <si>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</si>
  <si>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</si>
  <si>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</si>
  <si>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</si>
  <si>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</si>
  <si>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</si>
  <si>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</si>
  <si>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</si>
  <si>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</si>
  <si>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</si>
  <si>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</si>
  <si>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</si>
  <si>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</si>
  <si>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</si>
  <si>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</si>
  <si>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</si>
  <si>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</si>
  <si>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</si>
  <si>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</si>
  <si>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</si>
  <si>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</si>
  <si>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</si>
  <si>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</si>
  <si>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</si>
  <si>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</si>
  <si>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</si>
  <si>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</si>
  <si>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</si>
  <si>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</si>
  <si>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</si>
  <si>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</si>
  <si>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</si>
  <si>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</si>
  <si>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</si>
  <si>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</si>
  <si>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</si>
  <si>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</si>
  <si>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</si>
  <si>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</si>
  <si>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</si>
  <si>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</si>
  <si>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</si>
  <si>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</si>
  <si>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</si>
  <si>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</si>
  <si>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</si>
  <si>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</si>
  <si>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</si>
  <si>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</si>
  <si>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</si>
  <si>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</si>
  <si>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</si>
  <si>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</si>
  <si>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</si>
  <si>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</si>
  <si>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</si>
  <si>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</si>
  <si>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</si>
  <si>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</si>
  <si>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</si>
  <si>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</si>
  <si>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</si>
  <si>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</si>
  <si>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</si>
  <si>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</si>
  <si>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</si>
  <si>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</si>
  <si>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</si>
  <si>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</si>
  <si>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</si>
  <si>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</si>
  <si>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</si>
  <si>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</si>
  <si>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</si>
  <si>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</si>
  <si>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</si>
  <si>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</si>
  <si>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</si>
  <si>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</si>
  <si>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</si>
  <si>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</si>
  <si>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</si>
  <si>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</si>
  <si>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</si>
  <si>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</si>
  <si>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</si>
  <si>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</si>
  <si>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</si>
  <si>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</si>
  <si>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</si>
  <si>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</si>
  <si>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</si>
  <si>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</si>
  <si>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</si>
  <si>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</si>
  <si>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</si>
  <si>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</si>
  <si>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</si>
  <si>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</si>
  <si>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</si>
  <si>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</si>
  <si>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</si>
  <si>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</si>
  <si>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</si>
  <si>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</si>
  <si>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</si>
  <si>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</si>
  <si>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</si>
  <si>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</si>
  <si>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</si>
  <si>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</si>
  <si>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</si>
  <si>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</si>
  <si>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</si>
  <si>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</si>
  <si>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</si>
  <si>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</si>
  <si>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</si>
  <si>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</si>
  <si>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</si>
  <si>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</si>
  <si>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</si>
  <si>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</si>
  <si>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</si>
  <si>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</si>
  <si>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</si>
  <si>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</si>
  <si>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</si>
  <si>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</si>
  <si>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</si>
  <si>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</si>
  <si>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</si>
  <si>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</si>
  <si>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</si>
  <si>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</si>
  <si>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</si>
  <si>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</si>
  <si>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</si>
  <si>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</si>
  <si>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</si>
  <si>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</si>
  <si>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</si>
  <si>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</si>
  <si>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</si>
  <si>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</si>
  <si>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</si>
  <si>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</si>
  <si>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</si>
  <si>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</si>
  <si>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</si>
  <si>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</si>
  <si>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</si>
  <si>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</si>
  <si>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</si>
  <si>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</si>
  <si>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</si>
  <si>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</si>
  <si>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</si>
  <si>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</si>
  <si>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</si>
  <si>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</si>
  <si>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</si>
  <si>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</si>
  <si>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</si>
  <si>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</si>
  <si>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</si>
  <si>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</si>
  <si>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</si>
  <si>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</si>
  <si>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</si>
  <si>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</si>
  <si>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</si>
  <si>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</si>
  <si>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</si>
  <si>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</si>
  <si>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</si>
  <si>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</si>
  <si>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</si>
  <si>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</si>
  <si>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</si>
  <si>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</si>
  <si>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</si>
  <si>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</si>
  <si>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</si>
  <si>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</si>
  <si>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</si>
  <si>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</si>
  <si>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</si>
  <si>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</si>
  <si>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</si>
  <si>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</si>
  <si>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</si>
  <si>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</si>
  <si>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</si>
  <si>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</si>
  <si>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</si>
  <si>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</si>
  <si>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</si>
  <si>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</si>
  <si>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</si>
  <si>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</si>
  <si>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</si>
  <si>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</si>
  <si>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</si>
  <si>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</si>
  <si>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</si>
  <si>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</si>
  <si>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</si>
  <si>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</si>
  <si>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</si>
  <si>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</si>
  <si>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</si>
  <si>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</si>
  <si>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</si>
  <si>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</si>
  <si>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</si>
  <si>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</si>
  <si>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</si>
  <si>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</si>
  <si>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</si>
  <si>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</si>
  <si>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</si>
  <si>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</si>
  <si>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</si>
  <si>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</si>
  <si>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</si>
  <si>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</si>
  <si>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</si>
  <si>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</si>
  <si>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</si>
  <si>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</si>
  <si>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</si>
  <si>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</si>
  <si>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</si>
  <si>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</si>
  <si>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</si>
  <si>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</si>
  <si>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</si>
  <si>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</si>
  <si>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</si>
  <si>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</si>
  <si>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</si>
  <si>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</si>
  <si>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</si>
  <si>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</si>
  <si>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</si>
  <si>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</si>
  <si>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</si>
  <si>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</si>
  <si>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</si>
  <si>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</si>
  <si>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</si>
  <si>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</si>
  <si>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</si>
  <si>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</si>
  <si>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</si>
  <si>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</si>
  <si>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</si>
  <si>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</si>
  <si>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</si>
  <si>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</si>
  <si>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</si>
  <si>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</si>
  <si>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</si>
  <si>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</si>
  <si>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</si>
  <si>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</si>
  <si>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</si>
  <si>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</si>
  <si>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</si>
  <si>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</si>
  <si>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</si>
  <si>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</si>
  <si>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</si>
  <si>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</si>
  <si>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</si>
  <si>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</si>
  <si>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</si>
  <si>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</si>
  <si>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</si>
  <si>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</si>
  <si>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</si>
  <si>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</si>
  <si>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</si>
  <si>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</si>
  <si>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</si>
  <si>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</si>
  <si>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</si>
  <si>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</si>
  <si>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</si>
  <si>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</si>
  <si>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</si>
  <si>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</si>
  <si>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</si>
  <si>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</si>
  <si>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</si>
  <si>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</si>
  <si>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</si>
  <si>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</si>
  <si>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</si>
  <si>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</si>
  <si>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</si>
  <si>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</si>
  <si>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</si>
  <si>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</si>
  <si>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</si>
  <si>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</si>
  <si>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</si>
  <si>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</si>
  <si>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</si>
  <si>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</si>
  <si>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</si>
  <si>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</si>
  <si>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</si>
  <si>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</si>
  <si>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</si>
  <si>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</si>
  <si>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</si>
  <si>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</si>
  <si>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</si>
  <si>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</si>
  <si>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</si>
  <si>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</si>
  <si>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</si>
  <si>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</si>
  <si>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</si>
  <si>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</si>
  <si>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</si>
  <si>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</si>
  <si>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</si>
  <si>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</si>
  <si>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</si>
  <si>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</si>
  <si>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</si>
  <si>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</si>
  <si>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</si>
  <si>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</si>
  <si>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</si>
  <si>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</si>
  <si>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</si>
  <si>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</si>
  <si>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</si>
  <si>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</si>
  <si>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</si>
  <si>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</si>
  <si>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</si>
  <si>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</si>
  <si>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</si>
  <si>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</si>
  <si>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</si>
  <si>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</si>
  <si>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</si>
  <si>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</si>
  <si>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</si>
  <si>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</si>
  <si>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</si>
  <si>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</si>
  <si>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</si>
  <si>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</si>
  <si>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</si>
  <si>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</si>
  <si>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</si>
  <si>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</si>
  <si>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</si>
  <si>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</si>
  <si>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</si>
  <si>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</si>
  <si>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</si>
  <si>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</si>
  <si>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</si>
  <si>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</si>
  <si>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</si>
  <si>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</si>
  <si>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</si>
  <si>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</si>
  <si>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</si>
  <si>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</si>
  <si>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</si>
  <si>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</si>
  <si>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</si>
  <si>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</si>
  <si>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</si>
  <si>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</si>
  <si>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</si>
  <si>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</si>
  <si>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</si>
  <si>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</si>
  <si>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</si>
  <si>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</si>
  <si>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</si>
  <si>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</si>
  <si>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</si>
  <si>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</si>
  <si>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</si>
  <si>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</si>
  <si>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</si>
  <si>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</si>
  <si>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</si>
  <si>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</si>
  <si>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</si>
  <si>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</si>
  <si>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</si>
  <si>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</si>
  <si>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</si>
  <si>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</si>
  <si>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</si>
  <si>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</si>
  <si>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</si>
  <si>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</si>
  <si>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</si>
  <si>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</si>
  <si>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</si>
  <si>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</si>
  <si>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</si>
  <si>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</si>
  <si>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</si>
  <si>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</si>
  <si>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</si>
  <si>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</si>
  <si>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</si>
  <si>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</si>
  <si>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</si>
  <si>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</si>
  <si>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</si>
  <si>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</si>
  <si>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</si>
  <si>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</si>
  <si>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</si>
  <si>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</si>
  <si>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</si>
  <si>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</si>
  <si>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</si>
  <si>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</si>
  <si>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</si>
  <si>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</si>
  <si>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</si>
  <si>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</si>
  <si>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</si>
  <si>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</si>
  <si>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</si>
  <si>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</si>
  <si>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</si>
  <si>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</si>
  <si>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</si>
  <si>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</si>
  <si>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</si>
  <si>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</si>
  <si>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</si>
  <si>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</si>
  <si>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</si>
  <si>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</si>
  <si>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</si>
  <si>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</si>
  <si>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</si>
  <si>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</si>
  <si>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</si>
  <si>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</si>
  <si>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</si>
  <si>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</si>
  <si>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</si>
  <si>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</si>
  <si>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</si>
  <si>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</si>
  <si>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</si>
  <si>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</si>
  <si>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</si>
  <si>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</si>
  <si>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</si>
  <si>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</si>
  <si>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</si>
  <si>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</si>
  <si>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</si>
  <si>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</si>
  <si>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</si>
  <si>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</si>
  <si>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</si>
  <si>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</si>
  <si>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</si>
  <si>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</si>
  <si>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</si>
  <si>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</si>
  <si>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</si>
  <si>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</si>
  <si>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</si>
  <si>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</si>
  <si>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</si>
  <si>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</si>
  <si>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</si>
  <si>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</si>
  <si>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</si>
  <si>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</si>
  <si>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</si>
  <si>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</si>
  <si>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</si>
  <si>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</si>
  <si>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</si>
  <si>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</si>
  <si>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</si>
  <si>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</si>
  <si>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</si>
  <si>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</si>
  <si>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</si>
  <si>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</si>
  <si>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</si>
  <si>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</si>
  <si>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</si>
  <si>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</si>
  <si>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</si>
  <si>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</si>
  <si>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</si>
  <si>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</si>
  <si>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</si>
  <si>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</si>
  <si>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</si>
  <si>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</si>
  <si>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</si>
  <si>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</si>
  <si>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</si>
  <si>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</si>
  <si>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</si>
  <si>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</si>
  <si>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</si>
  <si>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</si>
  <si>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</si>
  <si>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</si>
  <si>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</si>
  <si>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</si>
  <si>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</si>
  <si>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</si>
  <si>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</si>
  <si>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</si>
  <si>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</si>
  <si>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</si>
  <si>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</si>
  <si>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</si>
  <si>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</si>
  <si>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</si>
  <si>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</si>
  <si>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</si>
  <si>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</si>
  <si>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</si>
  <si>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</si>
  <si>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</si>
  <si>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</si>
  <si>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</si>
  <si>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</si>
  <si>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</si>
  <si>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</si>
  <si>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</si>
  <si>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</si>
  <si>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</si>
  <si>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</si>
  <si>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</si>
  <si>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</si>
  <si>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</si>
  <si>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</si>
  <si>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</si>
  <si>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</si>
  <si>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</si>
  <si>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</si>
  <si>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</si>
  <si>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</si>
  <si>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</si>
  <si>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</si>
  <si>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</si>
  <si>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</si>
  <si>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</si>
  <si>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</si>
  <si>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</si>
  <si>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</si>
  <si>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</si>
  <si>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</si>
  <si>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</si>
  <si>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</si>
  <si>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</si>
  <si>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</si>
  <si>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</si>
  <si>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</si>
  <si>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</si>
  <si>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</si>
  <si>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</si>
  <si>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</si>
  <si>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</si>
  <si>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</si>
  <si>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</si>
  <si>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</si>
  <si>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</si>
  <si>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</si>
  <si>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</si>
  <si>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</si>
  <si>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</si>
  <si>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</si>
  <si>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</si>
  <si>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</si>
  <si>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</si>
  <si>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</si>
  <si>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</si>
  <si>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</si>
  <si>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</si>
  <si>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</si>
  <si>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</si>
  <si>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</si>
  <si>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</si>
  <si>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</si>
  <si>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</si>
  <si>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</si>
  <si>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</si>
  <si>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</si>
  <si>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</si>
  <si>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</si>
  <si>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</si>
  <si>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</si>
  <si>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</si>
  <si>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</si>
  <si>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</si>
  <si>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</si>
  <si>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</si>
  <si>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</si>
  <si>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</si>
  <si>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</si>
  <si>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</si>
  <si>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</si>
  <si>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</si>
  <si>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</si>
  <si>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</si>
  <si>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</si>
  <si>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</si>
  <si>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</si>
  <si>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</si>
  <si>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</si>
  <si>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</si>
  <si>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</si>
  <si>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</si>
  <si>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</si>
  <si>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</si>
  <si>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</si>
  <si>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</si>
  <si>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</si>
  <si>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</si>
  <si>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</si>
  <si>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</si>
  <si>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</si>
  <si>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</si>
  <si>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</si>
  <si>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</si>
  <si>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</si>
  <si>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</si>
  <si>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</si>
  <si>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</si>
  <si>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</si>
  <si>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</si>
  <si>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</si>
  <si>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</si>
  <si>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</si>
  <si>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</si>
  <si>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</si>
  <si>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</si>
  <si>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</si>
  <si>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</si>
  <si>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</si>
  <si>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</si>
  <si>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</si>
  <si>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</si>
  <si>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</si>
  <si>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</si>
  <si>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</si>
  <si>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</si>
  <si>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</si>
  <si>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</si>
  <si>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</si>
  <si>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</si>
  <si>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</si>
  <si>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</si>
  <si>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</si>
  <si>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</si>
  <si>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</si>
  <si>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</si>
  <si>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</si>
  <si>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</si>
  <si>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</si>
  <si>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</si>
  <si>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</si>
  <si>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</si>
  <si>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</si>
  <si>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</si>
  <si>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</si>
  <si>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</si>
  <si>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</si>
  <si>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</si>
  <si>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</si>
  <si>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</si>
  <si>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</si>
  <si>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</si>
  <si>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</si>
  <si>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</si>
  <si>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</si>
  <si>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</si>
  <si>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</si>
  <si>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</si>
  <si>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</si>
  <si>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</si>
  <si>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</si>
  <si>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</si>
  <si>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</si>
  <si>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</si>
  <si>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</si>
  <si>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</si>
  <si>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</si>
  <si>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</si>
  <si>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</si>
  <si>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</si>
  <si>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</si>
  <si>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</si>
  <si>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</si>
  <si>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</si>
  <si>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</si>
  <si>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</si>
  <si>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</si>
  <si>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</si>
  <si>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</si>
  <si>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</si>
  <si>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</si>
  <si>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</si>
  <si>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</si>
  <si>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</si>
  <si>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</si>
  <si>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</si>
  <si>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</si>
  <si>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</si>
  <si>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</si>
  <si>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</si>
  <si>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</si>
  <si>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</si>
  <si>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</si>
  <si>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</si>
  <si>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</si>
  <si>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</si>
  <si>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</si>
  <si>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</si>
  <si>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</si>
  <si>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</si>
  <si>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</si>
  <si>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</si>
  <si>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</si>
  <si>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</si>
  <si>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</si>
  <si>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</si>
  <si>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</si>
  <si>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</si>
  <si>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</si>
  <si>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</si>
  <si>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</si>
  <si>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</si>
  <si>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</si>
  <si>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</si>
  <si>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</si>
  <si>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</si>
  <si>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</si>
  <si>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</si>
  <si>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</si>
  <si>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</si>
  <si>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</si>
  <si>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</si>
  <si>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</si>
  <si>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</si>
  <si>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</si>
  <si>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</si>
  <si>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</si>
  <si>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</si>
  <si>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</si>
  <si>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</si>
  <si>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</si>
  <si>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</si>
  <si>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</si>
  <si>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</si>
  <si>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</si>
  <si>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</si>
  <si>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</si>
  <si>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</si>
  <si>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</si>
  <si>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</si>
  <si>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</si>
  <si>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</si>
  <si>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</si>
  <si>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</si>
  <si>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</si>
  <si>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</si>
  <si>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</si>
  <si>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</si>
  <si>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</si>
  <si>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</si>
  <si>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</si>
  <si>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</si>
  <si>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</si>
  <si>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</si>
  <si>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</si>
  <si>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</si>
  <si>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</si>
  <si>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</si>
  <si>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</si>
  <si>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</si>
  <si>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</si>
  <si>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</si>
  <si>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</si>
  <si>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</si>
  <si>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</si>
  <si>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</si>
  <si>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</si>
  <si>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</si>
  <si>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</si>
  <si>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</si>
  <si>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</si>
  <si>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</si>
  <si>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</si>
  <si>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</si>
  <si>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</si>
  <si>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</si>
  <si>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</si>
  <si>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</si>
  <si>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</si>
  <si>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</si>
  <si>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</si>
  <si>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</si>
  <si>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</si>
  <si>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</si>
  <si>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</si>
  <si>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</si>
  <si>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</si>
  <si>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</si>
  <si>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</si>
  <si>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</si>
  <si>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</si>
  <si>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</si>
  <si>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</si>
  <si>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</si>
  <si>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</si>
  <si>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</si>
  <si>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</si>
  <si>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</si>
  <si>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</si>
  <si>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</si>
  <si>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</si>
  <si>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</si>
  <si>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</si>
  <si>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</si>
  <si>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</si>
  <si>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</si>
  <si>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</si>
  <si>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</si>
  <si>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</si>
  <si>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</si>
  <si>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</si>
  <si>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</si>
  <si>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</si>
  <si>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</si>
  <si>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</si>
  <si>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</si>
  <si>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</si>
  <si>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</si>
  <si>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</si>
  <si>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</si>
  <si>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</si>
  <si>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</si>
  <si>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</si>
  <si>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</si>
  <si>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</si>
  <si>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</si>
  <si>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</si>
  <si>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</si>
  <si>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</si>
  <si>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</si>
  <si>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</si>
  <si>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</si>
  <si>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</si>
  <si>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</si>
  <si>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</si>
  <si>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</si>
  <si>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</si>
  <si>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</si>
  <si>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</si>
  <si>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</si>
  <si>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</si>
  <si>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</si>
  <si>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</si>
  <si>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</si>
  <si>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</si>
  <si>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</si>
  <si>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</si>
  <si>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</si>
  <si>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</si>
  <si>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</si>
  <si>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</si>
  <si>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</si>
  <si>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</si>
  <si>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</si>
  <si>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</si>
  <si>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</si>
  <si>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</si>
  <si>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</si>
  <si>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</si>
  <si>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</si>
  <si>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</si>
  <si>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</si>
  <si>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</si>
  <si>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</si>
  <si>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</si>
  <si>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</si>
  <si>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</si>
  <si>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</si>
  <si>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</si>
  <si>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</si>
  <si>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</si>
  <si>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</si>
  <si>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</si>
  <si>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</si>
  <si>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</si>
  <si>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</si>
  <si>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</si>
  <si>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</si>
  <si>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</si>
  <si>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</si>
  <si>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</si>
  <si>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</si>
  <si>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</si>
  <si>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</si>
  <si>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</si>
  <si>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</si>
  <si>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</si>
  <si>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</si>
  <si>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</si>
  <si>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</si>
  <si>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</si>
  <si>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</si>
  <si>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</si>
  <si>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</si>
  <si>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</si>
  <si>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</si>
  <si>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</si>
  <si>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</si>
  <si>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</si>
  <si>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</si>
  <si>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</si>
  <si>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</si>
  <si>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</si>
  <si>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</si>
  <si>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</si>
  <si>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</si>
  <si>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</si>
  <si>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</si>
  <si>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</si>
  <si>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</si>
  <si>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</si>
  <si>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</si>
  <si>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</si>
  <si>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</si>
  <si>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</si>
  <si>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</si>
  <si>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</si>
  <si>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</si>
  <si>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</si>
  <si>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</si>
  <si>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</si>
  <si>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</si>
  <si>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</si>
  <si>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</si>
  <si>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</si>
  <si>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</si>
  <si>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</si>
  <si>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</si>
  <si>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</si>
  <si>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</si>
  <si>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</si>
  <si>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</si>
  <si>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</si>
  <si>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</si>
  <si>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</si>
  <si>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</si>
  <si>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</si>
  <si>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</si>
  <si>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</si>
  <si>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</si>
  <si>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</si>
  <si>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</si>
  <si>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</si>
  <si>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</si>
  <si>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</si>
  <si>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</si>
  <si>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</si>
  <si>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</si>
  <si>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</si>
  <si>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</si>
  <si>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</si>
  <si>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</si>
  <si>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</si>
  <si>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</si>
  <si>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</si>
  <si>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</si>
  <si>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</si>
  <si>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</si>
  <si>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</si>
  <si>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</si>
  <si>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</si>
  <si>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</si>
  <si>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</si>
  <si>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</si>
  <si>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</si>
  <si>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</si>
  <si>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</si>
  <si>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</si>
  <si>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</si>
  <si>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</si>
  <si>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</si>
  <si>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</si>
  <si>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</si>
  <si>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</si>
  <si>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</si>
  <si>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</si>
  <si>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</si>
  <si>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</si>
  <si>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</si>
  <si>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</si>
  <si>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</si>
  <si>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</si>
  <si>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</si>
  <si>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</si>
  <si>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</si>
  <si>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</si>
  <si>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</si>
  <si>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</si>
  <si>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</si>
  <si>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</si>
  <si>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</si>
  <si>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</si>
  <si>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</si>
  <si>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</si>
  <si>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</si>
  <si>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</si>
  <si>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</si>
  <si>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</si>
  <si>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</si>
  <si>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</si>
  <si>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</si>
  <si>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</si>
  <si>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</si>
  <si>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</si>
  <si>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</si>
  <si>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</si>
  <si>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</si>
  <si>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</si>
  <si>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</si>
  <si>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</si>
  <si>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</si>
  <si>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</si>
  <si>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</si>
  <si>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</si>
  <si>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</si>
  <si>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</si>
  <si>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</si>
  <si>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</si>
  <si>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</si>
  <si>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</si>
  <si>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</si>
  <si>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</si>
  <si>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</si>
  <si>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</si>
  <si>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</si>
  <si>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</si>
  <si>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</si>
  <si>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</si>
  <si>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</si>
  <si>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</si>
  <si>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</si>
  <si>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</si>
  <si>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</si>
  <si>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</si>
  <si>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</si>
  <si>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</si>
  <si>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</si>
  <si>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</si>
  <si>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</si>
  <si>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</si>
  <si>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</si>
  <si>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</si>
  <si>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</si>
  <si>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</si>
  <si>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</si>
  <si>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</si>
  <si>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</si>
  <si>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</si>
  <si>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</si>
  <si>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</si>
  <si>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</si>
  <si>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</si>
  <si>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</si>
  <si>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</si>
  <si>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</si>
  <si>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</si>
  <si>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</si>
  <si>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</si>
  <si>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</si>
  <si>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</si>
  <si>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</si>
  <si>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</si>
  <si>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</si>
  <si>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</si>
  <si>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</si>
  <si>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</si>
  <si>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</si>
  <si>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</si>
  <si>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</si>
  <si>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</si>
  <si>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</si>
  <si>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</si>
  <si>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</si>
  <si>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</si>
  <si>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</si>
  <si>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</si>
  <si>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</si>
  <si>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</si>
  <si>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</si>
  <si>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</si>
  <si>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</si>
  <si>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</si>
  <si>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</si>
  <si>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</si>
  <si>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</si>
  <si>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</si>
  <si>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</si>
  <si>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</si>
  <si>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</si>
  <si>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</si>
  <si>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</si>
  <si>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</si>
  <si>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</si>
  <si>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</si>
  <si>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</si>
  <si>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</si>
  <si>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</si>
  <si>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</si>
  <si>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</si>
  <si>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</si>
  <si>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</si>
  <si>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</si>
  <si>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</si>
  <si>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</si>
  <si>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</si>
  <si>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</si>
  <si>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</si>
  <si>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</si>
  <si>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</si>
  <si>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</si>
  <si>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</si>
  <si>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</si>
  <si>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</si>
  <si>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</si>
  <si>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</si>
  <si>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</si>
  <si>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</si>
  <si>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</si>
  <si>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</si>
  <si>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</si>
  <si>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</si>
  <si>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</si>
  <si>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</si>
  <si>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</si>
  <si>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</si>
  <si>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</si>
  <si>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</si>
  <si>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</si>
  <si>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</si>
  <si>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</si>
  <si>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</si>
  <si>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</si>
  <si>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</si>
  <si>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</si>
  <si>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</si>
  <si>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</si>
  <si>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</si>
  <si>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</si>
  <si>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</si>
  <si>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</si>
  <si>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</si>
  <si>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</si>
  <si>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</si>
  <si>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</si>
  <si>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</si>
  <si>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</si>
  <si>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</si>
  <si>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</si>
  <si>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</si>
  <si>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</si>
  <si>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</si>
  <si>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</si>
  <si>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</si>
  <si>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</si>
  <si>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</si>
  <si>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</si>
  <si>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</si>
  <si>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</si>
  <si>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</si>
  <si>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</si>
  <si>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</si>
  <si>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</si>
  <si>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</si>
  <si>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</si>
  <si>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</si>
  <si>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</si>
  <si>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</si>
  <si>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</si>
  <si>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</si>
  <si>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</si>
  <si>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</si>
  <si>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</si>
  <si>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</si>
  <si>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</si>
  <si>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</si>
  <si>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</si>
  <si>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</si>
  <si>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</si>
  <si>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</si>
  <si>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</si>
  <si>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</si>
  <si>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</si>
  <si>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</si>
  <si>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</si>
  <si>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</si>
  <si>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</si>
  <si>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</si>
  <si>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</si>
  <si>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</si>
  <si>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</si>
  <si>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</si>
  <si>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</si>
  <si>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</si>
  <si>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</si>
  <si>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</si>
  <si>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</si>
  <si>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</si>
  <si>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</si>
  <si>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</si>
  <si>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</si>
  <si>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</si>
  <si>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</si>
  <si>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</si>
  <si>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</si>
  <si>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</si>
  <si>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</si>
  <si>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</si>
  <si>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</si>
  <si>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</si>
  <si>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</si>
  <si>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</si>
  <si>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</si>
  <si>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</si>
  <si>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</si>
  <si>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</si>
  <si>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</si>
  <si>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</si>
  <si>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</si>
  <si>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</si>
  <si>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</si>
  <si>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</si>
  <si>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</si>
  <si>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</si>
  <si>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</si>
  <si>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</si>
  <si>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</si>
  <si>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</si>
  <si>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</si>
  <si>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</si>
  <si>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</si>
  <si>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</si>
  <si>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</si>
  <si>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</si>
  <si>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</si>
  <si>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</si>
  <si>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</si>
  <si>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</si>
  <si>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</si>
  <si>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</si>
  <si>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</si>
  <si>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</si>
  <si>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</si>
  <si>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</si>
  <si>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</si>
  <si>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</si>
  <si>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</si>
  <si>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</si>
  <si>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</si>
  <si>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</si>
  <si>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</si>
  <si>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</si>
  <si>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</si>
  <si>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</si>
  <si>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</si>
  <si>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</si>
  <si>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</si>
  <si>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</si>
  <si>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</si>
  <si>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</si>
  <si>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</si>
  <si>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</si>
  <si>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</si>
  <si>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</si>
  <si>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</si>
  <si>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</si>
  <si>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</si>
  <si>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</si>
  <si>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</si>
  <si>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</si>
  <si>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</si>
  <si>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</si>
  <si>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</si>
  <si>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</si>
  <si>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</si>
  <si>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</si>
  <si>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</si>
  <si>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</si>
  <si>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</si>
  <si>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</si>
  <si>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</si>
  <si>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</si>
  <si>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</si>
  <si>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</si>
  <si>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</si>
  <si>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</si>
  <si>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</si>
  <si>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</si>
  <si>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</si>
  <si>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</si>
  <si>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</si>
  <si>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</si>
  <si>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</si>
  <si>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</si>
  <si>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</si>
  <si>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</si>
  <si>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</si>
  <si>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</si>
  <si>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</si>
  <si>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</si>
  <si>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</si>
  <si>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</si>
  <si>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</si>
  <si>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</si>
  <si>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</si>
  <si>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</si>
  <si>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</si>
  <si>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</si>
  <si>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</si>
  <si>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</si>
  <si>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</si>
  <si>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</si>
  <si>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</si>
  <si>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</si>
  <si>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</si>
  <si>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</si>
  <si>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</si>
  <si>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</si>
  <si>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</si>
  <si>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</si>
  <si>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</si>
  <si>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</si>
  <si>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</si>
  <si>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</si>
  <si>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</si>
  <si>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</si>
  <si>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</si>
  <si>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</si>
  <si>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</si>
  <si>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</si>
  <si>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</si>
  <si>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</si>
  <si>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</si>
  <si>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</si>
  <si>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</si>
  <si>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</si>
  <si>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</si>
  <si>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</si>
  <si>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</si>
  <si>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</si>
  <si>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</si>
  <si>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</si>
  <si>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</si>
  <si>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</si>
  <si>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</si>
  <si>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</si>
  <si>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</si>
  <si>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</si>
  <si>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</si>
  <si>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</si>
  <si>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</si>
  <si>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</si>
  <si>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</si>
  <si>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</si>
  <si>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</si>
  <si>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</si>
  <si>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</si>
  <si>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</si>
  <si>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</si>
  <si>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</si>
  <si>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</si>
  <si>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</si>
  <si>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</si>
  <si>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</si>
  <si>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</si>
  <si>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</si>
  <si>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</si>
  <si>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</si>
  <si>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</si>
  <si>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</si>
  <si>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</si>
  <si>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</si>
  <si>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</si>
  <si>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</si>
  <si>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</si>
  <si>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</si>
  <si>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</si>
  <si>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</si>
  <si>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</si>
  <si>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</si>
  <si>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</si>
  <si>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</si>
  <si>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</si>
  <si>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</si>
  <si>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</si>
  <si>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</si>
  <si>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</si>
  <si>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</si>
  <si>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</si>
  <si>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</si>
  <si>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</si>
  <si>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</si>
  <si>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</si>
  <si>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</si>
  <si>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</si>
  <si>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</si>
  <si>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</si>
  <si>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</si>
  <si>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</si>
  <si>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</si>
  <si>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</si>
  <si>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</si>
  <si>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</si>
  <si>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</si>
  <si>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</si>
  <si>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</si>
  <si>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</si>
  <si>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</si>
  <si>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</si>
  <si>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</si>
  <si>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</si>
  <si>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</si>
  <si>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</si>
  <si>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</si>
  <si>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</si>
  <si>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</si>
  <si>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</si>
  <si>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</si>
  <si>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</si>
  <si>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</si>
  <si>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</si>
  <si>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</si>
  <si>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</si>
  <si>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</si>
  <si>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</si>
  <si>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</si>
  <si>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</si>
  <si>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</si>
  <si>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</si>
  <si>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</si>
  <si>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</si>
  <si>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</si>
  <si>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</si>
  <si>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</si>
  <si>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</si>
  <si>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</si>
  <si>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</si>
  <si>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</si>
  <si>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</si>
  <si>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</si>
  <si>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</si>
  <si>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</si>
  <si>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</si>
  <si>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</si>
  <si>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</si>
  <si>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</si>
  <si>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</si>
  <si>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</si>
  <si>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</si>
  <si>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</si>
  <si>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</si>
  <si>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</si>
  <si>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</si>
  <si>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</si>
  <si>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</si>
  <si>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</si>
  <si>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</si>
  <si>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</si>
  <si>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</si>
  <si>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</si>
  <si>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</si>
  <si>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</si>
  <si>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</si>
  <si>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</si>
  <si>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</si>
  <si>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</si>
  <si>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</si>
  <si>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</si>
  <si>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</si>
  <si>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</si>
  <si>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</si>
  <si>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</si>
  <si>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</si>
  <si>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</si>
  <si>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</si>
  <si>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</si>
  <si>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</si>
  <si>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</si>
  <si>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</si>
  <si>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</si>
  <si>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</si>
  <si>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</si>
  <si>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</si>
  <si>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</si>
  <si>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</si>
  <si>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</si>
  <si>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</si>
  <si>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</si>
  <si>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</si>
  <si>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</si>
  <si>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</si>
  <si>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</si>
  <si>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</si>
  <si>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</si>
  <si>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</si>
  <si>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</si>
  <si>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</si>
  <si>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</si>
  <si>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</si>
  <si>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</si>
  <si>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</si>
  <si>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</si>
  <si>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</si>
  <si>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</si>
  <si>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</si>
  <si>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</si>
  <si>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</si>
  <si>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</si>
  <si>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</si>
  <si>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</si>
  <si>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</si>
  <si>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</si>
  <si>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</si>
  <si>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</si>
  <si>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</si>
  <si>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</si>
  <si>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</si>
  <si>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</si>
  <si>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</si>
  <si>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</si>
  <si>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</si>
  <si>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</si>
  <si>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</si>
  <si>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</si>
  <si>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</si>
  <si>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</si>
  <si>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</si>
  <si>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</si>
  <si>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</si>
  <si>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</si>
  <si>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</si>
  <si>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</si>
  <si>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</si>
  <si>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</si>
  <si>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</si>
  <si>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</si>
  <si>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</si>
  <si>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</si>
  <si>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</si>
  <si>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</si>
  <si>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</si>
  <si>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</si>
  <si>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</si>
  <si>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</si>
  <si>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</si>
  <si>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</si>
  <si>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</si>
  <si>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</si>
  <si>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</si>
  <si>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</si>
  <si>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</si>
  <si>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</si>
  <si>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</si>
  <si>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</si>
  <si>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</si>
  <si>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</si>
  <si>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</si>
  <si>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</si>
  <si>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</si>
  <si>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</si>
  <si>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</si>
  <si>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</si>
  <si>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</si>
  <si>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</si>
  <si>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</si>
  <si>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</si>
  <si>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</si>
  <si>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</si>
  <si>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</si>
  <si>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</si>
  <si>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</si>
  <si>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</si>
  <si>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</si>
  <si>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</si>
  <si>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</si>
  <si>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</si>
  <si>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</si>
  <si>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</si>
  <si>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</si>
  <si>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</si>
  <si>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</si>
  <si>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</si>
  <si>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</si>
  <si>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</si>
  <si>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</si>
  <si>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</si>
  <si>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</si>
  <si>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</si>
  <si>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</si>
  <si>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</si>
  <si>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</si>
  <si>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</si>
  <si>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</si>
  <si>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</si>
  <si>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</si>
  <si>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</si>
  <si>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</si>
  <si>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</si>
  <si>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</si>
  <si>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</si>
  <si>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</si>
  <si>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</si>
  <si>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</si>
  <si>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</si>
  <si>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</si>
  <si>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</si>
  <si>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</si>
  <si>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</si>
  <si>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</si>
  <si>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</si>
  <si>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</si>
  <si>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</si>
  <si>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</si>
  <si>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</si>
  <si>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</si>
  <si>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</si>
  <si>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</si>
  <si>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</si>
  <si>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</si>
  <si>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</si>
  <si>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</si>
  <si>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</si>
  <si>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</si>
  <si>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</si>
  <si>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</si>
  <si>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</si>
  <si>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</si>
  <si>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</si>
  <si>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</si>
  <si>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</si>
  <si>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</si>
  <si>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</si>
  <si>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</si>
  <si>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</si>
  <si>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</si>
  <si>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</si>
  <si>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</si>
  <si>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</si>
  <si>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</si>
  <si>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</si>
  <si>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</si>
  <si>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</si>
  <si>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</si>
  <si>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</si>
  <si>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</si>
  <si>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</si>
  <si>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</si>
  <si>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</si>
  <si>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</si>
  <si>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</si>
  <si>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</si>
  <si>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</si>
  <si>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</si>
  <si>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</si>
  <si>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</si>
  <si>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</si>
  <si>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</si>
  <si>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</si>
  <si>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</si>
  <si>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</si>
  <si>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</si>
  <si>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</si>
  <si>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</si>
  <si>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</si>
  <si>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</si>
  <si>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</si>
  <si>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</si>
  <si>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</si>
  <si>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</si>
  <si>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</si>
  <si>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</si>
  <si>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</si>
  <si>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</si>
  <si>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</si>
  <si>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</si>
  <si>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</si>
  <si>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</si>
  <si>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</si>
  <si>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</si>
  <si>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</si>
  <si>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</si>
  <si>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</si>
  <si>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</si>
  <si>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</si>
  <si>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</si>
  <si>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</si>
  <si>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</si>
  <si>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</si>
  <si>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</si>
  <si>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</si>
  <si>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</si>
  <si>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</si>
  <si>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</si>
  <si>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</si>
  <si>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</si>
  <si>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</si>
  <si>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</si>
  <si>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</si>
  <si>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</si>
  <si>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</si>
  <si>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</si>
  <si>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</si>
  <si>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</si>
  <si>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</si>
  <si>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</si>
  <si>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</si>
  <si>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</si>
  <si>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</si>
  <si>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</si>
  <si>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</si>
  <si>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</si>
  <si>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</si>
  <si>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</si>
  <si>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</si>
  <si>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</si>
  <si>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</si>
  <si>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</si>
  <si>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</si>
  <si>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</si>
  <si>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</si>
  <si>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</si>
  <si>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</si>
  <si>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</si>
  <si>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</si>
  <si>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</si>
  <si>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</si>
  <si>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</si>
  <si>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</si>
  <si>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</si>
  <si>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</si>
  <si>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</si>
  <si>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</si>
  <si>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</si>
  <si>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</si>
  <si>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</si>
  <si>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</si>
  <si>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</si>
  <si>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</si>
  <si>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</si>
  <si>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</si>
  <si>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</si>
  <si>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</si>
  <si>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</si>
  <si>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</si>
  <si>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</si>
  <si>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</si>
  <si>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</si>
  <si>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</si>
  <si>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</si>
  <si>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</si>
  <si>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</si>
  <si>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</si>
  <si>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</si>
  <si>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</si>
  <si>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</si>
  <si>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</si>
  <si>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</si>
  <si>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</si>
  <si>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</si>
  <si>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</si>
  <si>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</si>
  <si>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</si>
  <si>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</si>
  <si>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</si>
  <si>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</si>
  <si>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</si>
  <si>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</si>
  <si>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</si>
  <si>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</si>
  <si>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</si>
  <si>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</si>
  <si>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</si>
  <si>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</si>
  <si>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</si>
  <si>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</si>
  <si>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</si>
  <si>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</si>
  <si>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</si>
  <si>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</si>
  <si>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</si>
  <si>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</si>
  <si>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</si>
  <si>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</si>
  <si>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</si>
  <si>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</si>
  <si>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</si>
  <si>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</si>
  <si>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</si>
  <si>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</si>
  <si>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</si>
  <si>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</si>
  <si>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</si>
  <si>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</si>
  <si>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</si>
  <si>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</si>
  <si>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</si>
  <si>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</si>
  <si>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</si>
  <si>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</si>
  <si>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</si>
  <si>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</si>
  <si>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</si>
  <si>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</si>
  <si>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</si>
  <si>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</si>
  <si>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</si>
  <si>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</si>
  <si>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</si>
  <si>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</si>
  <si>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</si>
  <si>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</si>
  <si>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</si>
  <si>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</si>
  <si>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</si>
  <si>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</si>
  <si>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</si>
  <si>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</si>
  <si>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</si>
  <si>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</si>
  <si>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</si>
  <si>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</si>
  <si>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</si>
  <si>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</si>
  <si>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</si>
  <si>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</si>
  <si>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</si>
  <si>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</si>
  <si>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</si>
  <si>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</si>
  <si>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</si>
  <si>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</si>
  <si>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</si>
  <si>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</si>
  <si>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</si>
  <si>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</si>
  <si>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</si>
  <si>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</si>
  <si>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</si>
  <si>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</si>
  <si>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</si>
  <si>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</si>
  <si>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</si>
  <si>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</si>
  <si>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</si>
  <si>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</si>
  <si>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</si>
  <si>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</si>
  <si>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</si>
  <si>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</si>
  <si>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</si>
  <si>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</si>
  <si>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</si>
  <si>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</si>
  <si>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</si>
  <si>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</si>
  <si>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</si>
  <si>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</si>
  <si>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</si>
  <si>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</si>
  <si>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</si>
  <si>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</si>
  <si>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</si>
  <si>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</si>
  <si>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</si>
  <si>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</si>
  <si>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</si>
  <si>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</si>
  <si>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</si>
  <si>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</si>
  <si>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</si>
  <si>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</si>
  <si>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</si>
  <si>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</si>
  <si>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</si>
  <si>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</si>
  <si>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</si>
  <si>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</si>
  <si>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</si>
  <si>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</si>
  <si>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</si>
  <si>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</si>
  <si>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</si>
  <si>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</si>
  <si>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</si>
  <si>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</si>
  <si>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</si>
  <si>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Month</t>
  </si>
  <si>
    <t>Date 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</si>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</sst>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70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10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D-4684-BEF1-6A6328A2C6D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D-4684-BEF1-6A6328A2C6D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4D-4684-BEF1-6A6328A2C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341423"/>
        <c:axId val="1714350991"/>
      </c:barChart>
      <c:catAx>
        <c:axId val="171434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50991"/>
        <c:crosses val="autoZero"/>
        <c:auto val="1"/>
        <c:lblAlgn val="ctr"/>
        <c:lblOffset val="100"/>
        <c:noMultiLvlLbl val="0"/>
      </c:catAx>
      <c:valAx>
        <c:axId val="17143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4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B-4B71-B8F7-66A75C877C0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B-4B71-B8F7-66A75C877C0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B-4B71-B8F7-66A75C877C0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6B-4B71-B8F7-66A75C87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0421551"/>
        <c:axId val="1880421967"/>
      </c:barChart>
      <c:catAx>
        <c:axId val="18804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421967"/>
        <c:crosses val="autoZero"/>
        <c:auto val="1"/>
        <c:lblAlgn val="ctr"/>
        <c:lblOffset val="100"/>
        <c:noMultiLvlLbl val="0"/>
      </c:catAx>
      <c:valAx>
        <c:axId val="18804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4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4-4BD8-B181-8EFF3A93DA1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4-4BD8-B181-8EFF3A93DA1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4-4BD8-B181-8EFF3A93D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615743"/>
        <c:axId val="2028611999"/>
      </c:lineChart>
      <c:catAx>
        <c:axId val="202861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11999"/>
        <c:crosses val="autoZero"/>
        <c:auto val="1"/>
        <c:lblAlgn val="ctr"/>
        <c:lblOffset val="100"/>
        <c:noMultiLvlLbl val="0"/>
      </c:catAx>
      <c:valAx>
        <c:axId val="202861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1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36195</xdr:rowOff>
    </xdr:from>
    <xdr:to>
      <xdr:col>15</xdr:col>
      <xdr:colOff>571500</xdr:colOff>
      <xdr:row>14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D38BB-74E2-4DC6-AD4C-3A481CEDA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12</xdr:row>
      <xdr:rowOff>90487</xdr:rowOff>
    </xdr:from>
    <xdr:to>
      <xdr:col>14</xdr:col>
      <xdr:colOff>123825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75D2E-E7F9-486A-A464-99D2B31BC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160972</xdr:rowOff>
    </xdr:from>
    <xdr:to>
      <xdr:col>14</xdr:col>
      <xdr:colOff>417195</xdr:colOff>
      <xdr:row>18</xdr:row>
      <xdr:rowOff>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F4F49-6195-4CCC-91CF-70EA2C1D4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H" refreshedDate="44184.040256250002" createdVersion="6" refreshedVersion="6" minRefreshableVersion="3" recordCount="4114" xr:uid="{9E4F68C9-6F56-4D20-A118-23FB37D7FA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H" refreshedDate="44184.062767824071" createdVersion="6" refreshedVersion="6" minRefreshableVersion="3" recordCount="4114" xr:uid="{1F1F2181-0974-4E33-B895-B569670AE468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/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Date Created Month" numFmtId="0">
      <sharedItems count="12">
        <s v="Aug"/>
        <s v="Apr"/>
        <s v="May"/>
        <s v="Jun"/>
        <s v="Feb"/>
        <s v="Jul"/>
        <s v="Nov"/>
        <s v="Sep"/>
        <s v="Dec"/>
        <s v="Jan"/>
        <s v="Mar"/>
        <s v="Oct"/>
      </sharedItems>
    </cacheField>
    <cacheField name="Date Created Year" numFmtId="0">
      <sharedItems count="9">
        <s v="2016"/>
        <s v="2015"/>
        <s v="2014"/>
        <s v="2017"/>
        <s v="2009"/>
        <s v="2013"/>
        <s v="2011"/>
        <s v="2012"/>
        <s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2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3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4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5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8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4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9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5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1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8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4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7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3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9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8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6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8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1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7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1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11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2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3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2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1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1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11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8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8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1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3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3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1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d v="2016-01-11T16:42:44"/>
    <d v="2016-02-10T16:42:44"/>
    <x v="9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d v="2015-11-10T14:48:16"/>
    <d v="2016-01-09T14:48:16"/>
    <x v="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d v="2016-05-13T08:29:03"/>
    <d v="2016-06-12T08:29:03"/>
    <x v="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d v="2015-02-22T21:11:45"/>
    <d v="2015-03-24T20:11:45"/>
    <x v="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d v="2016-11-18T09:20:15"/>
    <d v="2016-12-18T09:20:15"/>
    <x v="6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d v="2015-06-10T18:50:49"/>
    <d v="2015-07-10T18:50:49"/>
    <x v="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d v="2014-12-02T20:13:14"/>
    <d v="2015-01-01T20:13:14"/>
    <x v="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d v="2015-10-05T17:11:28"/>
    <d v="2015-11-04T18:11:28"/>
    <x v="1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d v="2015-07-03T00:18:24"/>
    <d v="2015-08-02T00:18:24"/>
    <x v="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d v="2015-02-20T17:45:19"/>
    <d v="2015-03-15T18:00:00"/>
    <x v="4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d v="2015-10-06T09:22:57"/>
    <d v="2015-12-01T00:00:00"/>
    <x v="1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d v="2015-05-19T19:03:35"/>
    <d v="2015-06-18T19:03:35"/>
    <x v="2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d v="2014-07-29T00:50:56"/>
    <d v="2014-08-28T00:50:56"/>
    <x v="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d v="2015-10-23T19:48:56"/>
    <d v="2015-11-22T20:48:56"/>
    <x v="11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d v="2015-03-23T19:56:26"/>
    <d v="2015-04-22T19:56:26"/>
    <x v="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d v="2015-11-20T13:27:17"/>
    <d v="2016-01-19T13:27:17"/>
    <x v="6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d v="2016-08-03T00:45:46"/>
    <d v="2016-09-02T00:45:4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d v="2016-05-25T01:29:00"/>
    <d v="2016-06-24T01:29:00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d v="2015-08-26T02:55:59"/>
    <d v="2015-09-25T02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d v="2017-01-26T09:01:47"/>
    <d v="2017-02-25T09:01:47"/>
    <x v="9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d v="2015-11-09T19:26:43"/>
    <d v="2015-12-09T19:26:43"/>
    <x v="6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d v="2015-04-28T00:13:17"/>
    <d v="2015-05-28T00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d v="2015-04-14T23:44:01"/>
    <d v="2015-05-14T23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d v="2017-02-24T21:29:37"/>
    <d v="2017-03-26T20:29:37"/>
    <x v="4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d v="2014-06-13T16:37:37"/>
    <d v="2014-07-13T16:37:37"/>
    <x v="3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d v="2015-10-26T15:49:25"/>
    <d v="2015-11-25T16:49:25"/>
    <x v="1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d v="2017-01-27T23:05:18"/>
    <d v="2017-02-25T23:04:00"/>
    <x v="9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d v="2015-07-04T16:09:30"/>
    <d v="2015-08-03T16:09:30"/>
    <x v="5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d v="2016-11-02T23:53:03"/>
    <d v="2016-12-14T18:39:00"/>
    <x v="6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d v="2014-07-17T23:38:22"/>
    <d v="2014-08-20T00:44:00"/>
    <x v="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d v="2016-10-27T18:20:13"/>
    <d v="2016-11-26T19:20:13"/>
    <x v="11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d v="2016-11-16T20:36:10"/>
    <d v="2016-12-04T06:00:00"/>
    <x v="6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d v="2015-08-11T04:09:21"/>
    <d v="2015-09-10T04:09:21"/>
    <x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d v="2015-01-17T18:48:03"/>
    <d v="2015-02-16T18:48:03"/>
    <x v="9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d v="2013-11-16T04:58:10"/>
    <d v="2013-12-16T04:58:10"/>
    <x v="6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d v="2013-01-15T23:59:29"/>
    <d v="2013-02-24T23:59:29"/>
    <x v="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d v="2015-09-01T17:22:11"/>
    <d v="2015-09-21T17:22:11"/>
    <x v="7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d v="2012-04-27T23:00:55"/>
    <d v="2012-05-27T23:00:55"/>
    <x v="1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d v="2012-10-29T16:31:48"/>
    <d v="2012-11-28T17:31:48"/>
    <x v="11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d v="2010-04-23T19:28:34"/>
    <d v="2010-06-08T19:11:00"/>
    <x v="1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d v="2014-02-11T04:33:10"/>
    <d v="2014-03-13T03:33:10"/>
    <x v="4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d v="2011-08-12T04:37:03"/>
    <d v="2011-09-11T04:37:03"/>
    <x v="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d v="2010-06-11T19:14:15"/>
    <d v="2010-07-27T04:59:00"/>
    <x v="3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d v="2014-01-03T00:07:25"/>
    <d v="2014-01-24T00:07:25"/>
    <x v="9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d v="2012-07-26T18:19:07"/>
    <d v="2012-08-25T18:19:07"/>
    <x v="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d v="2010-09-13T20:28:54"/>
    <d v="2010-10-22T05:00:00"/>
    <x v="7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d v="2013-10-15T16:07:02"/>
    <d v="2013-11-14T17:07:02"/>
    <x v="1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d v="2010-06-09T00:28:50"/>
    <d v="2010-07-08T22:40:00"/>
    <x v="3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d v="2012-04-14T19:44:55"/>
    <d v="2012-05-14T19:44:55"/>
    <x v="1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d v="2012-03-10T05:42:49"/>
    <d v="2012-04-09T04:42:49"/>
    <x v="10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d v="2011-12-06T00:34:49"/>
    <d v="2012-01-18T20:00:00"/>
    <x v="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d v="2016-05-01T18:45:06"/>
    <d v="2016-06-30T18:45:06"/>
    <x v="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d v="2016-09-01T08:33:45"/>
    <d v="2016-10-01T08:33:45"/>
    <x v="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d v="2014-07-11T01:26:32"/>
    <d v="2014-07-31T01:26:32"/>
    <x v="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d v="2015-11-11T20:26:00"/>
    <d v="2015-12-26T20:26:00"/>
    <x v="6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d v="2016-01-13T10:20:45"/>
    <d v="2016-02-12T10:20:45"/>
    <x v="9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d v="2015-08-15T19:07:57"/>
    <d v="2015-09-14T19:07:5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d v="2014-07-30T00:20:25"/>
    <d v="2014-08-27T00:20:25"/>
    <x v="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d v="2016-04-23T19:08:15"/>
    <d v="2016-06-06T20:09:00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d v="2014-07-11T20:26:39"/>
    <d v="2014-08-10T22:00:00"/>
    <x v="5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d v="2016-02-06T23:49:05"/>
    <d v="2016-03-07T23:49:05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d v="2015-02-23T17:16:17"/>
    <d v="2015-04-24T16:16:17"/>
    <x v="4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d v="2016-11-04T20:54:43"/>
    <d v="2016-12-04T21:54:43"/>
    <x v="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d v="2015-02-12T21:37:23"/>
    <d v="2015-03-26T00:00:00"/>
    <x v="4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d v="2015-02-11T18:57:36"/>
    <d v="2015-03-13T17:57:36"/>
    <x v="4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d v="2016-03-03T06:38:28"/>
    <d v="2016-05-02T01:00:00"/>
    <x v="1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d v="2016-08-01T00:44:22"/>
    <d v="2016-08-31T00:44:22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d v="2015-10-18T18:04:53"/>
    <d v="2015-11-17T19:04:53"/>
    <x v="11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d v="2014-07-09T21:53:24"/>
    <d v="2014-08-08T21:53:24"/>
    <x v="5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d v="2014-05-16T17:08:07"/>
    <d v="2014-06-15T17:08:07"/>
    <x v="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d v="2014-06-23T20:40:24"/>
    <d v="2014-07-23T20:40:24"/>
    <x v="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d v="2011-09-13T20:56:40"/>
    <d v="2011-10-28T20:56:40"/>
    <x v="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d v="2013-05-16T16:53:45"/>
    <d v="2013-05-30T16:53:45"/>
    <x v="2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d v="2015-07-27T14:58:50"/>
    <d v="2015-09-25T14:58:50"/>
    <x v="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d v="2015-11-24T21:47:48"/>
    <d v="2015-12-24T21:47:48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d v="2015-07-07T11:05:21"/>
    <d v="2015-08-06T11:05:21"/>
    <x v="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d v="2015-06-09T16:47:30"/>
    <d v="2015-07-09T16:47:30"/>
    <x v="3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d v="2015-01-18T00:08:47"/>
    <d v="2015-02-17T00:08:47"/>
    <x v="9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d v="2015-03-30T04:22:00"/>
    <d v="2015-04-29T04:22:00"/>
    <x v="1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d v="2014-08-20T23:19:43"/>
    <d v="2014-10-19T23:19:43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d v="2015-08-08T02:27:43"/>
    <d v="2015-09-07T02:27:43"/>
    <x v="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d v="2015-01-25T01:42:42"/>
    <d v="2015-02-24T01:42:42"/>
    <x v="9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d v="2015-05-30T17:26:05"/>
    <d v="2015-06-30T15:45:00"/>
    <x v="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d v="2015-04-28T15:06:29"/>
    <d v="2015-05-19T15:06:29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d v="2014-07-10T17:22:00"/>
    <d v="2014-08-09T17:22:00"/>
    <x v="5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d v="2016-05-19T17:23:02"/>
    <d v="2016-06-18T17:23:02"/>
    <x v="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d v="2014-07-21T16:22:32"/>
    <d v="2014-08-20T16:22:32"/>
    <x v="5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d v="2014-09-15T15:51:36"/>
    <d v="2014-10-15T15:51:36"/>
    <x v="7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d v="2014-07-07T22:03:36"/>
    <d v="2014-08-07T07:00:00"/>
    <x v="5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d v="2011-01-25T23:20:30"/>
    <d v="2011-02-24T23:20:30"/>
    <x v="9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d v="2015-07-08T22:36:08"/>
    <d v="2015-08-28T01:00:00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d v="2015-01-03T18:55:42"/>
    <d v="2015-02-02T18:55:42"/>
    <x v="9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d v="2012-07-20T16:19:24"/>
    <d v="2012-07-28T16:00:00"/>
    <x v="5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d v="2012-08-04T06:47:45"/>
    <d v="2012-08-24T06:47:45"/>
    <x v="0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d v="2011-12-06T23:06:07"/>
    <d v="2012-01-05T23:06:07"/>
    <x v="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d v="2016-12-28T01:26:48"/>
    <d v="2017-01-27T01:26:48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d v="2014-06-16T02:33:45"/>
    <d v="2014-07-16T02:33:45"/>
    <x v="3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d v="2014-07-16T14:17:33"/>
    <d v="2014-08-15T14:17:33"/>
    <x v="5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d v="2014-11-02T03:12:15"/>
    <d v="2015-01-01T04:12:15"/>
    <x v="6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d v="2015-10-22T22:13:39"/>
    <d v="2015-11-21T23:13:39"/>
    <x v="1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d v="2015-03-30T03:09:19"/>
    <d v="2015-04-29T03:09:19"/>
    <x v="1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d v="2015-06-25T09:22:00"/>
    <d v="2015-08-24T09:22:00"/>
    <x v="3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d v="2015-03-11T01:27:22"/>
    <d v="2015-04-10T01:27:22"/>
    <x v="10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d v="2015-06-20T18:43:48"/>
    <d v="2015-07-20T18:43:48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d v="2016-04-25T15:29:18"/>
    <d v="2016-05-25T15:29:18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d v="2016-12-03T22:13:29"/>
    <d v="2017-01-02T22:13:29"/>
    <x v="8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d v="2015-07-14T20:57:42"/>
    <d v="2015-09-12T20:57:42"/>
    <x v="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d v="2015-05-15T13:00:55"/>
    <d v="2015-06-14T13:00:55"/>
    <x v="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d v="2016-04-01T10:44:38"/>
    <d v="2016-04-21T10:44:38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d v="2015-04-21T22:28:38"/>
    <d v="2015-05-22T05:25:00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d v="2015-03-23T19:28:25"/>
    <d v="2015-05-10T19:28:25"/>
    <x v="10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d v="2014-06-28T16:52:43"/>
    <d v="2014-07-28T16:52:43"/>
    <x v="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d v="2017-03-01T16:42:27"/>
    <d v="2017-04-15T15:42:27"/>
    <x v="10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d v="2015-10-12T21:30:44"/>
    <d v="2015-11-11T22:30:44"/>
    <x v="1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d v="2014-07-11T16:56:00"/>
    <d v="2014-08-11T04:00:00"/>
    <x v="5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d v="2015-11-04T04:54:56"/>
    <d v="2015-12-02T17:25:00"/>
    <x v="6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d v="2014-10-03T21:31:38"/>
    <d v="2014-11-30T23:45:00"/>
    <x v="11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d v="2012-05-24T04:49:23"/>
    <d v="2012-07-21T14:51:00"/>
    <x v="2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d v="2016-07-03T22:01:11"/>
    <d v="2016-08-02T22:01:11"/>
    <x v="5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d v="2012-10-16T14:40:52"/>
    <d v="2012-11-15T15:40:52"/>
    <x v="11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d v="2013-05-17T20:47:55"/>
    <d v="2013-06-16T20:47:55"/>
    <x v="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d v="2011-07-28T18:57:11"/>
    <d v="2011-08-27T18:57:11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d v="2014-07-18T11:24:19"/>
    <d v="2014-09-16T11:24:19"/>
    <x v="5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5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d v="2009-09-23T13:35:16"/>
    <d v="2009-12-02T00:50:00"/>
    <x v="7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d v="2013-04-25T16:18:34"/>
    <d v="2013-05-25T16:18:34"/>
    <x v="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d v="2012-03-22T01:12:06"/>
    <d v="2012-05-21T01:12:06"/>
    <x v="1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1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9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7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4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1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d v="2017-02-13T05:07:40"/>
    <d v="2017-04-14T04:07:40"/>
    <x v="4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d v="2017-03-02T01:40:11"/>
    <d v="2017-04-01T00:40:11"/>
    <x v="1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d v="2017-03-02T04:59:20"/>
    <d v="2017-03-26T03:33:00"/>
    <x v="1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d v="2015-08-29T00:24:06"/>
    <d v="2015-09-09T16:00:00"/>
    <x v="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d v="2015-06-24T07:21:12"/>
    <d v="2015-08-23T07:21:12"/>
    <x v="3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d v="2016-03-22T20:48:26"/>
    <d v="2016-05-01T20:48:26"/>
    <x v="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d v="2015-05-01T21:55:53"/>
    <d v="2015-06-30T21:55:53"/>
    <x v="2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d v="2015-11-11T11:04:23"/>
    <d v="2015-12-11T11:04:23"/>
    <x v="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d v="2016-04-11T01:15:06"/>
    <d v="2016-06-10T01:15:06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d v="2015-09-25T02:06:23"/>
    <d v="2015-10-25T02:06:23"/>
    <x v="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d v="2015-05-28T21:45:52"/>
    <d v="2015-06-11T15:00:00"/>
    <x v="2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d v="2015-11-17T16:24:41"/>
    <d v="2016-01-16T05:00:00"/>
    <x v="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d v="2016-09-01T16:12:54"/>
    <d v="2016-09-13T21:30:00"/>
    <x v="7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d v="2015-06-16T19:37:02"/>
    <d v="2015-07-16T19:37:02"/>
    <x v="3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5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3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1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d v="2014-12-27T07:12:21"/>
    <d v="2015-01-26T07:12:21"/>
    <x v="8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d v="2016-12-05T00:04:09"/>
    <d v="2017-01-04T00:04:09"/>
    <x v="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d v="2014-05-17T06:50:05"/>
    <d v="2014-06-16T06:50:05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d v="2015-01-31T00:42:05"/>
    <d v="2015-03-01T00:42:05"/>
    <x v="9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d v="2014-05-14T00:12:35"/>
    <d v="2014-06-13T00:12:35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6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1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3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5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d v="2014-10-15T05:39:19"/>
    <d v="2014-11-14T06:39:19"/>
    <x v="1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d v="2010-06-26T00:35:56"/>
    <d v="2010-07-31T00:00:00"/>
    <x v="3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d v="2015-06-12T19:31:44"/>
    <d v="2015-07-12T19:31:44"/>
    <x v="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d v="2014-09-15T16:51:10"/>
    <d v="2014-10-06T05:00:0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d v="2015-02-25T00:02:36"/>
    <d v="2015-03-31T23:39:00"/>
    <x v="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d v="2015-07-13T18:37:08"/>
    <d v="2015-08-11T18:37:08"/>
    <x v="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d v="2016-12-04T20:12:50"/>
    <d v="2017-01-03T20:12:50"/>
    <x v="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d v="2015-04-07T15:12:32"/>
    <d v="2015-06-06T15:12:32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d v="2015-04-09T16:13:42"/>
    <d v="2015-04-21T16:13:42"/>
    <x v="1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d v="2015-05-06T18:48:24"/>
    <d v="2015-06-05T18:48:24"/>
    <x v="2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d v="2015-09-17T14:52:58"/>
    <d v="2015-10-17T14:52:58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d v="2014-12-05T22:20:36"/>
    <d v="2015-01-31T00:39:00"/>
    <x v="8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d v="2016-04-06T20:36:48"/>
    <d v="2016-04-30T22:00:00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d v="2015-11-14T00:16:40"/>
    <d v="2015-12-29T00:16:40"/>
    <x v="6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d v="2015-09-01T22:25:56"/>
    <d v="2015-10-26T22:25:56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d v="2015-12-08T17:40:25"/>
    <d v="2016-01-17T23:00:00"/>
    <x v="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d v="2016-01-11T19:30:11"/>
    <d v="2016-02-10T19:30:11"/>
    <x v="9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d v="2015-05-26T18:39:56"/>
    <d v="2015-06-25T18:39:56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d v="2016-08-10T20:03:57"/>
    <d v="2016-09-09T20:03:5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d v="2016-10-26T20:53:03"/>
    <d v="2016-11-25T21:53:03"/>
    <x v="11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d v="2015-07-28T00:18:50"/>
    <d v="2015-08-26T00:18:50"/>
    <x v="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d v="2015-08-21T00:23:36"/>
    <d v="2015-10-05T00:23:36"/>
    <x v="0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d v="2014-11-11T20:07:04"/>
    <d v="2015-01-10T20:07:04"/>
    <x v="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d v="2014-11-25T06:17:44"/>
    <d v="2015-01-04T06:17:44"/>
    <x v="6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d v="2015-09-29T02:53:43"/>
    <d v="2015-10-29T02:53:43"/>
    <x v="7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d v="2016-12-13T02:54:47"/>
    <d v="2017-01-10T08:57:00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d v="2014-12-03T21:14:16"/>
    <d v="2015-01-02T21:14:16"/>
    <x v="8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d v="2015-06-02T21:59:44"/>
    <d v="2015-07-02T21:59:44"/>
    <x v="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d v="2014-11-13T20:28:26"/>
    <d v="2014-12-18T20:28:26"/>
    <x v="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d v="2016-03-15T06:26:04"/>
    <d v="2016-04-14T06:26:04"/>
    <x v="1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d v="2015-12-04T00:56:47"/>
    <d v="2016-01-03T00:56:47"/>
    <x v="8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d v="2015-08-08T09:47:55"/>
    <d v="2015-09-07T09:47:55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d v="2016-10-12T17:41:13"/>
    <d v="2016-11-26T18:41:13"/>
    <x v="1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d v="2014-07-11T21:13:07"/>
    <d v="2014-08-10T21:13:07"/>
    <x v="5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d v="2014-12-20T17:43:09"/>
    <d v="2015-02-18T17:43:09"/>
    <x v="8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d v="2015-06-09T04:04:52"/>
    <d v="2015-08-08T04:04:52"/>
    <x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d v="2016-01-28T21:35:43"/>
    <d v="2016-02-27T21:35:43"/>
    <x v="9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d v="2015-01-27T23:09:48"/>
    <d v="2015-03-17T18:00:00"/>
    <x v="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d v="2015-09-18T19:38:49"/>
    <d v="2015-10-18T19:38:49"/>
    <x v="7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d v="2016-05-08T21:35:08"/>
    <d v="2016-06-07T21:06:00"/>
    <x v="2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d v="2014-10-16T00:22:14"/>
    <d v="2014-11-15T01:22:14"/>
    <x v="11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d v="2015-02-12T01:20:16"/>
    <d v="2015-03-14T00:20:16"/>
    <x v="4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d v="2015-04-11T01:45:04"/>
    <d v="2015-05-11T01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d v="2014-07-15T22:50:34"/>
    <d v="2014-08-14T22:50:34"/>
    <x v="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d v="2016-01-02T10:43:33"/>
    <d v="2016-02-01T10:43:33"/>
    <x v="9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d v="2014-11-28T21:02:41"/>
    <d v="2014-12-13T21:02:41"/>
    <x v="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d v="2016-12-28T00:09:49"/>
    <d v="2017-02-26T00:09:49"/>
    <x v="8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d v="2014-10-30T15:40:52"/>
    <d v="2014-11-29T16:40:52"/>
    <x v="1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d v="2014-10-14T16:20:28"/>
    <d v="2014-11-13T17:20:28"/>
    <x v="1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d v="2016-08-30T14:24:45"/>
    <d v="2016-10-15T19:21:0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d v="2015-09-13T12:41:29"/>
    <d v="2015-10-13T12:41:29"/>
    <x v="7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d v="2015-05-31T03:20:51"/>
    <d v="2015-07-30T03:20:51"/>
    <x v="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d v="2014-07-02T00:58:19"/>
    <d v="2014-08-01T00:58:19"/>
    <x v="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d v="2014-07-22T23:32:28"/>
    <d v="2014-08-21T23:32:28"/>
    <x v="5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d v="2015-03-14T02:51:57"/>
    <d v="2015-04-13T02:51:57"/>
    <x v="1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d v="2014-07-09T14:12:29"/>
    <d v="2014-08-23T14:12:29"/>
    <x v="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d v="2016-04-27T19:49:05"/>
    <d v="2016-05-18T19:49:05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d v="2014-12-13T02:36:34"/>
    <d v="2015-01-12T02:36:34"/>
    <x v="8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d v="2015-02-25T00:14:07"/>
    <d v="2015-04-10T23:14:07"/>
    <x v="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d v="2014-07-10T19:41:37"/>
    <d v="2014-08-04T19:41:37"/>
    <x v="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d v="2015-08-22T00:32:59"/>
    <d v="2015-10-09T17:00:00"/>
    <x v="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d v="2015-05-16T04:09:29"/>
    <d v="2015-06-15T04:09:2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d v="2016-01-19T14:08:17"/>
    <d v="2016-01-26T14:08:17"/>
    <x v="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d v="2015-03-26T20:17:06"/>
    <d v="2015-04-25T20:17:06"/>
    <x v="1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d v="2016-06-15T05:55:08"/>
    <d v="2016-07-15T06:57:00"/>
    <x v="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d v="2014-09-10T23:23:43"/>
    <d v="2014-09-30T23:23:43"/>
    <x v="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d v="2015-05-30T15:21:58"/>
    <d v="2015-06-29T15:21:58"/>
    <x v="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d v="2014-07-09T21:31:03"/>
    <d v="2014-08-08T21:31:03"/>
    <x v="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d v="2016-09-19T07:53:27"/>
    <d v="2016-10-19T07:53:27"/>
    <x v="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d v="2012-06-18T21:35:45"/>
    <d v="2012-06-30T20:00:00"/>
    <x v="3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d v="2014-04-18T21:17:22"/>
    <d v="2014-06-17T21:17:22"/>
    <x v="1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d v="2014-08-12T15:15:51"/>
    <d v="2014-09-11T15:15:51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d v="2013-05-21T11:04:18"/>
    <d v="2013-06-20T11:04:18"/>
    <x v="2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d v="2012-10-12T13:53:48"/>
    <d v="2012-10-28T13:53:48"/>
    <x v="1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d v="2012-12-14T12:45:40"/>
    <d v="2013-02-01T17:00:00"/>
    <x v="8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d v="2013-09-20T20:51:34"/>
    <d v="2013-10-05T20:51:34"/>
    <x v="7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d v="2017-02-08T10:44:48"/>
    <d v="2017-03-10T10:44:48"/>
    <x v="4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d v="2014-05-25T22:51:35"/>
    <d v="2014-06-21T11:00:00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d v="2016-05-02T17:42:30"/>
    <d v="2016-06-13T04:00:00"/>
    <x v="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d v="2015-04-14T16:36:34"/>
    <d v="2015-05-29T16:36:34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d v="2016-03-24T19:21:05"/>
    <d v="2016-05-23T19:21:05"/>
    <x v="1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d v="2016-01-21T00:03:49"/>
    <d v="2016-01-29T23:17:00"/>
    <x v="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d v="2014-07-16T04:34:57"/>
    <d v="2014-09-14T04:34:57"/>
    <x v="5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d v="2014-11-11T13:04:55"/>
    <d v="2014-12-05T11:28:00"/>
    <x v="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d v="2014-11-07T02:44:19"/>
    <d v="2015-01-06T02:44:19"/>
    <x v="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d v="2015-04-21T02:47:18"/>
    <d v="2015-06-20T02:47:1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d v="2015-06-16T17:51:19"/>
    <d v="2015-07-16T17:51:19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d v="2014-10-04T14:20:36"/>
    <d v="2014-12-03T15:20:36"/>
    <x v="1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d v="2014-10-10T12:50:40"/>
    <d v="2014-10-18T04:59:00"/>
    <x v="11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d v="2015-02-02T23:40:15"/>
    <d v="2015-04-03T22:40:15"/>
    <x v="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d v="2016-05-25T01:52:38"/>
    <d v="2016-07-24T01:52:38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d v="2015-03-14T03:06:20"/>
    <d v="2015-04-13T03:06:20"/>
    <x v="1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d v="2015-04-24T03:21:00"/>
    <d v="2015-05-24T03:21:0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d v="2015-12-24T08:45:52"/>
    <d v="2016-01-23T08:45:52"/>
    <x v="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d v="2017-02-24T14:00:03"/>
    <d v="2017-03-16T13:00:03"/>
    <x v="4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d v="2016-03-09T18:41:57"/>
    <d v="2016-05-08T17:41:57"/>
    <x v="1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d v="2016-05-08T00:12:05"/>
    <d v="2016-06-07T00:12:05"/>
    <x v="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d v="2014-08-12T18:10:23"/>
    <d v="2014-09-11T18:10:23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d v="2015-01-23T19:59:14"/>
    <d v="2015-03-02T01:04:00"/>
    <x v="9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d v="2014-07-31T15:16:24"/>
    <d v="2014-09-29T15:16:24"/>
    <x v="5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d v="2016-03-04T15:36:51"/>
    <d v="2016-04-03T14:36:51"/>
    <x v="1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d v="2014-07-14T18:49:08"/>
    <d v="2014-08-13T18:49:08"/>
    <x v="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d v="2015-10-16T22:09:06"/>
    <d v="2015-11-15T23:09:06"/>
    <x v="1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d v="2014-07-23T15:10:50"/>
    <d v="2014-09-21T15:10:50"/>
    <x v="5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d v="2015-12-08T04:57:52"/>
    <d v="2016-01-07T04:57:52"/>
    <x v="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d v="2015-01-30T20:33:49"/>
    <d v="2015-03-01T20:33:49"/>
    <x v="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d v="2017-03-15T15:30:07"/>
    <d v="2017-04-03T15:30:07"/>
    <x v="1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d v="2017-03-14T08:35:56"/>
    <d v="2017-04-09T08:35:56"/>
    <x v="1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d v="2017-01-27T00:58:54"/>
    <d v="2017-03-27T23:58:54"/>
    <x v="9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d v="2016-11-09T03:37:55"/>
    <d v="2016-12-09T04:37:55"/>
    <x v="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d v="2015-06-27T01:29:58"/>
    <d v="2015-07-27T01:29:58"/>
    <x v="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d v="2015-06-17T16:27:59"/>
    <d v="2015-07-17T16:14:00"/>
    <x v="3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d v="2015-08-20T06:37:31"/>
    <d v="2015-09-19T06:37:3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d v="2015-10-14T19:59:56"/>
    <d v="2015-12-13T20:59:56"/>
    <x v="11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d v="2015-08-10T16:40:29"/>
    <d v="2015-09-14T16:40:29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d v="2014-09-17T15:02:59"/>
    <d v="2014-10-05T05:00:00"/>
    <x v="7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d v="2015-10-08T03:27:19"/>
    <d v="2015-11-17T04:27:19"/>
    <x v="11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d v="2015-04-09T00:35:08"/>
    <d v="2015-04-18T22:30:00"/>
    <x v="1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d v="2015-11-17T22:05:50"/>
    <d v="2015-12-17T22:05:50"/>
    <x v="6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d v="2014-06-03T17:02:44"/>
    <d v="2014-07-03T17:02:44"/>
    <x v="3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d v="2014-06-03T19:32:32"/>
    <d v="2014-07-05T03:59:00"/>
    <x v="3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d v="2016-10-23T16:00:23"/>
    <d v="2016-11-22T17:00:23"/>
    <x v="11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d v="2014-05-07T16:36:32"/>
    <d v="2014-07-06T16:36:32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d v="2015-09-22T03:01:46"/>
    <d v="2015-10-22T03:01:46"/>
    <x v="7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d v="2016-06-06T00:13:44"/>
    <d v="2016-07-31T07:00:00"/>
    <x v="3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d v="2015-09-06T15:11:45"/>
    <d v="2015-11-05T16:11:45"/>
    <x v="7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d v="2015-06-25T03:29:56"/>
    <d v="2015-08-14T03:29:56"/>
    <x v="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d v="2015-09-08T16:42:15"/>
    <d v="2015-10-08T16:42:15"/>
    <x v="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d v="2015-01-03T00:23:42"/>
    <d v="2015-01-24T01:00:00"/>
    <x v="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d v="2016-09-02T08:19:25"/>
    <d v="2016-09-03T10:00:00"/>
    <x v="7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d v="2014-12-26T20:39:56"/>
    <d v="2015-01-25T20:39:56"/>
    <x v="8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d v="2016-01-04T23:36:10"/>
    <d v="2016-01-31T23:03:00"/>
    <x v="9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d v="2014-08-03T14:27:49"/>
    <d v="2014-09-02T14:27:49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d v="2015-03-02T18:59:52"/>
    <d v="2015-03-27T17:59:52"/>
    <x v="1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d v="2016-04-09T22:49:51"/>
    <d v="2016-05-09T22:49:51"/>
    <x v="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d v="2014-11-11T05:28:22"/>
    <d v="2014-12-11T05:28:22"/>
    <x v="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d v="2014-08-16T15:39:17"/>
    <d v="2014-08-24T07:00:00"/>
    <x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d v="2015-07-01T00:16:05"/>
    <d v="2015-08-14T19:38:00"/>
    <x v="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d v="2016-05-04T11:19:12"/>
    <d v="2016-06-03T11:19:12"/>
    <x v="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d v="2014-10-14T13:00:55"/>
    <d v="2014-10-26T18:00:00"/>
    <x v="1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d v="2016-03-04T08:07:48"/>
    <d v="2016-04-01T06:00:00"/>
    <x v="1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d v="2015-08-12T03:38:27"/>
    <d v="2015-09-06T03:38:2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d v="2016-11-01T06:18:40"/>
    <d v="2016-12-01T07:18:40"/>
    <x v="6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d v="2015-04-17T21:41:54"/>
    <d v="2015-06-16T21:41:54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d v="2015-07-28T15:54:35"/>
    <d v="2015-08-27T15:54:35"/>
    <x v="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d v="2014-07-09T07:48:43"/>
    <d v="2014-09-07T07:48:43"/>
    <x v="5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d v="2016-06-29T01:09:46"/>
    <d v="2016-07-29T23:29:00"/>
    <x v="3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d v="2014-05-15T15:37:44"/>
    <d v="2014-07-14T15:37:44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d v="2016-03-28T22:22:07"/>
    <d v="2016-04-25T00:20:00"/>
    <x v="1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d v="2015-10-19T03:41:57"/>
    <d v="2015-11-18T04:41:57"/>
    <x v="1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d v="2016-06-13T20:48:18"/>
    <d v="2016-07-13T20:48:18"/>
    <x v="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d v="2015-10-09T17:59:41"/>
    <d v="2015-11-08T18:59:41"/>
    <x v="1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d v="2015-03-06T09:23:41"/>
    <d v="2015-04-05T08:23:41"/>
    <x v="1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d v="2015-04-02T13:04:09"/>
    <d v="2015-05-02T13:04:09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d v="2016-02-19T05:54:29"/>
    <d v="2016-03-05T05:54:29"/>
    <x v="4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d v="2016-02-08T23:59:23"/>
    <d v="2016-03-24T22:59:23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d v="2015-10-05T15:43:59"/>
    <d v="2015-12-04T16:43:59"/>
    <x v="1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d v="2015-11-14T00:36:10"/>
    <d v="2015-12-14T00:36:1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d v="2014-10-29T14:02:44"/>
    <d v="2014-12-18T15:02:44"/>
    <x v="11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d v="2014-11-05T22:58:45"/>
    <d v="2014-11-20T22:58:45"/>
    <x v="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d v="2014-05-02T19:26:37"/>
    <d v="2014-05-09T06:53:0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d v="2016-08-31T20:11:25"/>
    <d v="2016-10-01T04:00:00"/>
    <x v="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d v="2016-02-21T03:23:43"/>
    <d v="2016-04-21T02:23:43"/>
    <x v="4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d v="2016-11-26T19:18:51"/>
    <d v="2016-12-26T19:18:51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d v="2014-09-23T19:05:49"/>
    <d v="2014-10-21T19:51:00"/>
    <x v="7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d v="2016-12-28T18:54:02"/>
    <d v="2017-01-27T18:54:02"/>
    <x v="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d v="2016-05-21T16:45:16"/>
    <d v="2016-06-14T18:54:00"/>
    <x v="2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d v="2016-06-17T17:49:46"/>
    <d v="2016-07-17T17:49:46"/>
    <x v="3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d v="2015-12-06T19:47:17"/>
    <d v="2016-01-31T23:55:00"/>
    <x v="8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d v="2016-05-05T17:19:57"/>
    <d v="2016-06-04T17:19:57"/>
    <x v="2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d v="2014-10-15T02:59:50"/>
    <d v="2014-10-25T02:59:50"/>
    <x v="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d v="2016-12-26T21:41:22"/>
    <d v="2017-01-25T21:41:22"/>
    <x v="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d v="2015-10-30T12:56:44"/>
    <d v="2015-11-29T13:56:44"/>
    <x v="11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09-26T15:36:30"/>
    <d v="2014-11-25T16:36:30"/>
    <x v="7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08-14T13:59:55"/>
    <d v="2014-10-13T13:59:55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3-08T02:16:04"/>
    <d v="2016-05-05T17:00:00"/>
    <x v="1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3-04T17:41:56"/>
    <d v="2016-05-03T16:41:56"/>
    <x v="1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3-04T19:49:02"/>
    <d v="2016-05-03T18:49:02"/>
    <x v="1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6-25T22:15:02"/>
    <d v="2014-07-25T22:15:02"/>
    <x v="3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1-21T04:06:37"/>
    <d v="2016-02-20T04:06:37"/>
    <x v="9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09-29T23:43:54"/>
    <d v="2016-10-29T23:43:54"/>
    <x v="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1-27T11:19:12"/>
    <d v="2015-03-28T10:19:12"/>
    <x v="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7-08T23:13:48"/>
    <d v="2014-08-07T23:13:48"/>
    <x v="5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1-24T23:05:09"/>
    <d v="2016-02-28T23:05:09"/>
    <x v="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3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2-12T07:38:53"/>
    <d v="2016-03-23T06:38:53"/>
    <x v="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4-29T02:23:33"/>
    <d v="2016-06-28T02:23:3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3-31T07:41:41"/>
    <d v="2016-04-30T05:34:00"/>
    <x v="1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7-29T21:17:20"/>
    <d v="2014-09-27T21:17:20"/>
    <x v="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0"/>
    <x v="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2-10T18:49:11"/>
    <d v="2015-03-12T17:49:11"/>
    <x v="4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6-30T23:04:50"/>
    <d v="2016-07-30T23:04:50"/>
    <x v="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4-12-04T18:43:21"/>
    <d v="2015-02-02T18:43:21"/>
    <x v="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8-27T03:22:19"/>
    <d v="2014-09-26T03:22:19"/>
    <x v="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4-13T20:11:27"/>
    <d v="2015-06-12T20:11:27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0-02T08:49:07"/>
    <d v="2016-11-06T09:49:07"/>
    <x v="1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7-18T19:58:18"/>
    <d v="2014-08-17T19:58:18"/>
    <x v="5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15T06:50:28"/>
    <d v="2014-11-29T04:33:00"/>
    <x v="6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1-13T21:46:34"/>
    <d v="2015-03-14T20:46:34"/>
    <x v="9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1-30T23:02:35"/>
    <d v="2015-03-01T23:02:35"/>
    <x v="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08-08T16:15:06"/>
    <d v="2016-10-07T15:11:0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6-11-15T00:42:36"/>
    <d v="2017-01-14T00:42:36"/>
    <x v="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4-03T15:34:53"/>
    <d v="2015-06-02T15:34:5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4-11-10T22:59:50"/>
    <d v="2015-01-09T22:59:50"/>
    <x v="6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2-11T22:37:55"/>
    <d v="2016-03-12T22:37:55"/>
    <x v="4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1-11T00:28:18"/>
    <d v="2017-03-06T13:00:00"/>
    <x v="9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7-30T15:53:44"/>
    <d v="2015-08-29T15:53:44"/>
    <x v="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4-13T20:45:12"/>
    <d v="2015-05-13T20:45:12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2-28T20:52:30"/>
    <d v="2015-03-30T19:52:30"/>
    <x v="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1-05T19:36:46"/>
    <d v="2015-02-04T19:36:46"/>
    <x v="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7-17T21:44:12"/>
    <d v="2014-08-16T21:44:12"/>
    <x v="5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6-19T15:25:22"/>
    <d v="2013-07-31T19:43:00"/>
    <x v="3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2-24T06:28:50"/>
    <d v="2015-04-25T04:35:00"/>
    <x v="4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1-22T18:33:07"/>
    <d v="2016-02-16T18:33:07"/>
    <x v="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4-26T17:57:43"/>
    <d v="2016-05-26T17:57:43"/>
    <x v="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3-13T02:12:42"/>
    <d v="2015-04-12T02:12:42"/>
    <x v="1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1-30T08:08:41"/>
    <d v="2015-03-01T08:08:41"/>
    <x v="9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2-15T04:02:44"/>
    <d v="2016-03-16T03:02:44"/>
    <x v="4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1-24T14:14:22"/>
    <d v="2017-03-25T13:14:22"/>
    <x v="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4-12-01T21:51:58"/>
    <d v="2015-01-10T07:59:00"/>
    <x v="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3-06T22:36:36"/>
    <d v="2016-05-05T21:36:36"/>
    <x v="1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d v="2016-02-22T12:52:07"/>
    <d v="2016-03-23T11:52:07"/>
    <x v="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0-19T23:00:59"/>
    <d v="2014-11-19T00:00:59"/>
    <x v="11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2-17T22:31:27"/>
    <d v="2015-03-19T21:31:27"/>
    <x v="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0-17T06:23:21"/>
    <d v="2014-11-25T19:46:00"/>
    <x v="11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8-14T13:53:13"/>
    <d v="2015-09-07T13:53:13"/>
    <x v="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2-12T22:25:16"/>
    <d v="2016-03-13T21:25:16"/>
    <x v="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1-17T18:30:45"/>
    <d v="2014-12-17T18:30:45"/>
    <x v="6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7-10T22:43:42"/>
    <d v="2014-08-09T22:43:42"/>
    <x v="5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6-23T14:44:59"/>
    <d v="2015-07-08T14:44:59"/>
    <x v="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1-13T22:49:25"/>
    <d v="2014-12-13T22:49:25"/>
    <x v="6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01T16:54:50"/>
    <d v="2014-12-31T16:54:50"/>
    <x v="8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8-29T06:15:56"/>
    <d v="2016-09-12T16:59:00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1-29T20:17:35"/>
    <d v="2015-02-28T20:17:35"/>
    <x v="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8-25T19:09:25"/>
    <d v="2015-09-24T19:09:2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2-06T05:14:57"/>
    <d v="2015-03-08T05:14:57"/>
    <x v="4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6-19T18:44:23"/>
    <d v="2015-07-19T18:44:23"/>
    <x v="3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6-08T17:32:14"/>
    <d v="2016-07-08T17:32:14"/>
    <x v="3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08T23:15:33"/>
    <d v="2016-06-28T23:15:33"/>
    <x v="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4-19T07:38:40"/>
    <d v="2016-06-03T07:38:40"/>
    <x v="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1-22T16:29:56"/>
    <d v="2015-02-21T16:29:56"/>
    <x v="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7-25T10:33:16"/>
    <d v="2015-08-24T10:33:16"/>
    <x v="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3-31T08:59:00"/>
    <d v="2016-05-20T08:59:00"/>
    <x v="1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15T16:34:22"/>
    <d v="2016-10-30T01:46:00"/>
    <x v="11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09-02T18:04:46"/>
    <d v="2016-10-02T18:04:46"/>
    <x v="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4-12-29T22:14:52"/>
    <d v="2015-01-28T22:14:52"/>
    <x v="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2-04T04:40:47"/>
    <d v="2015-04-05T03:40:47"/>
    <x v="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0-28T00:40:44"/>
    <d v="2014-12-27T01:40:44"/>
    <x v="11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6-14T16:25:33"/>
    <d v="2016-07-14T16:25:33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1-15T07:21:51"/>
    <d v="2016-03-14T23:00:00"/>
    <x v="9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1-27T22:17:09"/>
    <d v="2015-02-26T22:17:09"/>
    <x v="9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1-28T16:18:30"/>
    <d v="2016-02-11T16:18:30"/>
    <x v="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1-23T20:34:04"/>
    <d v="2015-03-24T19:34:04"/>
    <x v="9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2-26T16:42:10"/>
    <d v="2015-04-27T15:42:10"/>
    <x v="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7-08T22:08:59"/>
    <d v="2014-09-06T22:08:59"/>
    <x v="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2-06T17:50:03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7-22T04:49:49"/>
    <d v="2014-08-21T04:49:49"/>
    <x v="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1-13T06:47:40"/>
    <d v="2015-12-13T06:47:40"/>
    <x v="6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4-08T00:52:36"/>
    <d v="2015-05-08T00:52:36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4-17T16:25:00"/>
    <d v="2015-06-14T19:19:00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7-10T00:48:54"/>
    <d v="2014-08-09T00:48:54"/>
    <x v="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6-29T04:27:37"/>
    <d v="2015-08-03T04:27:37"/>
    <x v="3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1-15T17:42:23"/>
    <d v="2015-03-14T15:00:00"/>
    <x v="9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7-22T19:05:56"/>
    <d v="2015-09-20T19:05:56"/>
    <x v="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5-23T23:25:54"/>
    <d v="2016-07-08T23:25:54"/>
    <x v="2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7-28T20:09:38"/>
    <d v="2014-09-01T20:09:38"/>
    <x v="5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5-12-11T19:46:42"/>
    <d v="2016-01-30T19:46:42"/>
    <x v="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12T21:55:49"/>
    <d v="2016-05-27T22:04:00"/>
    <x v="2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0-03T21:31:32"/>
    <d v="2016-11-02T21:31:32"/>
    <x v="11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6-13T02:47:07"/>
    <d v="2014-08-12T02:47:07"/>
    <x v="3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01T05:30:00"/>
    <d v="2015-04-15T05:04:00"/>
    <x v="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9"/>
    <x v="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8-23T21:47:47"/>
    <d v="2016-09-22T21:47:47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01T17:05:38"/>
    <d v="2014-12-31T17:05:38"/>
    <x v="8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1-27T21:13:54"/>
    <d v="2015-03-02T21:16:00"/>
    <x v="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2-09T22:16:17"/>
    <d v="2015-04-05T11:00:00"/>
    <x v="4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2-20T08:24:20"/>
    <d v="2017-04-21T07:24:20"/>
    <x v="4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0-30T20:19:50"/>
    <d v="2014-11-29T21:19:50"/>
    <x v="11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2-25T23:03:49"/>
    <d v="2016-04-03T00:10:00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4-05T03:04:53"/>
    <d v="2016-05-05T03:04:53"/>
    <x v="1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4-10T20:20:08"/>
    <d v="2012-06-09T20:20:08"/>
    <x v="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5-11-30T14:46:10"/>
    <d v="2016-01-29T14:46:10"/>
    <x v="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4-29T04:27:33"/>
    <d v="2015-05-29T04:27:3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09-26T19:20:04"/>
    <d v="2016-10-26T19:20:04"/>
    <x v="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5-12-09T04:53:10"/>
    <d v="2016-01-08T04:53:10"/>
    <x v="8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1-08T16:58:00"/>
    <d v="2016-02-07T16:58:00"/>
    <x v="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7-11T16:12:03"/>
    <d v="2014-09-09T16:12:03"/>
    <x v="5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05T01:19:32"/>
    <d v="2014-07-30T01:19:32"/>
    <x v="5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1-10T00:45:19"/>
    <d v="2017-02-19T00:45:19"/>
    <x v="9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5-30T21:26:47"/>
    <d v="2014-06-25T21:00:0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1-31T22:43:06"/>
    <d v="2016-02-28T00:00:00"/>
    <x v="9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6-17T18:32:18"/>
    <d v="2016-07-14T18:12:00"/>
    <x v="3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6-19T03:43:24"/>
    <d v="2014-07-19T03:43:24"/>
    <x v="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1-13T20:14:20"/>
    <d v="2015-02-12T20:14:20"/>
    <x v="9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1-21T19:01:17"/>
    <d v="2014-03-02T19:01:17"/>
    <x v="9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0-06T19:38:35"/>
    <d v="2014-11-05T20:38:35"/>
    <x v="1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2-25T16:04:34"/>
    <d v="2017-03-27T04:36:00"/>
    <x v="4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0-06T22:11:52"/>
    <d v="2016-11-05T22:11:52"/>
    <x v="1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2-13T10:24:43"/>
    <d v="2016-03-14T09:24:43"/>
    <x v="4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1-08T23:21:27"/>
    <d v="2014-12-08T23:21:27"/>
    <x v="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7-09T15:33:37"/>
    <d v="2015-08-08T15:33:37"/>
    <x v="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2-25T01:05:32"/>
    <d v="2015-03-27T00:05:32"/>
    <x v="4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2-20T14:25:26"/>
    <d v="2015-04-21T13:25:26"/>
    <x v="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2-27T16:19:54"/>
    <d v="2015-04-28T15:19:54"/>
    <x v="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3-26T17:22:37"/>
    <d v="2015-05-10T17:22:37"/>
    <x v="1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5-30T19:39:06"/>
    <d v="2015-06-30T03:59:0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8-25T16:24:24"/>
    <d v="2014-09-25T16:24:24"/>
    <x v="0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09-19T12:13:06"/>
    <d v="2013-10-19T12:13:06"/>
    <x v="7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1-27T08:41:33"/>
    <d v="2015-02-26T08:41:33"/>
    <x v="9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6-02T14:21:15"/>
    <d v="2015-08-01T14:00:00"/>
    <x v="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6-22T13:02:10"/>
    <d v="2015-07-22T13:02:10"/>
    <x v="3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2-12T19:30:02"/>
    <d v="2015-03-08T15:16:00"/>
    <x v="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4-12-02T08:20:26"/>
    <d v="2015-01-01T08:20:26"/>
    <x v="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7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09-02T19:10:31"/>
    <d v="2016-10-17T19:10:31"/>
    <x v="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09T06:13:01"/>
    <d v="2014-06-29T06:13:01"/>
    <x v="3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09-23T15:16:31"/>
    <d v="2014-10-23T15:16:31"/>
    <x v="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1-06T19:58:17"/>
    <d v="2014-02-05T19:58:17"/>
    <x v="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1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09-16T16:35:52"/>
    <d v="2015-10-16T16:35:52"/>
    <x v="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4-11-11T17:21:00"/>
    <d v="2015-01-10T17:21:00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3-18T20:43:31"/>
    <d v="2016-04-17T20:43:31"/>
    <x v="10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08-25T10:24:30"/>
    <d v="2014-10-24T04:00:00"/>
    <x v="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8-26T21:43:11"/>
    <d v="2014-09-25T21:43:11"/>
    <x v="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8-07T19:48:38"/>
    <d v="2014-09-21T19:48:38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9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3-15T21:03:57"/>
    <d v="2016-05-14T21:03:57"/>
    <x v="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6-14T23:00:15"/>
    <d v="2015-07-14T23:00:15"/>
    <x v="3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7-25T20:48:11"/>
    <d v="2014-08-24T20:48:11"/>
    <x v="5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8-07T14:52:01"/>
    <d v="2015-09-06T05:10:0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1-07T22:13:21"/>
    <d v="2015-03-05T20:27:00"/>
    <x v="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09-02T16:01:55"/>
    <d v="2015-10-17T16:01:55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2-09T13:42:39"/>
    <d v="2016-03-10T13:42:39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09-29T21:40:48"/>
    <d v="2015-10-29T21:40:48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1-18T01:40:47"/>
    <d v="2015-02-17T01:40:47"/>
    <x v="9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6-30T21:13:14"/>
    <d v="2016-07-30T21:13:14"/>
    <x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09-25T17:06:58"/>
    <d v="2015-11-24T18:06:58"/>
    <x v="7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08-27T18:58:10"/>
    <d v="2015-10-26T18:58:10"/>
    <x v="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1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5-12-03T23:55:41"/>
    <d v="2016-02-01T23:55:41"/>
    <x v="8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7-08T15:35:17"/>
    <d v="2014-08-07T15:35:17"/>
    <x v="5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0-26T19:18:47"/>
    <d v="2014-11-13T20:18:47"/>
    <x v="1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1-09T21:58:29"/>
    <d v="2015-02-08T21:58:29"/>
    <x v="9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09-11T18:43:40"/>
    <d v="2015-10-11T18:43:40"/>
    <x v="7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8-15T20:35:36"/>
    <d v="2012-09-07T07:51:00"/>
    <x v="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4-27T08:48:29"/>
    <d v="2015-05-28T20:05:00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3-06T20:58:52"/>
    <d v="2016-05-04T19:58:52"/>
    <x v="1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5-11-18T16:27:01"/>
    <d v="2016-01-02T16:27:01"/>
    <x v="6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5-25T17:27:49"/>
    <d v="2016-06-24T17:27:49"/>
    <x v="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7-16T12:44:52"/>
    <d v="2016-08-15T12:44:52"/>
    <x v="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19T08:59:20"/>
    <d v="2016-05-27T13:12:00"/>
    <x v="2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0-22T23:17:18"/>
    <d v="2016-11-22T00:17:18"/>
    <x v="1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3T09:36:19"/>
    <d v="2014-10-07T04:30:00"/>
    <x v="11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3-17T18:43:26"/>
    <d v="2016-04-16T18:43:26"/>
    <x v="1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8-04T18:49:24"/>
    <d v="2014-09-03T18:49:24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8-22T05:45:04"/>
    <d v="2016-09-21T05:45:04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5-06T06:21:33"/>
    <d v="2016-06-05T06:21:33"/>
    <x v="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2-12T18:22:02"/>
    <d v="2017-03-14T17:22:02"/>
    <x v="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3-12-08T00:39:58"/>
    <d v="2014-01-07T00:39:58"/>
    <x v="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2-12-12T20:00:24"/>
    <d v="2013-01-11T20:00:24"/>
    <x v="8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7-16T10:43:28"/>
    <d v="2013-08-15T10:43:28"/>
    <x v="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1-27T03:19:55"/>
    <d v="2015-02-26T03:19:55"/>
    <x v="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9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2-13T15:35:29"/>
    <d v="2016-03-14T14:35:29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5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08-03T17:56:32"/>
    <d v="2014-10-02T17:56:32"/>
    <x v="0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0-20T10:23:27"/>
    <d v="2015-12-12T10:00:00"/>
    <x v="1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5-27T16:00:58"/>
    <d v="2015-07-26T16:00:58"/>
    <x v="2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01T19:04:04"/>
    <d v="2015-03-31T18:04:04"/>
    <x v="10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3-08T15:29:18"/>
    <d v="2016-05-07T14:29:18"/>
    <x v="1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6-25T04:27:54"/>
    <d v="2015-08-04T04:27:54"/>
    <x v="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2-29T16:41:35"/>
    <d v="2016-03-30T15:41:35"/>
    <x v="4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1-19T03:26:31"/>
    <d v="2015-02-18T03:26:31"/>
    <x v="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7-17T19:55:03"/>
    <d v="2014-09-15T19:55:03"/>
    <x v="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1-24T02:51:10"/>
    <d v="2015-02-24T03:00:00"/>
    <x v="9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3-11T08:54:24"/>
    <d v="2016-04-10T07:54:24"/>
    <x v="10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5-17T17:02:46"/>
    <d v="2016-06-16T17:02:46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3-15T23:56:12"/>
    <d v="2015-05-14T23:56:12"/>
    <x v="1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4-28T16:04:54"/>
    <d v="2015-05-28T15:59:00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09-08T19:00:21"/>
    <d v="2015-10-08T19:00:21"/>
    <x v="7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8-29T06:35:34"/>
    <d v="2015-09-28T06:35:34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2-22T03:15:27"/>
    <d v="2014-03-24T02:15:27"/>
    <x v="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09-09T08:18:07"/>
    <d v="2013-10-09T08:18:07"/>
    <x v="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7-23T18:32:49"/>
    <d v="2014-09-21T18:32:49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2-13T19:58:29"/>
    <d v="2014-03-15T18:58:29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6-05T23:07:12"/>
    <d v="2014-07-05T23:07:12"/>
    <x v="3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1-25T07:55:36"/>
    <d v="2015-12-25T07:55:36"/>
    <x v="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09-05T19:13:41"/>
    <d v="2014-10-05T19:13:41"/>
    <x v="7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4-12-12T10:15:24"/>
    <d v="2015-01-11T10:15:24"/>
    <x v="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4-19T00:56:28"/>
    <d v="2016-05-19T00:56:28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5-20T22:32:01"/>
    <d v="2016-06-19T22:32:01"/>
    <x v="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1-19T19:09:29"/>
    <d v="2016-02-18T19:09:29"/>
    <x v="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8-08T22:13:14"/>
    <d v="2014-09-07T22:13:14"/>
    <x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1-23T08:29:23"/>
    <d v="2015-02-22T08:29:23"/>
    <x v="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4-14T15:18:28"/>
    <d v="2016-05-14T15:18:28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6-24T15:40:52"/>
    <d v="2015-07-25T21:59:00"/>
    <x v="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14T20:45:21"/>
    <d v="2016-04-24T20:45:21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7-10T19:54:22"/>
    <d v="2016-09-05T02:59:00"/>
    <x v="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4-12-08T13:44:07"/>
    <d v="2015-01-08T13:41:00"/>
    <x v="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4-12-16T15:56:45"/>
    <d v="2015-01-15T15:56:45"/>
    <x v="8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3-21T14:08:22"/>
    <d v="2016-05-20T14:08:22"/>
    <x v="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4-08T15:36:49"/>
    <d v="2015-05-24T15:00:00"/>
    <x v="1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5-07T10:55:50"/>
    <d v="2015-06-06T10:47:00"/>
    <x v="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6-17T19:35:39"/>
    <d v="2015-07-17T19:35:39"/>
    <x v="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6-12-04T06:04:27"/>
    <d v="2017-01-03T06:04:27"/>
    <x v="8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1-26T10:57:14"/>
    <d v="2016-02-25T10:57:14"/>
    <x v="9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09-15T20:22:38"/>
    <d v="2015-10-15T20:22:38"/>
    <x v="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0-07T03:22:37"/>
    <d v="2014-11-06T04:22:37"/>
    <x v="11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2-09T17:23:56"/>
    <d v="2015-03-11T16:23:56"/>
    <x v="4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1-14T21:35:13"/>
    <d v="2016-02-13T21:35:13"/>
    <x v="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4-29T15:34:19"/>
    <d v="2015-05-29T15:34:1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02T04:34:36"/>
    <d v="2015-03-27T03:34:36"/>
    <x v="1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8-14T15:50:05"/>
    <d v="2014-09-08T15:50:05"/>
    <x v="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7-23T15:57:03"/>
    <d v="2014-08-04T16:00:00"/>
    <x v="5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09-08T03:54:17"/>
    <d v="2014-10-08T03:54:17"/>
    <x v="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5-12-20T13:45:23"/>
    <d v="2016-01-08T06:34:00"/>
    <x v="8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7-12T02:04:23"/>
    <d v="2014-08-16T02:04:23"/>
    <x v="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7-18T20:10:17"/>
    <d v="2014-09-01T20:10:17"/>
    <x v="5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4-12-22T02:01:04"/>
    <d v="2015-01-20T19:16:00"/>
    <x v="8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8-21T04:21:31"/>
    <d v="2015-09-20T04:21:31"/>
    <x v="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3-31T14:39:09"/>
    <d v="2016-05-14T04:59:00"/>
    <x v="1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1-15T16:20:32"/>
    <d v="2016-02-14T16:20:32"/>
    <x v="9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3-20T12:34:08"/>
    <d v="2014-04-19T12:34:08"/>
    <x v="1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09-26T23:55:00"/>
    <d v="2014-11-26T00:55:00"/>
    <x v="7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01T05:13:05"/>
    <d v="2015-03-31T03:22:00"/>
    <x v="1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4-11-18T11:49:11"/>
    <d v="2015-01-02T11:49:11"/>
    <x v="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8-12T08:37:22"/>
    <d v="2014-09-11T08:37:22"/>
    <x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4-17T17:01:00"/>
    <d v="2015-06-01T17:01:0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4-09T13:54:44"/>
    <d v="2013-05-24T13:54:44"/>
    <x v="1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1-09T01:25:00"/>
    <d v="2015-02-06T01:25:00"/>
    <x v="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3-24T19:01:04"/>
    <d v="2014-04-06T19:01:04"/>
    <x v="1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1-28T04:02:41"/>
    <d v="2015-02-27T04:02:41"/>
    <x v="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1-30T18:07:20"/>
    <d v="2015-03-01T18:07:20"/>
    <x v="9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6-06T00:10:33"/>
    <d v="2016-08-05T00:10:33"/>
    <x v="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2-28T17:19:25"/>
    <d v="2015-04-14T16:19:25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3-20T08:12:01"/>
    <d v="2016-05-19T08:12:01"/>
    <x v="10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4-16T19:49:50"/>
    <d v="2014-06-05T19:49:50"/>
    <x v="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6-18T16:05:59"/>
    <d v="2015-08-17T16:05:59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4-15T19:14:28"/>
    <d v="2015-05-15T19:14:28"/>
    <x v="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6-19T09:21:30"/>
    <d v="2014-07-19T09:21:30"/>
    <x v="3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7-28T18:33:01"/>
    <d v="2014-08-26T16:28:00"/>
    <x v="5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5-12-21T17:24:21"/>
    <d v="2016-01-20T17:24:21"/>
    <x v="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5-30T20:20:14"/>
    <d v="2016-06-29T20:20:14"/>
    <x v="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6-24T16:55:35"/>
    <d v="2016-07-31T16:00:00"/>
    <x v="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3-24T21:05:38"/>
    <d v="2015-04-23T21:05:38"/>
    <x v="10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1-28T19:25:15"/>
    <d v="2016-12-28T19:25:15"/>
    <x v="6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4-13T03:45:06"/>
    <d v="2015-06-12T03:45:06"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5-21T01:12:08"/>
    <d v="2014-06-18T20:13:00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8-02T13:31:18"/>
    <d v="2014-09-01T05:00:00"/>
    <x v="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6-15T10:43:42"/>
    <d v="2015-07-15T10:43:42"/>
    <x v="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08T14:05:25"/>
    <d v="2014-05-23T14:05:25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8-12T12:39:21"/>
    <d v="2014-09-11T12:39:21"/>
    <x v="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2-23T14:29:35"/>
    <d v="2015-03-24T03:59:00"/>
    <x v="4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8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7-28T17:00:09"/>
    <d v="2016-08-27T17:00:09"/>
    <x v="5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7-09T23:10:22"/>
    <d v="2014-08-30T15:30:00"/>
    <x v="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1-27T02:02:28"/>
    <d v="2014-12-27T02:02:28"/>
    <x v="6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5-12-04T01:55:37"/>
    <d v="2016-01-03T01:55:37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4-21T15:45:25"/>
    <d v="2015-05-21T15:45:25"/>
    <x v="1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8-06T20:30:02"/>
    <d v="2014-09-05T20:30:02"/>
    <x v="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02T00:32:03"/>
    <d v="2013-09-01T00:32:03"/>
    <x v="0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6-13T15:35:23"/>
    <d v="2016-07-02T15:35:23"/>
    <x v="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02T02:12:42"/>
    <d v="2014-11-01T02:12:42"/>
    <x v="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5-28T21:33:28"/>
    <d v="2014-06-27T21:33:28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1-18T04:32:21"/>
    <d v="2014-12-18T04:32:21"/>
    <x v="6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1-29T00:01:34"/>
    <d v="2015-02-28T00:01:34"/>
    <x v="9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5-12-02T08:38:51"/>
    <d v="2016-01-01T08:38:51"/>
    <x v="8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14T01:16:39"/>
    <d v="2015-04-29T01:16:39"/>
    <x v="1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0-08T21:57:42"/>
    <d v="2015-12-07T22:57:42"/>
    <x v="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6-17T16:03:24"/>
    <d v="2015-07-17T16:03:24"/>
    <x v="3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5-02T23:38:29"/>
    <d v="2016-06-01T23:38:29"/>
    <x v="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09-09T10:28:26"/>
    <d v="2016-10-09T10:28:26"/>
    <x v="7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6-02T00:36:20"/>
    <d v="2016-08-01T00:36:20"/>
    <x v="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0-12T13:19:08"/>
    <d v="2013-11-11T14:19:08"/>
    <x v="11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6-18T20:14:16"/>
    <d v="2015-07-18T20:14:16"/>
    <x v="3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8-03T11:30:48"/>
    <d v="2012-09-02T11:30:48"/>
    <x v="0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01T21:45:31"/>
    <d v="2017-01-21T21:45:31"/>
    <x v="9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2-26T20:15:19"/>
    <d v="2017-04-27T19:15:19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09-21T15:48:33"/>
    <d v="2015-10-26T15:48:33"/>
    <x v="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09-01T19:02:22"/>
    <d v="2015-10-01T19:02:22"/>
    <x v="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1-09T10:11:17"/>
    <d v="2015-02-16T10:11:17"/>
    <x v="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1-03T21:33:15"/>
    <d v="2014-12-18T21:33:15"/>
    <x v="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5-12-22T22:22:18"/>
    <d v="2016-02-20T22:22:18"/>
    <x v="8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6-12-08T07:12:49"/>
    <d v="2017-01-07T07:12:49"/>
    <x v="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4-11-20T01:12:11"/>
    <d v="2015-01-18T01:12:00"/>
    <x v="6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1-02T15:55:59"/>
    <d v="2017-02-01T15:55:59"/>
    <x v="9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4-12-17T10:30:47"/>
    <d v="2015-01-16T10:30:47"/>
    <x v="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3-31T16:51:20"/>
    <d v="2014-04-30T16:51:20"/>
    <x v="10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4-30T21:26:11"/>
    <d v="2015-05-30T21:26:11"/>
    <x v="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09-02T20:59:02"/>
    <d v="2014-10-02T20:59:02"/>
    <x v="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5-13T19:08:05"/>
    <d v="2014-06-12T19:08:05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08-11T18:16:53"/>
    <d v="2014-10-02T03:59:00"/>
    <x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6-22T18:35:11"/>
    <d v="2014-08-21T18:35:11"/>
    <x v="3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1-05T00:59:19"/>
    <d v="2014-12-05T00:59:19"/>
    <x v="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1-05T17:27:15"/>
    <d v="2014-12-05T17:27:15"/>
    <x v="6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1-17T04:38:46"/>
    <d v="2015-12-17T04:38:46"/>
    <x v="6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7-21T18:19:02"/>
    <d v="2015-08-20T18:19:02"/>
    <x v="5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2-29T20:23:22"/>
    <d v="2016-03-30T19:23:22"/>
    <x v="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0-29T16:20:01"/>
    <d v="2014-11-28T17:20:01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4-16T21:23:30"/>
    <d v="2014-05-08T21:23:30"/>
    <x v="1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7-08T11:22:34"/>
    <d v="2016-09-06T11:22:34"/>
    <x v="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07T19:35:23"/>
    <d v="2015-07-27T03:59:00"/>
    <x v="5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3-20T01:40:38"/>
    <d v="2015-05-04T01:40:38"/>
    <x v="1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5-14T16:37:23"/>
    <d v="2015-06-13T16:37:23"/>
    <x v="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5-25T18:57:09"/>
    <d v="2014-06-24T18:57:09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6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4-13T16:18:51"/>
    <d v="2015-05-13T16:18:51"/>
    <x v="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09-29T15:46:42"/>
    <d v="2014-10-20T02:07:00"/>
    <x v="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4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0-23T12:13:54"/>
    <d v="2014-11-22T13:13:54"/>
    <x v="1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0-19T18:03:10"/>
    <d v="2016-11-18T19:03:10"/>
    <x v="1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6-09T14:46:50"/>
    <d v="2015-07-08T16:45:00"/>
    <x v="3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1-09T02:12:08"/>
    <d v="2014-12-09T02:12:08"/>
    <x v="6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3-08T22:11:59"/>
    <d v="2016-05-07T21:11:59"/>
    <x v="1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3-31T16:00:51"/>
    <d v="2015-04-30T16:00:51"/>
    <x v="1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2-13T04:21:58"/>
    <d v="2015-04-14T03:21:58"/>
    <x v="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1-31T22:57:58"/>
    <d v="2017-03-02T22:57:58"/>
    <x v="9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1-01T04:06:21"/>
    <d v="2016-12-01T05:06:21"/>
    <x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09-05T06:39:46"/>
    <d v="2015-10-05T06:39:46"/>
    <x v="7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0-15T17:16:31"/>
    <d v="2014-11-14T18:16:31"/>
    <x v="1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1-14T15:24:05"/>
    <d v="2012-12-19T15:24:05"/>
    <x v="6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4-13T20:04:28"/>
    <d v="2015-05-13T20:04:28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7-15T23:27:00"/>
    <d v="2014-08-14T23:27:00"/>
    <x v="5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6-14T07:51:34"/>
    <d v="2016-07-14T07:51:34"/>
    <x v="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7-18T12:52:58"/>
    <d v="2014-08-12T12:52:58"/>
    <x v="5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1-17T10:46:30"/>
    <d v="2015-12-19T10:46:30"/>
    <x v="6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4-11-13T06:00:03"/>
    <d v="2015-01-12T06:00:03"/>
    <x v="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1-07T05:54:57"/>
    <d v="2017-03-01T04:00:00"/>
    <x v="9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8-02T15:59:54"/>
    <d v="2016-09-01T15:59:54"/>
    <x v="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1-15T18:28:00"/>
    <d v="2015-03-16T17:28:00"/>
    <x v="9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4-11-10T18:33:15"/>
    <d v="2015-01-09T02:00:00"/>
    <x v="6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01T16:34:06"/>
    <d v="2016-12-30T23:00:00"/>
    <x v="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1-07T22:23:42"/>
    <d v="2012-12-07T22:23:42"/>
    <x v="6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6-07T21:35:08"/>
    <d v="2016-08-06T21:35:08"/>
    <x v="3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0-13T17:12:55"/>
    <d v="2016-11-07T18:12:55"/>
    <x v="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03T00:40:46"/>
    <d v="2015-07-01T00:40:46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5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8-27T03:58:22"/>
    <d v="2011-09-11T13:18:00"/>
    <x v="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5-25T20:20:48"/>
    <d v="2012-07-24T20:20:48"/>
    <x v="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2-02T22:43:41"/>
    <d v="2016-03-23T03:29:00"/>
    <x v="4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09-29T01:07:14"/>
    <d v="2015-10-29T01:07:14"/>
    <x v="7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6-15T20:42:26"/>
    <d v="2016-07-15T20:42:26"/>
    <x v="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1-16T20:30:07"/>
    <d v="2015-02-15T20:30:07"/>
    <x v="9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2-24T17:59:16"/>
    <d v="2016-03-25T16:59:16"/>
    <x v="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7-11T21:44:48"/>
    <d v="2012-08-10T21:44:48"/>
    <x v="5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6-12-12T17:49:08"/>
    <d v="2017-01-11T17:49:08"/>
    <x v="8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3-31T02:25:39"/>
    <d v="2015-04-30T02:25:39"/>
    <x v="1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09-30T22:22:42"/>
    <d v="2014-10-30T22:22:42"/>
    <x v="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1-21T14:59:03"/>
    <d v="2016-12-21T14:59:03"/>
    <x v="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6-12T22:38:50"/>
    <d v="2014-07-14T02:30:00"/>
    <x v="3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09-11T07:07:49"/>
    <d v="2015-10-03T21:00:00"/>
    <x v="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4-16T07:50:03"/>
    <d v="2015-05-16T03:00:00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6-11T17:04:38"/>
    <d v="2014-07-24T02:59:00"/>
    <x v="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7-26T17:34:42"/>
    <d v="2015-08-25T17:34:42"/>
    <x v="5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3-19T16:52:02"/>
    <d v="2015-04-18T16:52:02"/>
    <x v="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5-19T17:08:25"/>
    <d v="2015-06-18T17:08:25"/>
    <x v="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0-22T03:36:30"/>
    <d v="2016-12-21T04:36:30"/>
    <x v="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3-10T16:51:20"/>
    <d v="2016-04-08T18:35:00"/>
    <x v="1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0-30T00:49:04"/>
    <d v="2015-11-29T01:49:04"/>
    <x v="1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5-20T18:28:03"/>
    <d v="2015-06-19T18:28:03"/>
    <x v="2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01T09:46:21"/>
    <d v="2014-07-31T09:46:21"/>
    <x v="5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7-22T15:45:32"/>
    <d v="2016-08-06T15:45:32"/>
    <x v="5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7-28T16:18:55"/>
    <d v="2014-09-26T16:18:55"/>
    <x v="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2-13T17:04:53"/>
    <d v="2015-03-23T18:00:00"/>
    <x v="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1-25T16:41:59"/>
    <d v="2015-12-23T16:18:00"/>
    <x v="6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6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0-08T01:00:03"/>
    <d v="2013-11-07T02:00:03"/>
    <x v="11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7-13T22:50:11"/>
    <d v="2014-08-12T22:50:11"/>
    <x v="5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5-12-03T14:11:28"/>
    <d v="2016-01-18T13:00:00"/>
    <x v="8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6-07T15:02:20"/>
    <d v="2016-07-22T15:02:20"/>
    <x v="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7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4-02T22:02:16"/>
    <d v="2015-05-02T22:02:16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6-15T21:29:10"/>
    <d v="2014-07-10T21:29:10"/>
    <x v="3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0-15T07:05:48"/>
    <d v="2014-11-16T08:05:48"/>
    <x v="1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18T16:17:25"/>
    <d v="2017-01-31T05:00:00"/>
    <x v="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01T23:32:57"/>
    <d v="2013-07-31T23:32:57"/>
    <x v="5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09-11T00:17:02"/>
    <d v="2012-10-01T00:17:02"/>
    <x v="7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1-13T03:08:24"/>
    <d v="2016-02-12T03:08:24"/>
    <x v="9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8-19T20:59:32"/>
    <d v="2014-09-18T20:59:32"/>
    <x v="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6-27T04:37:55"/>
    <d v="2016-07-22T04:37:55"/>
    <x v="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2-23T08:01:00"/>
    <d v="2015-03-25T07:01:00"/>
    <x v="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09-19T10:38:27"/>
    <d v="2016-10-19T10:38:27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1-05T19:44:56"/>
    <d v="2016-03-05T19:44:56"/>
    <x v="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11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3-10T00:49:08"/>
    <d v="2017-04-30T17:00:00"/>
    <x v="1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2-12-04T01:31:33"/>
    <d v="2013-01-03T01:31:33"/>
    <x v="8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6-16T17:32:54"/>
    <d v="2011-07-16T17:32:54"/>
    <x v="3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0-09T20:40:33"/>
    <d v="2015-11-08T21:40:33"/>
    <x v="1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1-17T20:17:27"/>
    <d v="2017-02-18T05:59:00"/>
    <x v="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5-19T21:14:06"/>
    <d v="2011-06-18T21:14:06"/>
    <x v="2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08-12T12:35:39"/>
    <d v="2016-10-11T12:35:3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7-15T18:20:08"/>
    <d v="2014-08-14T18:20:08"/>
    <x v="5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0"/>
    <x v="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0-14T11:35:08"/>
    <d v="2014-11-13T12:35:08"/>
    <x v="1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1-19T00:53:15"/>
    <d v="2012-03-18T23:53:15"/>
    <x v="9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1-22T08:24:17"/>
    <d v="2016-02-21T08:24:17"/>
    <x v="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7-11T04:00:18"/>
    <d v="2015-09-09T04:00:18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9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5-06T12:42:12"/>
    <d v="2016-06-05T12:42:12"/>
    <x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7-23T15:05:19"/>
    <d v="2015-09-01T15:05:19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10"/>
    <x v="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5-12-02T20:20:12"/>
    <d v="2016-01-01T20:20:12"/>
    <x v="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1-11-30T06:01:26"/>
    <d v="2012-01-14T06:01:26"/>
    <x v="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08-20T20:21:10"/>
    <d v="2013-10-06T20:21:10"/>
    <x v="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08T15:10:27"/>
    <d v="2014-01-28T15:10:27"/>
    <x v="9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0-15T01:37:23"/>
    <d v="2014-11-14T02:37:23"/>
    <x v="11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7-14T03:19:26"/>
    <d v="2014-08-13T03:19:26"/>
    <x v="5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4-12-09T21:42:19"/>
    <d v="2015-02-07T21:42:19"/>
    <x v="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3-09T20:13:39"/>
    <d v="2017-04-18T19:13:39"/>
    <x v="1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6-13T06:49:59"/>
    <d v="2016-07-13T06:49:59"/>
    <x v="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1-24T19:48:47"/>
    <d v="2011-03-10T19:48:47"/>
    <x v="9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0-23T05:19:05"/>
    <d v="2014-12-02T06:19:05"/>
    <x v="1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1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6-03T15:49:43"/>
    <d v="2014-08-02T15:49:43"/>
    <x v="3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2-17T16:13:16"/>
    <d v="2016-04-15T16:28:00"/>
    <x v="4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01T02:38:02"/>
    <d v="2014-05-31T23:30:00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1-09T19:49:59"/>
    <d v="2015-12-19T19:49:59"/>
    <x v="6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08-27T21:52:38"/>
    <d v="2014-10-26T21:52:38"/>
    <x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4-12-26T03:56:39"/>
    <d v="2015-01-25T03:56:39"/>
    <x v="8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7-26T23:54:51"/>
    <d v="2013-08-28T23:54:51"/>
    <x v="5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2-20T17:07:15"/>
    <d v="2015-03-22T16:07:15"/>
    <x v="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1-09T21:40:35"/>
    <d v="2017-02-08T21:40:35"/>
    <x v="9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4-19T17:05:05"/>
    <d v="2012-05-19T17:05:05"/>
    <x v="1"/>
    <x v="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6-17T23:00:50"/>
    <d v="2015-08-16T23:00:50"/>
    <x v="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4-06T17:39:45"/>
    <d v="2015-05-10T23:01:00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09-21T21:36:04"/>
    <d v="2016-10-31T21:36:04"/>
    <x v="7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0-12T02:37:27"/>
    <d v="2012-12-11T03:37:27"/>
    <x v="1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03T20:48:00"/>
    <d v="2016-04-24T21:59:00"/>
    <x v="1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3-07T05:04:51"/>
    <d v="2016-04-06T04:04:51"/>
    <x v="1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6-12-22T04:37:48"/>
    <d v="2017-02-20T04:37:48"/>
    <x v="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8-18T12:49:51"/>
    <d v="2014-09-17T12:49:51"/>
    <x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2-08T17:09:20"/>
    <d v="2016-03-09T17:09:20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1-10T03:48:45"/>
    <d v="2014-12-10T03:48:45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6-19T14:14:41"/>
    <d v="2016-07-19T14:14:41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09-14T22:55:21"/>
    <d v="2016-10-14T22:00:00"/>
    <x v="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3-17T11:02:07"/>
    <d v="2012-04-16T16:00:00"/>
    <x v="10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0-28T14:05:37"/>
    <d v="2014-11-25T01:00:00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1-02T22:36:43"/>
    <d v="2016-12-02T23:36:43"/>
    <x v="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6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09-23T15:29:19"/>
    <d v="2016-10-23T15:29:19"/>
    <x v="7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3-08T17:15:03"/>
    <d v="2017-04-07T16:15:03"/>
    <x v="1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6-21T12:52:06"/>
    <d v="2014-07-21T12:52:06"/>
    <x v="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5-16T22:06:20"/>
    <d v="2015-06-15T22:06:20"/>
    <x v="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6-12-22T11:47:58"/>
    <d v="2017-01-21T11:47:58"/>
    <x v="8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6-19T18:05:47"/>
    <d v="2014-08-03T18:05:4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5-12-10T22:07:03"/>
    <d v="2016-01-16T11:00:00"/>
    <x v="8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2-14T17:11:56"/>
    <d v="2015-03-16T16:11:56"/>
    <x v="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7-11T17:12:18"/>
    <d v="2014-08-25T17:12:18"/>
    <x v="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3-13T19:15:46"/>
    <d v="2012-05-12T02:31:00"/>
    <x v="1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d v="2017-02-09T04:08:52"/>
    <d v="2017-03-06T04:08:52"/>
    <x v="4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d v="2015-03-16T21:54:53"/>
    <d v="2015-04-15T21:54:53"/>
    <x v="1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1-11T16:20:08"/>
    <d v="2016-12-11T16:20:08"/>
    <x v="6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3-11T15:36:29"/>
    <d v="2016-05-09T20:50:00"/>
    <x v="1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8-29T19:51:03"/>
    <d v="2014-09-15T20:09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0-14T17:44:57"/>
    <d v="2015-12-13T18:44:57"/>
    <x v="11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3-24T10:16:40"/>
    <d v="2016-04-23T10:16:40"/>
    <x v="1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5-08T21:56:38"/>
    <d v="2015-06-07T21:56:38"/>
    <x v="2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6-09T07:11:36"/>
    <d v="2015-07-05T22:59:00"/>
    <x v="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5-08T13:55:54"/>
    <d v="2015-06-07T13:55:54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7-10T06:25:04"/>
    <d v="2014-08-09T06:25:04"/>
    <x v="5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6-12-14T23:07:35"/>
    <d v="2017-01-13T23:05:00"/>
    <x v="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6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7-02T06:45:37"/>
    <d v="2015-08-31T06:45:37"/>
    <x v="5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1-14T22:34:19"/>
    <d v="2015-02-28T22:00:00"/>
    <x v="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7-08T18:57:31"/>
    <d v="2014-08-12T18:57:31"/>
    <x v="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6-07T23:42:17"/>
    <d v="2016-07-07T23:42:17"/>
    <x v="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2-12-07T00:37:18"/>
    <d v="2013-01-06T00:37:18"/>
    <x v="8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7-11T17:49:52"/>
    <d v="2014-08-09T03:00:00"/>
    <x v="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8-05T16:07:54"/>
    <d v="2014-09-04T16:07:54"/>
    <x v="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2-23T19:25:49"/>
    <d v="2015-04-20T18:25:49"/>
    <x v="4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3-15T08:17:06"/>
    <d v="2015-05-09T04:00:00"/>
    <x v="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01T12:30:20"/>
    <d v="2014-10-31T12:30:20"/>
    <x v="1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2-26T02:46:48"/>
    <d v="2015-03-28T01:46:48"/>
    <x v="4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5-31T03:06:42"/>
    <d v="2015-06-30T03:06:42"/>
    <x v="2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8-03T17:03:22"/>
    <d v="2016-09-02T17:03:2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0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09-12T15:15:19"/>
    <d v="2016-10-17T15:15:19"/>
    <x v="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3-05T19:10:37"/>
    <d v="2015-04-04T18:10:37"/>
    <x v="1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7-19T20:24:33"/>
    <d v="2016-09-02T20:24:33"/>
    <x v="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7-13T18:22:49"/>
    <d v="2015-09-11T18:22:49"/>
    <x v="5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01T07:00:31"/>
    <d v="2012-05-30T19:00:00"/>
    <x v="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08-22T16:04:20"/>
    <d v="2016-10-21T16:04:20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4-12-01T19:00:28"/>
    <d v="2015-01-15T19:00:28"/>
    <x v="8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0-04T19:09:17"/>
    <d v="2013-11-03T20:09:17"/>
    <x v="11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6-30T21:57:05"/>
    <d v="2014-08-09T21:57:05"/>
    <x v="3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4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09-08T14:51:52"/>
    <d v="2015-10-15T22:00:00"/>
    <x v="7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09-24T00:24:06"/>
    <d v="2016-10-26T03:59:00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6-04T15:46:00"/>
    <d v="2016-07-04T15:46:00"/>
    <x v="3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2-02T18:57:27"/>
    <d v="2015-03-04T18:57:27"/>
    <x v="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0-18T21:24:14"/>
    <d v="2015-11-17T22:24:14"/>
    <x v="1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7-06T16:50:32"/>
    <d v="2015-08-05T16:50:32"/>
    <x v="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8-16T03:36:14"/>
    <d v="2015-09-15T11:11:00"/>
    <x v="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09-27T21:25:08"/>
    <d v="2014-10-27T21:25:08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10T18:24:37"/>
    <d v="2014-08-31T18:24:37"/>
    <x v="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7-23T18:36:01"/>
    <d v="2014-08-12T18:36:01"/>
    <x v="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01T16:04:57"/>
    <d v="2015-08-31T16:04:57"/>
    <x v="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4-12-16T20:29:19"/>
    <d v="2015-01-15T19:29:00"/>
    <x v="8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0-02T04:00:40"/>
    <d v="2012-11-11T05:00:40"/>
    <x v="1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09T00:57:56"/>
    <d v="2016-02-23T00:57:56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1-23T05:35:24"/>
    <d v="2010-12-23T05:35:24"/>
    <x v="6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0-29T02:28:17"/>
    <d v="2014-11-28T03:28:17"/>
    <x v="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1-17T07:13:43"/>
    <d v="2015-02-16T07:13:43"/>
    <x v="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1-23T17:58:57"/>
    <d v="2016-12-23T17:58:57"/>
    <x v="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7-16T20:20:34"/>
    <d v="2014-08-15T20:20:34"/>
    <x v="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09-08T12:16:18"/>
    <d v="2014-10-08T12:16:18"/>
    <x v="7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9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09-16T23:09:01"/>
    <d v="2011-10-16T23:09:01"/>
    <x v="7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0-28T21:24:00"/>
    <d v="2014-11-27T22:24:00"/>
    <x v="1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08-21T19:23:05"/>
    <d v="2014-10-20T19:23:05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2-25T23:16:56"/>
    <d v="2016-04-25T22:16:56"/>
    <x v="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5-12-23T01:02:56"/>
    <d v="2016-02-21T01:02:56"/>
    <x v="8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7-18T12:05:54"/>
    <d v="2016-08-17T12:05:54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4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4-29T18:32:09"/>
    <d v="2016-05-28T18:32:09"/>
    <x v="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01T22:45:42"/>
    <d v="2014-10-31T22:45:42"/>
    <x v="1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1-26T20:35:39"/>
    <d v="2014-12-26T20:35:39"/>
    <x v="6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8-16T01:16:29"/>
    <d v="2016-09-25T01:16:29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1-13T17:49:11"/>
    <d v="2014-03-14T16:49:11"/>
    <x v="9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7-06T00:33:53"/>
    <d v="2015-08-05T00:33:53"/>
    <x v="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5-28T16:21:24"/>
    <d v="2014-06-27T16:21:24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5-12-30T08:00:29"/>
    <d v="2016-01-29T08:00:29"/>
    <x v="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6-12-30T21:06:06"/>
    <d v="2017-02-05T16:44:00"/>
    <x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7-15T06:16:59"/>
    <d v="2015-08-14T06:16:59"/>
    <x v="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6-22T18:55:32"/>
    <d v="2016-07-22T18:55:32"/>
    <x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5-22T18:18:58"/>
    <d v="2013-06-30T19:58:00"/>
    <x v="2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1-25T20:27:03"/>
    <d v="2014-12-25T20:27:03"/>
    <x v="6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7-11T17:20:48"/>
    <d v="2014-08-10T17:20:48"/>
    <x v="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1-08T18:26:21"/>
    <d v="2015-02-07T18:26:21"/>
    <x v="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4-12-04T00:07:10"/>
    <d v="2015-01-04T23:26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3-04T22:44:10"/>
    <d v="2015-04-03T21:44:10"/>
    <x v="1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7-26T14:34:36"/>
    <d v="2016-08-25T14:34:36"/>
    <x v="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5-12-04T20:17:36"/>
    <d v="2016-01-03T20:17:36"/>
    <x v="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0-06T15:04:40"/>
    <d v="2014-12-05T16:04:40"/>
    <x v="11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7-31T16:42:28"/>
    <d v="2014-09-12T10:00:00"/>
    <x v="5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8-13T01:10:22"/>
    <d v="2014-09-02T01:10:22"/>
    <x v="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3-17T02:19:59"/>
    <d v="2011-04-24T06:59:00"/>
    <x v="10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6-17T14:43:27"/>
    <d v="2015-07-17T13:18:00"/>
    <x v="3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4-19T05:19:50"/>
    <d v="2016-06-18T05:19:50"/>
    <x v="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6-27T20:47:40"/>
    <d v="2014-07-27T15:27:00"/>
    <x v="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8-12T17:38:15"/>
    <d v="2014-09-12T17:38:1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2-17T12:18:59"/>
    <d v="2017-03-19T11:18:59"/>
    <x v="4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1-28T12:14:45"/>
    <d v="2015-02-22T12:14:45"/>
    <x v="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09-05T19:13:32"/>
    <d v="2014-10-05T19:13:32"/>
    <x v="7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7-16T10:28:10"/>
    <d v="2015-08-28T22:30:00"/>
    <x v="5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0-14T20:30:00"/>
    <d v="2014-11-14T21:30:00"/>
    <x v="1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1-16T01:26:35"/>
    <d v="2011-12-16T01:26:35"/>
    <x v="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8-24T20:34:24"/>
    <d v="2015-09-23T20:34:24"/>
    <x v="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8-13T13:07:20"/>
    <d v="2013-09-14T13:07:20"/>
    <x v="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2-25T21:55:59"/>
    <d v="2015-04-26T20:55:59"/>
    <x v="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1-29T22:01:40"/>
    <d v="2016-12-29T22:01:40"/>
    <x v="6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3-28T21:16:31"/>
    <d v="2013-04-27T21:16:31"/>
    <x v="10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1-13T21:45:24"/>
    <d v="2016-03-13T20:45:24"/>
    <x v="9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0-22T20:13:28"/>
    <d v="2014-11-11T21:13:28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03T09:21:17"/>
    <d v="2014-08-20T09:21:17"/>
    <x v="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08-17T08:41:44"/>
    <d v="2015-10-16T08:41:44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3-16T20:35:29"/>
    <d v="2015-05-01T22:00:00"/>
    <x v="1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8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5-12-20T16:26:13"/>
    <d v="2016-01-18T00:00:00"/>
    <x v="8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3-11T22:27:28"/>
    <d v="2015-04-10T22:27:28"/>
    <x v="1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06T21:40:57"/>
    <d v="2015-03-29T20:00:00"/>
    <x v="10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7-19T21:01:15"/>
    <d v="2015-08-18T21:01:15"/>
    <x v="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8-28T01:02:41"/>
    <d v="2014-09-27T01:02:41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1-27T00:16:12"/>
    <d v="2015-03-27T23:16:12"/>
    <x v="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1-19T19:20:09"/>
    <d v="2015-12-17T19:20:09"/>
    <x v="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7-20T23:36:18"/>
    <d v="2014-09-03T23:36:18"/>
    <x v="5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5-22T01:05:03"/>
    <d v="2014-06-21T01:05:03"/>
    <x v="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8-10T18:00:48"/>
    <d v="2016-09-09T18:00:4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6-30T01:24:57"/>
    <d v="2015-08-14T01:24:57"/>
    <x v="3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0-17T13:15:33"/>
    <d v="2016-11-17T14:15:33"/>
    <x v="1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2-01T00:45:37"/>
    <d v="2017-03-03T05:00:00"/>
    <x v="4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2-10T20:43:15"/>
    <d v="2015-03-27T19:43:15"/>
    <x v="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0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3-10T19:09:22"/>
    <d v="2015-05-09T19:09:22"/>
    <x v="1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3-03T17:36:22"/>
    <d v="2015-04-02T16:36:22"/>
    <x v="1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7-12T16:01:58"/>
    <d v="2011-08-11T16:01:58"/>
    <x v="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8-07T05:09:04"/>
    <d v="2014-09-06T05:09:04"/>
    <x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04T10:20:44"/>
    <d v="2015-05-22T21:00:00"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0-30T04:32:33"/>
    <d v="2015-11-14T23:00:00"/>
    <x v="1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3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6-27T21:01:43"/>
    <d v="2016-07-25T19:00:00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2-11-17T18:33:17"/>
    <d v="2013-01-16T18:33:17"/>
    <x v="6"/>
    <x v="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01T22:00:01"/>
    <d v="2014-09-24T22:00:01"/>
    <x v="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2-08T19:00:35"/>
    <d v="2017-03-10T19:00:35"/>
    <x v="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09-10T00:21:33"/>
    <d v="2015-11-09T01:21:33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6-30T18:03:16"/>
    <d v="2014-07-30T18:03:16"/>
    <x v="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0-03T22:09:05"/>
    <d v="2013-11-02T22:09:05"/>
    <x v="1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5-04T14:46:35"/>
    <d v="2015-07-03T14:46:35"/>
    <x v="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09-01T15:02:54"/>
    <d v="2015-10-01T15:02:54"/>
    <x v="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1-04T11:41:32"/>
    <d v="2014-02-03T11:41:32"/>
    <x v="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0-23T14:03:41"/>
    <d v="2015-11-22T15:03:41"/>
    <x v="1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14T01:56:53"/>
    <d v="2015-08-29T01:56:53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0-20T19:35:27"/>
    <d v="2015-11-30T17:00:00"/>
    <x v="1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08-21T19:16:13"/>
    <d v="2014-10-05T19:16:1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0-22T23:02:03"/>
    <d v="2014-11-22T00:02:03"/>
    <x v="1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4-12-18T00:32:23"/>
    <d v="2015-01-11T01:00:00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1-14T01:26:00"/>
    <d v="2017-03-15T00:26:00"/>
    <x v="9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8-18T02:31:52"/>
    <d v="2015-09-17T02:31:52"/>
    <x v="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5-06T19:06:13"/>
    <d v="2015-06-20T19:06:13"/>
    <x v="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8-17T23:10:04"/>
    <d v="2016-09-16T23:10:04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7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8-19T19:51:05"/>
    <d v="2016-09-18T19:51:05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5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01T17:56:25"/>
    <d v="2016-03-31T16:56:25"/>
    <x v="1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0-29T10:19:29"/>
    <d v="2014-12-13T11:19:29"/>
    <x v="1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1-11T02:19:05"/>
    <d v="2017-02-10T02:19:05"/>
    <x v="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08-30T15:25:34"/>
    <d v="2016-10-14T15:25:34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0-09T06:18:50"/>
    <d v="2014-11-30T22:59:00"/>
    <x v="1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1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09-08T09:20:39"/>
    <d v="2016-10-08T09:20:39"/>
    <x v="7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0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3-12-06T13:31:00"/>
    <d v="2014-01-05T13:31:00"/>
    <x v="8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6-23T19:34:53"/>
    <d v="2015-08-22T19:34:53"/>
    <x v="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3-06T03:59:39"/>
    <d v="2014-04-05T02:59:39"/>
    <x v="1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1-30T02:03:55"/>
    <d v="2016-12-30T02:03:55"/>
    <x v="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1-30T16:12:33"/>
    <d v="2015-12-30T16:12:33"/>
    <x v="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09-10T03:03:49"/>
    <d v="2010-10-25T03:03:49"/>
    <x v="7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8-30T21:12:39"/>
    <d v="2015-09-29T21:12:39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6-02T17:44:28"/>
    <d v="2016-07-02T17:44:28"/>
    <x v="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2-20T00:00:02"/>
    <d v="2017-04-01T03:59:00"/>
    <x v="4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6-12-28T20:57:06"/>
    <d v="2017-02-18T23:59:00"/>
    <x v="8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5-12-07T20:38:37"/>
    <d v="2016-01-06T20:38:37"/>
    <x v="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1-15T02:39:31"/>
    <d v="2016-02-14T02:39:31"/>
    <x v="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5-09T17:31:01"/>
    <d v="2011-06-08T17:31:01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7-10T04:30:03"/>
    <d v="2015-08-04T04:30:03"/>
    <x v="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0-20T19:45:17"/>
    <d v="2015-11-19T20:45:17"/>
    <x v="1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8-10T22:31:19"/>
    <d v="2015-09-09T22:31:19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2-24T23:17:51"/>
    <d v="2015-03-26T22:17:51"/>
    <x v="4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8-15T15:22:32"/>
    <d v="2014-09-16T03:00:00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17T01:27:24"/>
    <d v="2016-04-01T03:59:00"/>
    <x v="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8-28T18:38:24"/>
    <d v="2015-09-27T18:38:24"/>
    <x v="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4-29T16:43:05"/>
    <d v="2016-06-28T16:43:05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4-19T13:35:36"/>
    <d v="2016-05-14T13:35:36"/>
    <x v="1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7-09T08:35:08"/>
    <d v="2015-08-23T08:35:08"/>
    <x v="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7-24T20:59:10"/>
    <d v="2014-08-23T20:59:10"/>
    <x v="5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8-02T20:30:06"/>
    <d v="2013-09-16T20:30:06"/>
    <x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09-15T16:25:05"/>
    <d v="2010-10-15T04:00:00"/>
    <x v="7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0-28T21:08:31"/>
    <d v="2013-11-27T22:08:31"/>
    <x v="11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0-26T21:04:55"/>
    <d v="2015-11-25T22:04:55"/>
    <x v="11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1-28T18:44:10"/>
    <d v="2017-03-29T17:44:10"/>
    <x v="9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1-19T00:45:50"/>
    <d v="2016-12-19T00:45:50"/>
    <x v="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6-12-11T16:31:21"/>
    <d v="2017-01-10T16:31:21"/>
    <x v="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4-22T13:02:09"/>
    <d v="2015-05-22T13:00:00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1-22T09:08:42"/>
    <d v="2014-02-19T09:08:42"/>
    <x v="9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09-03T05:19:02"/>
    <d v="2014-10-04T06:59:00"/>
    <x v="7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4-12-14T19:39:19"/>
    <d v="2015-01-13T19:39:19"/>
    <x v="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6-08T15:17:02"/>
    <d v="2015-07-08T15:17:02"/>
    <x v="3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3-19T01:40:10"/>
    <d v="2015-04-18T01:40:10"/>
    <x v="10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03T16:01:26"/>
    <d v="2016-06-28T16:01:26"/>
    <x v="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2-15T21:12:08"/>
    <d v="2016-04-15T20:12:08"/>
    <x v="4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9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5-09T17:33:39"/>
    <d v="2016-06-08T17:33:39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1-05T03:14:59"/>
    <d v="2013-12-15T03:14:59"/>
    <x v="6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1-12-01T18:11:50"/>
    <d v="2012-01-15T18:11:50"/>
    <x v="8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2-22T02:34:16"/>
    <d v="2016-04-07T01:34:16"/>
    <x v="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5-20T16:40:56"/>
    <d v="2014-06-23T16:00:00"/>
    <x v="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6-12-04T16:02:45"/>
    <d v="2017-01-03T16:02:45"/>
    <x v="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6-15T17:28:59"/>
    <d v="2015-07-15T17:28:59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2-13T15:17:15"/>
    <d v="2012-04-13T14:17:15"/>
    <x v="4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8-26T15:19:09"/>
    <d v="2014-09-30T15:19:09"/>
    <x v="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09-27T07:42:18"/>
    <d v="2012-10-30T07:42:18"/>
    <x v="7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1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3-24T08:14:03"/>
    <d v="2015-05-08T08:14:03"/>
    <x v="1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3-28T20:54:59"/>
    <d v="2016-04-27T13:55:00"/>
    <x v="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5-11-19T19:48:25"/>
    <d v="2016-01-08T19:47:00"/>
    <x v="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1-16T00:19:14"/>
    <d v="2011-12-16T00:19:14"/>
    <x v="6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5-06T10:43:47"/>
    <d v="2016-06-05T10:43:47"/>
    <x v="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7-09T22:27:26"/>
    <d v="2014-08-08T22:27:26"/>
    <x v="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5-15T00:57:37"/>
    <d v="2013-07-12T21:51:00"/>
    <x v="2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0-11-25T05:45:26"/>
    <d v="2011-01-24T05:45:26"/>
    <x v="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0-10T17:47:59"/>
    <d v="2014-11-09T18:47:59"/>
    <x v="1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7-13T16:41:00"/>
    <d v="2015-08-22T03:59:00"/>
    <x v="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8-08T18:09:57"/>
    <d v="2015-09-07T18:09:57"/>
    <x v="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6-14T11:48:53"/>
    <d v="2016-07-14T11:48:53"/>
    <x v="3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1-25T03:15:40"/>
    <d v="2015-02-24T03:15:40"/>
    <x v="9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3-10T21:29:29"/>
    <d v="2017-04-09T20:29:29"/>
    <x v="1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7-04T16:46:11"/>
    <d v="2016-08-02T23:00:0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8-28T19:06:20"/>
    <d v="2012-09-23T02:25:00"/>
    <x v="0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7-24T16:08:57"/>
    <d v="2015-08-07T15:00:00"/>
    <x v="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03T14:54:54"/>
    <d v="2015-11-28T14:54:54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7-22T00:45:30"/>
    <d v="2014-08-21T00:45:30"/>
    <x v="5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6-21T16:34:00"/>
    <d v="2012-07-23T04:00:00"/>
    <x v="3"/>
    <x v="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1-27T20:00:22"/>
    <d v="2015-02-28T08:00:00"/>
    <x v="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5-14T19:10:18"/>
    <d v="2015-06-15T19:10:18"/>
    <x v="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3-25T01:39:31"/>
    <d v="2015-04-24T01:39:31"/>
    <x v="1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7-03T19:17:13"/>
    <d v="2015-08-02T19:17:13"/>
    <x v="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10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5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1-03T05:34:20"/>
    <d v="2014-12-03T05:34:20"/>
    <x v="6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09-12T01:21:59"/>
    <d v="2009-11-01T03:59:00"/>
    <x v="7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09T21:50:26"/>
    <d v="2014-08-21T21:50:26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3-13T21:14:29"/>
    <d v="2017-05-03T19:12:00"/>
    <x v="1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1-16T17:36:09"/>
    <d v="2016-12-07T17:36:09"/>
    <x v="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09-18T18:28:06"/>
    <d v="2016-11-17T19:28:06"/>
    <x v="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09-02T03:25:44"/>
    <d v="2016-10-02T03:25:44"/>
    <x v="7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6-20T23:06:22"/>
    <d v="2013-08-04T23:06:22"/>
    <x v="3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4-01T08:59:32"/>
    <d v="2015-05-01T08:59:32"/>
    <x v="1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2-13T16:06:15"/>
    <d v="2016-03-14T15:06:15"/>
    <x v="4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2-12T17:23:12"/>
    <d v="2015-03-14T03:11:00"/>
    <x v="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1-05T23:00:12"/>
    <d v="2016-12-06T04:59:00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4-21T03:26:50"/>
    <d v="2015-05-21T03:26:5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6-12-07T18:00:53"/>
    <d v="2017-02-05T18:00:53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4-29T16:17:15"/>
    <d v="2015-05-29T16:17:15"/>
    <x v="1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4-11-30T17:46:05"/>
    <d v="2015-01-29T17:46:05"/>
    <x v="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5-12-21T19:00:49"/>
    <d v="2016-02-08T00:17:00"/>
    <x v="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7-29T13:27:24"/>
    <d v="2014-09-27T13:27:24"/>
    <x v="5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3-14T15:21:56"/>
    <d v="2017-04-14T04:59:00"/>
    <x v="1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0-24T00:29:53"/>
    <d v="2014-11-13T01:29:53"/>
    <x v="11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02T02:59:03"/>
    <d v="2015-01-01T02:59:03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4-21T09:02:18"/>
    <d v="2016-05-21T09:02:18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2-26T03:43:06"/>
    <d v="2015-03-28T02:43:06"/>
    <x v="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3-17T20:59:41"/>
    <d v="2014-04-21T01:00:00"/>
    <x v="1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2-07T16:13:46"/>
    <d v="2015-03-31T13:14:00"/>
    <x v="4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7-31T16:49:20"/>
    <d v="2014-09-09T16:49:20"/>
    <x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8-07T00:10:11"/>
    <d v="2014-09-06T00:10:11"/>
    <x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7-15T15:20:23"/>
    <d v="2014-08-14T15:20:23"/>
    <x v="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4-20T19:48:46"/>
    <d v="2015-05-20T19:48:46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0-13T20:40:23"/>
    <d v="2016-11-02T03:59:00"/>
    <x v="1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15T23:55:00"/>
    <d v="2015-06-30T23:55:00"/>
    <x v="3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8-20T15:40:33"/>
    <d v="2014-09-20T15:40:33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4-12-09T17:41:23"/>
    <d v="2015-01-11T04:59:00"/>
    <x v="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2-10T22:20:43"/>
    <d v="2016-03-11T22:20:43"/>
    <x v="4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6-17T18:07:49"/>
    <d v="2016-08-16T18:07:49"/>
    <x v="3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4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5-18T04:19:09"/>
    <d v="2016-07-17T04:19:09"/>
    <x v="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8-25T10:17:56"/>
    <d v="2015-09-16T22:00:00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01T22:29:05"/>
    <d v="2014-02-17T00:00:00"/>
    <x v="4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2-27T00:26:02"/>
    <d v="2016-03-27T23:26:02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0-22T16:46:19"/>
    <d v="2013-11-21T17:46:19"/>
    <x v="1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2-01T16:08:13"/>
    <d v="2016-03-02T16:08:13"/>
    <x v="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6-12-24T19:51:28"/>
    <d v="2017-01-12T16:42:00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01T15:57:33"/>
    <d v="2015-10-31T15:57:33"/>
    <x v="11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3-12T20:44:05"/>
    <d v="2017-04-11T20:44:05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6-17T18:09:48"/>
    <d v="2016-07-12T18:51:00"/>
    <x v="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3-18T17:33:02"/>
    <d v="2015-04-17T17:33:02"/>
    <x v="1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6-11-27T03:59:34"/>
    <d v="2017-01-14T03:59:00"/>
    <x v="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0-06T13:29:27"/>
    <d v="2016-11-24T17:11:00"/>
    <x v="1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8-11T00:16:58"/>
    <d v="2016-09-02T07:00:00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1-23T01:21:47"/>
    <d v="2015-02-22T01:21:47"/>
    <x v="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08-23T21:44:38"/>
    <d v="2013-10-22T21:44:38"/>
    <x v="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1-08T13:18:51"/>
    <d v="2016-02-08T13:01:00"/>
    <x v="9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1-13T02:49:26"/>
    <d v="2012-02-12T02:49:26"/>
    <x v="9"/>
    <x v="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4-06T21:41:56"/>
    <d v="2012-05-06T21:41:56"/>
    <x v="1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3-03T09:06:57"/>
    <d v="2016-04-02T08:06:57"/>
    <x v="1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3-27T19:57:02"/>
    <d v="2015-05-11T19:57:02"/>
    <x v="1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1-04T01:31:39"/>
    <d v="2014-12-04T01:31:39"/>
    <x v="6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09-11T15:30:58"/>
    <d v="2015-10-11T15:29:05"/>
    <x v="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1T13:19:52"/>
    <d v="2014-06-22T21:00:00"/>
    <x v="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6-30T09:32:39"/>
    <d v="2015-08-28T12:12:00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01T17:43:33"/>
    <d v="2014-12-21T17:43:33"/>
    <x v="8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1-03T18:02:06"/>
    <d v="2014-02-02T18:02:06"/>
    <x v="9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0-27T22:34:59"/>
    <d v="2015-11-21T04:00:00"/>
    <x v="11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09-02T02:55:34"/>
    <d v="2016-11-01T02:55:34"/>
    <x v="7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4-28T17:34:48"/>
    <d v="2015-05-31T17:35:00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5-16T10:06:42"/>
    <d v="2015-06-16T23:30:00"/>
    <x v="2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7-21T13:31:54"/>
    <d v="2014-08-31T19:39:00"/>
    <x v="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6-10T00:54:07"/>
    <d v="2015-08-08T21:34:00"/>
    <x v="3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1-20T18:42:05"/>
    <d v="2015-12-15T07:59:00"/>
    <x v="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5-12T09:50:21"/>
    <d v="2014-06-11T09:50:21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1-06T16:11:18"/>
    <d v="2015-02-05T16:11:18"/>
    <x v="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1-08T16:15:52"/>
    <d v="2016-12-08T16:15:52"/>
    <x v="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11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8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7-07T23:44:54"/>
    <d v="2016-08-06T23:44:54"/>
    <x v="5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5-12-22T10:29:30"/>
    <d v="2016-02-20T10:29:30"/>
    <x v="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04T00:47:39"/>
    <d v="2016-02-28T23:59:00"/>
    <x v="4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6-12T04:58:11"/>
    <d v="2015-07-12T04:58:11"/>
    <x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4T15:11:24"/>
    <d v="2015-09-19T03:59:00"/>
    <x v="7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0-28T23:13:51"/>
    <d v="2014-11-09T12:00:00"/>
    <x v="11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0-02T14:09:37"/>
    <d v="2014-11-12T21:47:00"/>
    <x v="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1-21T00:26:39"/>
    <d v="2017-02-20T00:26:39"/>
    <x v="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1-28T06:00:18"/>
    <d v="2015-02-28T06:00:18"/>
    <x v="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5-27T05:42:16"/>
    <d v="2015-07-26T05:42:16"/>
    <x v="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1-01T21:59:21"/>
    <d v="2014-12-01T22:59:21"/>
    <x v="6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7-31T12:53:40"/>
    <d v="2013-08-30T12:53:40"/>
    <x v="5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6-18T06:37:04"/>
    <d v="2015-08-01T17:53:00"/>
    <x v="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09-26T02:10:40"/>
    <d v="2015-11-05T03:10:40"/>
    <x v="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1-13T22:15:29"/>
    <d v="2015-02-17T22:15:29"/>
    <x v="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6-09T17:24:25"/>
    <d v="2014-07-09T17:24:25"/>
    <x v="3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3-02T19:39:05"/>
    <d v="2015-05-01T18:39:05"/>
    <x v="1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7-09T17:41:30"/>
    <d v="2014-08-01T17:12:00"/>
    <x v="5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1-30T01:29:58"/>
    <d v="2012-02-29T01:29:58"/>
    <x v="9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0-30T01:05:25"/>
    <d v="2013-12-09T05:59:00"/>
    <x v="11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09-28T17:17:07"/>
    <d v="2015-10-28T17:17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2-19T06:29:20"/>
    <d v="2017-03-25T04:33:00"/>
    <x v="4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5-12T02:13:11"/>
    <d v="2015-06-11T02:13:11"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0-14T09:17:40"/>
    <d v="2016-11-13T10:17:40"/>
    <x v="1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0-12T22:34:19"/>
    <d v="2015-12-11T23:34:19"/>
    <x v="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0-30T13:28:15"/>
    <d v="2013-11-29T14:28:15"/>
    <x v="11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0-04T18:00:08"/>
    <d v="2016-11-03T18:00:08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6-12-18T20:16:26"/>
    <d v="2017-01-17T20:16:26"/>
    <x v="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6-12-05T13:06:20"/>
    <d v="2017-01-04T13:06:20"/>
    <x v="8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4-10T18:45:30"/>
    <d v="2015-05-10T18:45:30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6-12-07T22:49:09"/>
    <d v="2017-01-31T23:32:00"/>
    <x v="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0-10T18:47:51"/>
    <d v="2014-11-09T19:47:51"/>
    <x v="11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1-21T20:16:00"/>
    <d v="2014-12-25T20:16:00"/>
    <x v="6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8-04T07:05:00"/>
    <d v="2016-09-13T07:05:00"/>
    <x v="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8-23T01:17:45"/>
    <d v="2016-09-22T01:17:45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5-20T08:11:57"/>
    <d v="2016-06-19T08:11:5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6-11T18:35:38"/>
    <d v="2016-07-01T18:35:38"/>
    <x v="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4-15T17:01:52"/>
    <d v="2015-05-15T17:01:52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02T16:50:10"/>
    <d v="2015-12-30T16:50:10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5-30T05:39:06"/>
    <d v="2016-07-21T14:00:00"/>
    <x v="2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1-29T16:18:34"/>
    <d v="2012-03-01T04:59:00"/>
    <x v="9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04T00:57:52"/>
    <d v="2014-12-12T07:11:00"/>
    <x v="8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4-08T20:12:07"/>
    <d v="2016-05-08T20:12:07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3-13T04:03:29"/>
    <d v="2014-05-12T04:03:29"/>
    <x v="1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8-16T17:58:47"/>
    <d v="2016-09-30T17:58:47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6-22T23:08:27"/>
    <d v="2015-07-22T23:08:27"/>
    <x v="3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2-21T20:41:54"/>
    <d v="2017-04-05T19:41:54"/>
    <x v="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4-12-05T18:14:58"/>
    <d v="2015-01-19T18:14:58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01T23:13:30"/>
    <d v="2015-12-31T23:00:00"/>
    <x v="8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2-18T17:19:46"/>
    <d v="2015-04-19T16:19:46"/>
    <x v="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3-12-05T04:09:05"/>
    <d v="2014-01-04T04:09:05"/>
    <x v="8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0-08T23:07:24"/>
    <d v="2014-11-08T00:00:00"/>
    <x v="1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01T00:29:40"/>
    <d v="2014-07-29T00:29:40"/>
    <x v="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1-19T16:07:09"/>
    <d v="2015-12-19T16:07:09"/>
    <x v="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0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8-07T02:36:46"/>
    <d v="2015-09-06T02:36:46"/>
    <x v="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5-05T19:48:35"/>
    <d v="2015-07-01T06:00:00"/>
    <x v="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1-22T09:01:03"/>
    <d v="2016-12-22T09:01:03"/>
    <x v="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2-18T16:08:52"/>
    <d v="2015-04-19T15:08:52"/>
    <x v="4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2-10T08:38:22"/>
    <d v="2014-03-16T22:00:00"/>
    <x v="4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02T02:01:30"/>
    <d v="2015-04-01T01:01:30"/>
    <x v="1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2-12-21T20:29:34"/>
    <d v="2013-02-04T20:29:34"/>
    <x v="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2-05T19:55:01"/>
    <d v="2015-03-07T19:55:01"/>
    <x v="4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4-05T03:20:19"/>
    <d v="2012-05-05T03:20:19"/>
    <x v="1"/>
    <x v="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0-24T15:31:55"/>
    <d v="2014-12-08T16:31:55"/>
    <x v="1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4-20T19:12:56"/>
    <d v="2016-06-19T19:12:56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09-23T22:57:51"/>
    <d v="2014-10-29T22:57:51"/>
    <x v="7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0-30T15:01:15"/>
    <d v="2016-12-10T11:00:00"/>
    <x v="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9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0-16T19:25:16"/>
    <d v="2015-12-15T20:25:16"/>
    <x v="11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1-25T21:36:40"/>
    <d v="2016-03-25T20:36:40"/>
    <x v="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1-23T00:15:09"/>
    <d v="2016-12-26T00:15:09"/>
    <x v="6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6-12T21:26:26"/>
    <d v="2015-07-03T21:26:26"/>
    <x v="3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5-12T18:24:44"/>
    <d v="2015-06-11T18:24:4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09-09T10:56:59"/>
    <d v="2016-10-09T10:56:59"/>
    <x v="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4-07T13:11:42"/>
    <d v="2014-06-06T13:11:42"/>
    <x v="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02T23:18:01"/>
    <d v="2017-02-23T01:00:00"/>
    <x v="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7-27T18:04:45"/>
    <d v="2011-09-01T06:00:00"/>
    <x v="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0-14T20:55:56"/>
    <d v="2015-11-13T21:55:56"/>
    <x v="11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3-14T18:18:15"/>
    <d v="2014-04-13T18:18:15"/>
    <x v="1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2-06T04:55:12"/>
    <d v="2015-03-23T03:55:12"/>
    <x v="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04T22:34:40"/>
    <d v="2014-11-29T16:00:00"/>
    <x v="6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4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6-01T01:22:32"/>
    <d v="2014-07-15T05:11:00"/>
    <x v="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19T20:30:46"/>
    <d v="2016-08-29T03:55:00"/>
    <x v="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6-19T11:21:31"/>
    <d v="2014-07-25T03:00:00"/>
    <x v="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6-07T04:42:01"/>
    <d v="2011-07-22T04:42:01"/>
    <x v="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0-30T13:51:39"/>
    <d v="2016-12-09T14:51:39"/>
    <x v="1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5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3-14T15:59:35"/>
    <d v="2015-04-13T15:59:35"/>
    <x v="1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0-11T20:34:49"/>
    <d v="2014-11-10T21:34:49"/>
    <x v="1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4-12-29T13:04:38"/>
    <d v="2015-01-28T13:04:38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0-14T07:11:30"/>
    <d v="2014-11-13T08:02:00"/>
    <x v="1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6-26T21:38:56"/>
    <d v="2015-07-16T21:38:56"/>
    <x v="3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5-27T04:32:55"/>
    <d v="2015-06-26T04:32:55"/>
    <x v="2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4-26T11:26:29"/>
    <d v="2014-05-19T11:26:29"/>
    <x v="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4-01T22:02:41"/>
    <d v="2015-05-01T22:02:41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5-12T07:07:56"/>
    <d v="2015-06-12T07:07:56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2-28T00:32:11"/>
    <d v="2017-03-29T23:32:11"/>
    <x v="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09-15T16:33:59"/>
    <d v="2016-10-17T04:00:00"/>
    <x v="7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1-18T19:31:28"/>
    <d v="2014-12-19T19:31:28"/>
    <x v="6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1-20T11:49:34"/>
    <d v="2017-03-08T07:3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1-16T18:26:50"/>
    <d v="2015-03-02T23:00:00"/>
    <x v="9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09-22T15:36:50"/>
    <d v="2014-10-22T15:36:50"/>
    <x v="7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1-25T14:21:53"/>
    <d v="2015-12-25T14:21:53"/>
    <x v="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4-12-18T17:07:23"/>
    <d v="2015-02-15T15:38:00"/>
    <x v="8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8-19T20:26:25"/>
    <d v="2016-09-18T20:26:25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8-10T07:31:09"/>
    <d v="2015-09-09T07:31:09"/>
    <x v="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7-06T14:52:09"/>
    <d v="2014-08-05T14:52:09"/>
    <x v="5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4-12-02T16:13:36"/>
    <d v="2015-01-02T16:13:36"/>
    <x v="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4-20T06:04:15"/>
    <d v="2015-05-20T06:04:15"/>
    <x v="1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0-09T21:10:20"/>
    <d v="2015-11-08T22:10:20"/>
    <x v="11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6-30T02:27:20"/>
    <d v="2016-08-19T02:27:20"/>
    <x v="3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14T03:14:56"/>
    <d v="2014-07-29T03:14:56"/>
    <x v="5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09-07T21:51:48"/>
    <d v="2016-10-07T21:51:48"/>
    <x v="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5-21T18:51:27"/>
    <d v="2014-07-20T18:51:27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3-25T22:52:53"/>
    <d v="2014-05-02T22:52:53"/>
    <x v="1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3-22T16:45:46"/>
    <d v="2016-04-26T06:55:00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3-04T17:20:13"/>
    <d v="2015-04-03T15:38:00"/>
    <x v="1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1-21T17:03:14"/>
    <d v="2016-12-21T17:03:14"/>
    <x v="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1-13T20:14:20"/>
    <d v="2016-02-18T20:14:20"/>
    <x v="9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5-23T05:28:23"/>
    <d v="2013-07-07T05:28:23"/>
    <x v="2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17T04:11:13"/>
    <d v="2014-11-01T03:59:00"/>
    <x v="1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3-17T18:10:33"/>
    <d v="2015-04-16T18:10:33"/>
    <x v="1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18T17:08:24"/>
    <d v="2014-08-25T21:00:00"/>
    <x v="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4-11T03:18:53"/>
    <d v="2014-05-11T03:18:53"/>
    <x v="1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08-30T18:57:33"/>
    <d v="2015-10-26T21:20:00"/>
    <x v="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7-20T04:06:16"/>
    <d v="2015-08-19T04:06:16"/>
    <x v="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3-09T22:05:12"/>
    <d v="2017-04-09T20:00:00"/>
    <x v="10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14T15:34:26"/>
    <d v="2015-08-01T01:00:00"/>
    <x v="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09-05T18:49:03"/>
    <d v="2014-10-05T18:49:03"/>
    <x v="7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09-04T23:07:13"/>
    <d v="2012-10-04T23:07:1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7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0-30T16:01:45"/>
    <d v="2016-11-29T17:01:45"/>
    <x v="1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2-27T17:18:15"/>
    <d v="2016-03-28T16:18:15"/>
    <x v="4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4-07T13:09:54"/>
    <d v="2016-05-06T13:04:00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2-17T19:15:30"/>
    <d v="2015-03-19T18:15:30"/>
    <x v="4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09-13T15:12:32"/>
    <d v="2016-10-13T15:12:32"/>
    <x v="7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5-18T18:24:38"/>
    <d v="2015-06-08T15:00:00"/>
    <x v="2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3-02T21:32:43"/>
    <d v="2015-04-01T20:32:43"/>
    <x v="1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1-20T10:11:47"/>
    <d v="2010-03-15T06:59:00"/>
    <x v="9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7-18T16:15:59"/>
    <d v="2015-08-17T16:15:59"/>
    <x v="5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7-11T16:45:02"/>
    <d v="2014-08-10T16:45:02"/>
    <x v="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0-31T05:04:09"/>
    <d v="2015-11-30T06:04:09"/>
    <x v="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6-30T20:53:59"/>
    <d v="2014-07-30T20:53:59"/>
    <x v="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7-03T19:59:26"/>
    <d v="2015-08-26T18:32:00"/>
    <x v="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09-19T08:57:43"/>
    <d v="2016-10-29T08:57:43"/>
    <x v="7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1-16T14:05:47"/>
    <d v="2015-02-15T14:05:47"/>
    <x v="9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5-11-09T22:54:35"/>
    <d v="2016-01-08T22:54:35"/>
    <x v="6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7-25T23:14:09"/>
    <d v="2014-08-24T23:14:09"/>
    <x v="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0-28T15:48:27"/>
    <d v="2014-12-01T00:00:00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02T08:32:15"/>
    <d v="2016-01-31T04:17:00"/>
    <x v="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2-16T16:55:30"/>
    <d v="2014-03-18T15:55:30"/>
    <x v="4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0-13T00:40:35"/>
    <d v="2010-11-30T05:00:00"/>
    <x v="11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9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3-12-12T21:36:41"/>
    <d v="2014-01-11T21:36:41"/>
    <x v="8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7-12T16:08:40"/>
    <d v="2014-09-05T13:39:00"/>
    <x v="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8-01T15:30:34"/>
    <d v="2014-09-01T15:30:34"/>
    <x v="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0-09T20:13:23"/>
    <d v="2014-11-08T21:13:23"/>
    <x v="1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6-03T08:47:46"/>
    <d v="2016-07-16T08:47:46"/>
    <x v="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d v="2017-03-02T16:22:46"/>
    <d v="2017-04-16T15:22:46"/>
    <x v="1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09-21T12:45:33"/>
    <d v="2015-10-21T12:45:33"/>
    <x v="7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2-07T21:59:18"/>
    <d v="2017-03-24T20:59:18"/>
    <x v="4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3-23T19:34:33"/>
    <d v="2016-05-22T19:34:33"/>
    <x v="1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0-17T15:04:58"/>
    <d v="2015-11-16T16:04:58"/>
    <x v="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03T04:36:18"/>
    <d v="2014-06-17T04:36:18"/>
    <x v="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4-12-02T15:25:53"/>
    <d v="2015-01-31T15:25:53"/>
    <x v="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4-19T02:31:16"/>
    <d v="2015-06-03T02:31:16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2-10T18:34:47"/>
    <d v="2016-03-11T18:34:47"/>
    <x v="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4-12-17T14:42:04"/>
    <d v="2015-01-16T10:26:00"/>
    <x v="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8-09T01:34:51"/>
    <d v="2010-09-02T02:00:00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0-29T22:55:24"/>
    <d v="2016-11-30T17:00:00"/>
    <x v="11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1-25T21:47:19"/>
    <d v="2015-03-01T21:47:19"/>
    <x v="9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09-28T20:41:53"/>
    <d v="2012-11-18T00:00:00"/>
    <x v="7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1-10T22:12:46"/>
    <d v="2015-12-10T22:12:46"/>
    <x v="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1-14T22:37:49"/>
    <d v="2013-02-13T22:37:49"/>
    <x v="9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7-08T19:32:25"/>
    <d v="2016-08-07T19:32:25"/>
    <x v="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08-17T16:07:19"/>
    <d v="2015-10-01T13:00:00"/>
    <x v="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8-29T01:38:33"/>
    <d v="2014-09-28T01:38:33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1-07T13:13:42"/>
    <d v="2015-02-11T13:13:42"/>
    <x v="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6-03T21:16:52"/>
    <d v="2010-07-21T19:00:00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4-12-10T18:04:06"/>
    <d v="2015-01-10T03:23:00"/>
    <x v="8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0-22T03:07:26"/>
    <d v="2015-11-22T06:59:00"/>
    <x v="1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3-19T19:16:03"/>
    <d v="2015-04-10T04:59:00"/>
    <x v="1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1-19T17:58:36"/>
    <d v="2014-12-19T19:38:00"/>
    <x v="6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08-29T14:43:32"/>
    <d v="2016-10-08T14:43:3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07T01:41:55"/>
    <d v="2016-05-24T14:25:00"/>
    <x v="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1-15T12:43:39"/>
    <d v="2017-02-28T08:51:00"/>
    <x v="9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2-01T16:31:28"/>
    <d v="2017-03-12T19:00:00"/>
    <x v="4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1-05T11:50:18"/>
    <d v="2015-02-04T11:50:18"/>
    <x v="9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1-08T18:21:44"/>
    <d v="2011-12-18T18:21:44"/>
    <x v="6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1-18T12:04:39"/>
    <d v="2016-02-17T12:04:39"/>
    <x v="9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5-12T15:38:47"/>
    <d v="2014-06-13T04:00:00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4-30T14:58:23"/>
    <d v="2015-06-11T23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4-06T17:22:11"/>
    <d v="2015-05-05T18:48:00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1-31T22:46:14"/>
    <d v="2012-02-21T22:46:14"/>
    <x v="9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09-26T10:36:23"/>
    <d v="2016-10-10T10:36:23"/>
    <x v="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3-07T00:45:14"/>
    <d v="2017-04-10T01:00:00"/>
    <x v="1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1-06T23:14:16"/>
    <d v="2015-02-20T23:14:16"/>
    <x v="9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5-22T19:21:54"/>
    <d v="2014-06-28T19:21:54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2-09T00:35:00"/>
    <d v="2016-03-10T00:35:00"/>
    <x v="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3-09T20:17:37"/>
    <d v="2013-04-08T19:17:37"/>
    <x v="1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10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6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6-10T05:28:57"/>
    <d v="2016-07-10T05:28:57"/>
    <x v="3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2-11T19:52:44"/>
    <d v="2016-03-12T19:52:44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6-16T09:12:17"/>
    <d v="2015-07-16T07:56:00"/>
    <x v="3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3-12T23:31:11"/>
    <d v="2015-04-09T23:31:11"/>
    <x v="1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08-18T19:10:10"/>
    <d v="2014-10-17T19:10:10"/>
    <x v="0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1-25T05:51:40"/>
    <d v="2017-02-24T05:51:40"/>
    <x v="9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5-27T21:44:14"/>
    <d v="2015-06-27T21:44:14"/>
    <x v="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4-24T08:18:52"/>
    <d v="2015-05-24T08:18:52"/>
    <x v="1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7-28T15:14:01"/>
    <d v="2016-09-09T06:00:00"/>
    <x v="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5-17T07:11:02"/>
    <d v="2016-06-17T23:00:00"/>
    <x v="2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3-11T19:41:12"/>
    <d v="2016-04-10T18:41:12"/>
    <x v="1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5-12-07T22:50:13"/>
    <d v="2016-01-06T22:50:13"/>
    <x v="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5-19T19:32:19"/>
    <d v="2016-06-18T19:32:19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5-11-16T18:25:00"/>
    <d v="2016-01-10T00:00:0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4-12-17T12:09:11"/>
    <d v="2015-01-16T12:09:11"/>
    <x v="8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0-10T00:18:59"/>
    <d v="2013-11-09T01:18:59"/>
    <x v="11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9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5-16T21:06:08"/>
    <d v="2015-06-30T21:06:08"/>
    <x v="2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09-18T16:23:47"/>
    <d v="2015-10-16T04:59:00"/>
    <x v="7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6-25T19:33:40"/>
    <d v="2014-07-30T23:00:00"/>
    <x v="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5-20T14:30:46"/>
    <d v="2016-06-19T14:30:46"/>
    <x v="2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5-14T07:04:10"/>
    <d v="2014-06-23T07:04:10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6-03T07:38:56"/>
    <d v="2016-07-03T07:38:56"/>
    <x v="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3-15T14:00:50"/>
    <d v="2016-04-18T14:00:00"/>
    <x v="1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4-28T16:38:09"/>
    <d v="2015-05-28T16:38:09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4-12T10:47:14"/>
    <d v="2016-05-12T10:47:14"/>
    <x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1-21T08:34:13"/>
    <d v="2015-02-20T08:34:13"/>
    <x v="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5-12-06T07:50:33"/>
    <d v="2016-02-04T07:50:33"/>
    <x v="8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1-19T01:29:45"/>
    <d v="2014-12-24T01:29:45"/>
    <x v="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1-13T15:51:08"/>
    <d v="2015-12-15T12:10:00"/>
    <x v="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1-13T04:33:11"/>
    <d v="2016-02-12T04:33:11"/>
    <x v="9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8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8-18T20:56:40"/>
    <d v="2014-09-17T20:56:40"/>
    <x v="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5-12-16T03:09:34"/>
    <d v="2016-01-15T03:09:34"/>
    <x v="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1-27T23:22:17"/>
    <d v="2016-02-11T23:22:17"/>
    <x v="9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5-08T21:06:11"/>
    <d v="2011-07-08T21:00:00"/>
    <x v="2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1-14T20:00:34"/>
    <d v="2014-12-14T20:00:34"/>
    <x v="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09-23T10:17:59"/>
    <d v="2014-10-23T10:17:59"/>
    <x v="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3-25T19:11:07"/>
    <d v="2014-04-24T19:11:07"/>
    <x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2-06T03:02:08"/>
    <d v="2013-03-08T03:02:08"/>
    <x v="4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2-14T05:39:40"/>
    <d v="2016-04-14T04:39:40"/>
    <x v="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2-28T14:45:23"/>
    <d v="2012-03-29T13:45:23"/>
    <x v="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6-12-02T02:46:11"/>
    <d v="2017-01-01T02:46:11"/>
    <x v="8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2-05T23:15:45"/>
    <d v="2013-03-22T22:15:45"/>
    <x v="4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6-04T15:35:24"/>
    <d v="2015-08-03T15:35:24"/>
    <x v="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09-06T15:15:32"/>
    <d v="2016-10-06T15:15:32"/>
    <x v="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09-11T00:41:35"/>
    <d v="2014-11-10T01:41:35"/>
    <x v="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4-12-02T22:20:04"/>
    <d v="2015-01-01T06:59:00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0-16T21:42:02"/>
    <d v="2014-11-30T22:42:02"/>
    <x v="11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6-12-30T18:54:42"/>
    <d v="2017-02-28T18:54:42"/>
    <x v="8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4-17T04:32:45"/>
    <d v="2014-05-17T04:32:45"/>
    <x v="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6-03T04:07:58"/>
    <d v="2014-07-03T04:07:58"/>
    <x v="3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08-10T15:38:43"/>
    <d v="2015-10-09T15:38:43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6-26T19:29:25"/>
    <d v="2014-07-11T16:00:0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09-20T14:56:15"/>
    <d v="2014-10-20T14:56:15"/>
    <x v="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5-27T23:02:02"/>
    <d v="2014-06-26T23:02:02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09-24T19:40:06"/>
    <d v="2014-10-26T20:08:00"/>
    <x v="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4-12-12T01:02:52"/>
    <d v="2015-01-11T01:02:52"/>
    <x v="8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3-05T15:43:57"/>
    <d v="2015-04-04T14:43:57"/>
    <x v="10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8-15T22:20:45"/>
    <d v="2014-09-18T02:00:00"/>
    <x v="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4-11-25T16:15:33"/>
    <d v="2015-01-24T12:00:00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7-05T16:41:49"/>
    <d v="2016-09-03T16:41:49"/>
    <x v="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1-19T13:48:09"/>
    <d v="2016-02-21T13:48:09"/>
    <x v="9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7-05T16:00:50"/>
    <d v="2016-08-19T16:00:50"/>
    <x v="5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5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5-07T17:13:56"/>
    <d v="2014-07-06T17:13:56"/>
    <x v="2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3-09T13:54:05"/>
    <d v="2017-04-08T12:54:05"/>
    <x v="1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2-06T13:57:05"/>
    <d v="2015-03-08T12:57:05"/>
    <x v="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6-17T23:14:22"/>
    <d v="2016-07-17T00:43:00"/>
    <x v="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1-12T02:53:41"/>
    <d v="2015-02-11T02:53:41"/>
    <x v="9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7-15T22:45:43"/>
    <d v="2016-08-14T22:45:43"/>
    <x v="5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1-05T15:43:19"/>
    <d v="2016-02-03T18:49:00"/>
    <x v="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2-14T17:01:01"/>
    <d v="2017-03-16T16:01:01"/>
    <x v="4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6-04T05:23:11"/>
    <d v="2015-07-19T05:23:11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7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4-09T21:14:18"/>
    <d v="2015-05-09T21:14:1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09-18T19:36:29"/>
    <d v="2015-10-18T19:36:29"/>
    <x v="7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2-09T05:48:07"/>
    <d v="2016-03-08T04:59:00"/>
    <x v="4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1-27T16:00:20"/>
    <d v="2015-03-01T03:00:00"/>
    <x v="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7-22T19:53:18"/>
    <d v="2014-08-31T19:51:49"/>
    <x v="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07T06:24:24"/>
    <d v="2014-11-20T16:04:00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2-22T04:34:59"/>
    <d v="2015-03-24T03:34:59"/>
    <x v="4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4-04T23:00:50"/>
    <d v="2016-05-04T23:00:50"/>
    <x v="1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8-29T22:24:55"/>
    <d v="2016-09-28T22:24:55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6-16T18:12:24"/>
    <d v="2015-08-15T18:12:24"/>
    <x v="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1-30T21:10:58"/>
    <d v="2016-03-30T20:10:58"/>
    <x v="9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1-29T04:42:12"/>
    <d v="2016-02-13T04:42:12"/>
    <x v="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09-16T12:05:01"/>
    <d v="2016-10-07T14:00:00"/>
    <x v="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6-27T00:12:06"/>
    <d v="2015-08-11T00:12:06"/>
    <x v="3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7-13T13:25:39"/>
    <d v="2015-08-15T13:22:00"/>
    <x v="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6-03T00:42:23"/>
    <d v="2014-07-03T00:42:23"/>
    <x v="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4-12-09T20:58:03"/>
    <d v="2015-01-08T20:58:03"/>
    <x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5-20T15:33:51"/>
    <d v="2014-06-19T15:33:51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4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3-07T12:13:07"/>
    <d v="2016-04-11T11:13:07"/>
    <x v="1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7-13T15:51:50"/>
    <d v="2014-08-12T15:51:50"/>
    <x v="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8-24T01:21:53"/>
    <d v="2016-09-07T01:21:53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7-07T14:38:56"/>
    <d v="2011-08-06T14:38:56"/>
    <x v="5"/>
    <x v="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2-22T06:06:14"/>
    <d v="2016-04-22T05:06:14"/>
    <x v="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7-13T02:09:15"/>
    <d v="2014-08-12T01:53:58"/>
    <x v="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09-03T12:25:54"/>
    <d v="2014-10-04T03:30:00"/>
    <x v="7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6-23T22:31:45"/>
    <d v="2014-07-15T22:00:00"/>
    <x v="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6-05T14:22:27"/>
    <d v="2014-07-05T14:22:27"/>
    <x v="3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0-23T11:35:13"/>
    <d v="2013-11-22T12:35:13"/>
    <x v="11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7-07T16:13:11"/>
    <d v="2015-08-16T16:13:11"/>
    <x v="5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1-21T15:18:38"/>
    <d v="2015-02-28T15:10:00"/>
    <x v="9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09-09T17:07:13"/>
    <d v="2011-10-09T17:07:13"/>
    <x v="7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1-23T20:09:13"/>
    <d v="2015-02-22T20:09:13"/>
    <x v="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6-11-14T17:04:21"/>
    <d v="2017-01-13T17:04:21"/>
    <x v="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6-30T22:17:33"/>
    <d v="2016-08-03T01:30:00"/>
    <x v="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7-27T21:37:03"/>
    <d v="2012-08-26T21:37:03"/>
    <x v="5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1-01T21:40:37"/>
    <d v="2016-02-06T04:59:00"/>
    <x v="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5-26T11:39:02"/>
    <d v="2015-06-26T04:00:0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3-30T14:07:06"/>
    <d v="2015-04-29T14:07:06"/>
    <x v="1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5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09-17T22:08:58"/>
    <d v="2016-10-22T22:08:58"/>
    <x v="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7-05T11:39:39"/>
    <d v="2014-08-03T11:39:39"/>
    <x v="5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2-03T23:19:28"/>
    <d v="2016-03-04T23:19:28"/>
    <x v="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6-12-22T22:04:55"/>
    <d v="2017-02-20T18:00:00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1-05T22:28:22"/>
    <d v="2015-12-05T22:28:22"/>
    <x v="6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04T19:32:31"/>
    <d v="2015-05-11T19:32:31"/>
    <x v="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03T22:29:09"/>
    <d v="2014-11-23T22:29:09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5-08T19:26:20"/>
    <d v="2015-07-07T19:26:20"/>
    <x v="2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01T15:28:02"/>
    <d v="2015-05-31T15:28:02"/>
    <x v="2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01T13:36:20"/>
    <d v="2016-03-30T12:36:20"/>
    <x v="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6-27T10:47:48"/>
    <d v="2016-07-17T10:47:48"/>
    <x v="3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8-04T20:39:10"/>
    <d v="2011-09-06T20:39:10"/>
    <x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6-10T04:41:12"/>
    <d v="2016-07-04T04:00:00"/>
    <x v="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3-11T00:47:28"/>
    <d v="2017-04-09T23:47:28"/>
    <x v="1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09-15T03:14:15"/>
    <d v="2014-10-16T00:00:00"/>
    <x v="7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02T17:13:22"/>
    <d v="2016-11-15T18:13:22"/>
    <x v="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1-26T19:17:39"/>
    <d v="2015-12-16T20:18:00"/>
    <x v="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09-10T14:32:50"/>
    <d v="2016-10-10T14:32:50"/>
    <x v="7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3-16T17:06:22"/>
    <d v="2016-05-15T16:21:00"/>
    <x v="1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6-02T05:08:50"/>
    <d v="2014-07-06T05:08:50"/>
    <x v="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2-24T21:14:45"/>
    <d v="2017-03-26T20:14:45"/>
    <x v="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1-27T21:48:41"/>
    <d v="2016-12-12T06:00:00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3-13T03:38:41"/>
    <d v="2017-04-04T03:38:41"/>
    <x v="10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1-12T20:47:27"/>
    <d v="2016-02-09T20:00:00"/>
    <x v="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08-27T12:43:13"/>
    <d v="2014-10-01T12:43:13"/>
    <x v="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2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4-12-08T01:37:14"/>
    <d v="2015-02-06T01:37:14"/>
    <x v="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0-01T18:58:01"/>
    <d v="2014-11-30T19:58:01"/>
    <x v="11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6-28T22:00:04"/>
    <d v="2016-07-27T22:00:00"/>
    <x v="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6-20T22:46:32"/>
    <d v="2015-07-20T22:46:3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07T01:44:24"/>
    <d v="2014-06-01T01:44:24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09-23T23:30:40"/>
    <d v="2014-10-23T23:30:4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8-31T11:55:20"/>
    <d v="2015-10-01T04:59:00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09-27T06:40:34"/>
    <d v="2016-10-27T06:40:34"/>
    <x v="7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0-20T16:35:03"/>
    <d v="2015-11-12T06:59:00"/>
    <x v="1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6-06T15:00:58"/>
    <d v="2016-07-06T15:00:58"/>
    <x v="3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5-20T15:47:20"/>
    <d v="2014-07-01T06:00:00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01T05:16:04"/>
    <d v="2015-01-01T04:59:00"/>
    <x v="8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5-12-15T18:16:56"/>
    <d v="2016-01-14T18:16:56"/>
    <x v="8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3-14T18:45:38"/>
    <d v="2017-04-07T18:45:38"/>
    <x v="1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8-29T05:37:27"/>
    <d v="2015-09-16T05:37:27"/>
    <x v="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5-15T23:42:48"/>
    <d v="2012-07-14T23:42:48"/>
    <x v="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4-11T11:50:52"/>
    <d v="2014-05-11T11:50:52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0-16T16:33:48"/>
    <d v="2014-11-15T20:00:00"/>
    <x v="11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5-25T10:32:46"/>
    <d v="2016-07-24T10:32:46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7-15T13:56:40"/>
    <d v="2014-09-13T13:56:40"/>
    <x v="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02T23:14:40"/>
    <d v="2015-11-25T23:00:00"/>
    <x v="6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1-02T13:05:19"/>
    <d v="2017-03-03T13:05:19"/>
    <x v="9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7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6-01T06:38:29"/>
    <d v="2016-07-02T04:00:00"/>
    <x v="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06T17:16:59"/>
    <d v="2017-03-27T16:16:59"/>
    <x v="10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8-13T14:02:55"/>
    <d v="2016-09-03T14:02: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01T21:49:01"/>
    <d v="2014-06-01T03:59:00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0-12T16:12:15"/>
    <d v="2015-11-21T17:12:15"/>
    <x v="1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6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6-09T12:34:56"/>
    <d v="2014-07-09T12:34:56"/>
    <x v="3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3-07T16:15:45"/>
    <d v="2015-04-06T15:15:45"/>
    <x v="10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7-07T21:44:12"/>
    <d v="2015-08-20T17:05:00"/>
    <x v="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6-07T13:01:23"/>
    <d v="2016-07-09T01:59:00"/>
    <x v="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7-08T15:56:49"/>
    <d v="2014-08-07T15:56:49"/>
    <x v="5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1-09T09:59:05"/>
    <d v="2017-02-08T09:59:05"/>
    <x v="9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4-21T22:47:58"/>
    <d v="2015-05-21T22:47:58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0-02T02:31:46"/>
    <d v="2009-12-01T04:59:00"/>
    <x v="1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2-04T06:58:27"/>
    <d v="2017-03-06T06:58:27"/>
    <x v="4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09T18:29:26"/>
    <d v="2014-10-26T18:29:26"/>
    <x v="11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0-29T20:22:21"/>
    <d v="2015-11-28T21:22:21"/>
    <x v="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4-04T14:00:34"/>
    <d v="2013-05-04T14:00:34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8-29T18:55:56"/>
    <d v="2014-09-28T18:55:56"/>
    <x v="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1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8-26T23:43:42"/>
    <d v="2015-09-25T23:43:42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7-24T03:00:10"/>
    <d v="2014-08-28T03:00:10"/>
    <x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4-01T21:42:37"/>
    <d v="2013-05-01T21:42:37"/>
    <x v="1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0-09T23:09:28"/>
    <d v="2016-11-12T05:00:00"/>
    <x v="11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3-19T13:48:48"/>
    <d v="2015-04-11T06:00:00"/>
    <x v="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3-07T10:20:42"/>
    <d v="2017-04-06T09:20:42"/>
    <x v="10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7-26T23:28:26"/>
    <d v="2014-08-25T23:28:26"/>
    <x v="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5-14T09:41:35"/>
    <d v="2016-06-28T09:41:35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09-01T06:27:04"/>
    <d v="2016-10-02T09:00:00"/>
    <x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8-15T14:49:05"/>
    <d v="2016-09-15T14:49:05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8-13T12:02:11"/>
    <d v="2014-09-17T12:02:11"/>
    <x v="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6-22T15:58:28"/>
    <d v="2016-07-21T17:30:00"/>
    <x v="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1-21T20:32:11"/>
    <d v="2013-12-21T20:32:11"/>
    <x v="6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02T01:43:10"/>
    <d v="2017-04-01T04:00:00"/>
    <x v="10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6-17T02:50:38"/>
    <d v="2014-08-01T02:50:38"/>
    <x v="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7-02T22:33:43"/>
    <d v="2015-08-02T22:00:00"/>
    <x v="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6-23T15:54:40"/>
    <d v="2014-07-23T15:54:40"/>
    <x v="3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09-03T14:17:00"/>
    <d v="2014-10-04T14:17:00"/>
    <x v="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7-30T18:45:11"/>
    <d v="2014-08-29T18:45:11"/>
    <x v="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0-06T13:16:15"/>
    <d v="2015-11-05T14:16:15"/>
    <x v="1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2-23T19:01:10"/>
    <d v="2015-03-25T18:01:10"/>
    <x v="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6-06T12:45:39"/>
    <d v="2014-07-13T04:59:00"/>
    <x v="3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7-21T15:38:18"/>
    <d v="2014-08-30T05:30:00"/>
    <x v="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1-27T13:05:58"/>
    <d v="2017-02-26T13:05:58"/>
    <x v="9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01T15:06:47"/>
    <d v="2015-10-29T15:06:47"/>
    <x v="1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0-06T14:13:09"/>
    <d v="2015-11-15T15:13:09"/>
    <x v="11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4-15T20:21:13"/>
    <d v="2016-05-15T20:21:13"/>
    <x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09-30T12:59:59"/>
    <d v="2014-10-29T22:45:00"/>
    <x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4-11-28T20:47:52"/>
    <d v="2015-01-12T20:47:52"/>
    <x v="6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5-15T15:33:17"/>
    <d v="2012-06-16T03:10:00"/>
    <x v="2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5-12-18T18:01:01"/>
    <d v="2016-01-17T18:01:01"/>
    <x v="8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5-06T22:31:40"/>
    <d v="2014-06-05T22:31:40"/>
    <x v="2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1-20T23:33:03"/>
    <d v="2016-12-23T07:59:00"/>
    <x v="6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0-20T20:55:40"/>
    <d v="2014-11-22T05:59:00"/>
    <x v="1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1-05T18:30:29"/>
    <d v="2014-12-05T18:30:29"/>
    <x v="6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3-26T21:38:16"/>
    <d v="2015-05-25T21:38:16"/>
    <x v="1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1-04T17:05:53"/>
    <d v="2016-02-11T17:05:53"/>
    <x v="9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1-11T16:31:10"/>
    <d v="2014-12-11T16:31:10"/>
    <x v="6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5-22T15:02:31"/>
    <d v="2016-07-21T15:02:31"/>
    <x v="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5-20T01:06:09"/>
    <d v="2014-06-30T17:28:00"/>
    <x v="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2-10T12:07:43"/>
    <d v="2015-03-12T11:07:43"/>
    <x v="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7-19T05:06:39"/>
    <d v="2014-09-17T05:06:39"/>
    <x v="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3-04T17:25:41"/>
    <d v="2016-04-03T16:25:41"/>
    <x v="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01T17:16:27"/>
    <d v="2012-05-15T17:16:27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5-16T17:02:00"/>
    <d v="2016-06-19T08:10:00"/>
    <x v="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7-30T17:30:08"/>
    <d v="2011-09-28T17:30:08"/>
    <x v="5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5-12-15T04:00:11"/>
    <d v="2016-01-14T04:00:11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7-23T16:01:25"/>
    <d v="2016-08-23T20:54:00"/>
    <x v="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1-17T16:25:14"/>
    <d v="2015-12-17T05:59:00"/>
    <x v="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1-02T21:48:31"/>
    <d v="2015-02-03T02:00:00"/>
    <x v="9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3-27T21:48:59"/>
    <d v="2015-04-03T21:48:59"/>
    <x v="1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4-04T17:41:24"/>
    <d v="2014-05-04T06:00:00"/>
    <x v="1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0-28T05:41:54"/>
    <d v="2013-11-27T06:41:54"/>
    <x v="11"/>
    <x v="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1-12T00:03:35"/>
    <d v="2015-01-01T00:03:35"/>
    <x v="6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08T19:55:05"/>
    <d v="2012-05-29T19:55:05"/>
    <x v="2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1-14T01:43:02"/>
    <d v="2015-02-14T01:43:02"/>
    <x v="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0-25T17:26:27"/>
    <d v="2016-11-24T18:26:27"/>
    <x v="1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09-03T13:27:54"/>
    <d v="2013-10-02T13:27:54"/>
    <x v="7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4-12-02T16:48:55"/>
    <d v="2015-01-01T16:48:55"/>
    <x v="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0-31T04:06:16"/>
    <d v="2011-12-12T05:06:16"/>
    <x v="1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2-02T17:01:54"/>
    <d v="2016-03-03T17:01:54"/>
    <x v="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3-08T01:07:25"/>
    <d v="2017-04-10T20:15:00"/>
    <x v="1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5-20T05:33:24"/>
    <d v="2015-07-18T03:00:00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4-09T00:23:53"/>
    <d v="2015-06-08T00:23:53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0-27T05:03:36"/>
    <d v="2015-11-26T06:03:36"/>
    <x v="11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10T14:10:48"/>
    <d v="2015-09-24T14:10:48"/>
    <x v="7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5-03T13:07:28"/>
    <d v="2016-06-02T13:07:28"/>
    <x v="2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0-26T19:15:19"/>
    <d v="2016-11-30T20:15:19"/>
    <x v="1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6-26T22:48:32"/>
    <d v="2014-08-02T14:00:00"/>
    <x v="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1-30T16:58:40"/>
    <d v="2016-02-20T21:05:00"/>
    <x v="9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2-12T01:50:01"/>
    <d v="2015-03-14T00:50:01"/>
    <x v="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2-21T03:10:44"/>
    <d v="2015-03-23T04:59:00"/>
    <x v="4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7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7-08T11:34:30"/>
    <d v="2015-08-17T16:00:00"/>
    <x v="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06T21:13:10"/>
    <d v="2015-12-28T06:00:00"/>
    <x v="8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1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3-01T16:50:08"/>
    <d v="2017-04-03T01:00:00"/>
    <x v="1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1-15T13:58:35"/>
    <d v="2016-12-21T07:59:00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4-01T14:18:38"/>
    <d v="2016-05-01T14:18:38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1-22T22:36:37"/>
    <d v="2016-02-21T22:36:37"/>
    <x v="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5-29T22:04:24"/>
    <d v="2014-06-27T22:04:24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1-04T11:01:08"/>
    <d v="2016-12-14T12:01:08"/>
    <x v="6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1-05T00:03:01"/>
    <d v="2014-12-05T00:03:01"/>
    <x v="6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0-04T03:15:59"/>
    <d v="2015-11-03T04:15:59"/>
    <x v="1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6-17T10:32:59"/>
    <d v="2015-07-17T10:32:59"/>
    <x v="3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1-18T15:52:36"/>
    <d v="2015-02-28T12:00:00"/>
    <x v="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3-06T19:14:37"/>
    <d v="2017-04-05T18:14:37"/>
    <x v="1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01T20:00:56"/>
    <d v="2015-12-29T20:00:00"/>
    <x v="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8-05T20:46:38"/>
    <d v="2014-09-04T06:59:00"/>
    <x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4-18T20:52:36"/>
    <d v="2014-05-20T06:59:00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1-15T16:24:37"/>
    <d v="2015-02-14T11:27:00"/>
    <x v="9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0-05T16:16:44"/>
    <d v="2015-11-14T17:16:44"/>
    <x v="1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0-06T14:57:47"/>
    <d v="2016-11-19T01:00:00"/>
    <x v="1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3-31T19:23:47"/>
    <d v="2015-04-30T19:23:47"/>
    <x v="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4-11-20T18:13:31"/>
    <d v="2015-01-19T08:30:00"/>
    <x v="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0-02T18:41:08"/>
    <d v="2015-11-02T16:50:00"/>
    <x v="11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09-19T13:01:24"/>
    <d v="2014-10-19T13:01:24"/>
    <x v="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8-03T16:36:20"/>
    <d v="2016-09-02T16:36:2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4-20T19:39:16"/>
    <d v="2015-05-10T22:59:00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08-31T19:17:38"/>
    <d v="2015-10-02T18:00:00"/>
    <x v="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3-21T21:11:16"/>
    <d v="2016-04-20T21:11:16"/>
    <x v="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5-18T18:27:06"/>
    <d v="2015-06-27T18:27:06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09-08T02:05:00"/>
    <d v="2014-10-22T04:59:0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09-19T16:26:12"/>
    <d v="2014-10-19T16:26:12"/>
    <x v="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09-21T21:11:27"/>
    <d v="2014-10-21T21:11:27"/>
    <x v="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4-13T02:22:42"/>
    <d v="2011-05-28T02:22:42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0-27T19:29:37"/>
    <d v="2014-11-26T20:29:37"/>
    <x v="1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3-11T05:16:22"/>
    <d v="2015-04-10T05:00:00"/>
    <x v="1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08-14T21:05:16"/>
    <d v="2014-10-13T21:05:16"/>
    <x v="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06T22:11:30"/>
    <d v="2014-05-16T22:11:30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2-09T23:08:28"/>
    <d v="2017-03-01T19:00:00"/>
    <x v="4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7-30T20:43:05"/>
    <d v="2014-08-29T20:43:05"/>
    <x v="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4-12-29T19:37:11"/>
    <d v="2015-01-28T19:37:11"/>
    <x v="8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5-14T21:58:26"/>
    <d v="2010-06-25T21:32:00"/>
    <x v="2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4-20T15:41:12"/>
    <d v="2016-06-04T15:41:12"/>
    <x v="1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0-25T05:30:59"/>
    <d v="2013-11-26T06:30:59"/>
    <x v="11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09-15T06:55:41"/>
    <d v="2016-10-14T16:00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4-12-20T04:11:05"/>
    <d v="2015-01-19T04:11:05"/>
    <x v="8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8-24T20:10:01"/>
    <d v="2015-09-23T20:10:01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7-04T08:10:18"/>
    <d v="2016-08-23T08:10:18"/>
    <x v="5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3-05T06:15:01"/>
    <d v="2017-04-04T05:15:01"/>
    <x v="1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5-06T23:33:30"/>
    <d v="2016-06-05T23:33:30"/>
    <x v="2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09-17T23:06:57"/>
    <d v="2015-10-31T22:45:00"/>
    <x v="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4-12-11T16:37:32"/>
    <d v="2015-01-14T04:00:00"/>
    <x v="8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3-24T19:40:21"/>
    <d v="2016-04-23T19:40:21"/>
    <x v="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1-12T04:40:05"/>
    <d v="2017-03-13T03:40:05"/>
    <x v="9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5-03T14:25:10"/>
    <d v="2016-07-02T14:25:10"/>
    <x v="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4-12-30T15:44:00"/>
    <d v="2015-01-31T03:25:00"/>
    <x v="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0-19T14:43:32"/>
    <d v="2016-11-18T15:43:32"/>
    <x v="11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1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02T20:57:06"/>
    <d v="2015-08-28T04:00:00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1-02T22:27:15"/>
    <d v="2016-03-02T22:27:15"/>
    <x v="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2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0-01T11:57:28"/>
    <d v="2015-11-06T01:00:00"/>
    <x v="1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5-06T04:48:03"/>
    <d v="2010-08-01T04:00:00"/>
    <x v="2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1-02T11:55:27"/>
    <d v="2013-02-04T11:55:27"/>
    <x v="9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8-21T20:53:33"/>
    <d v="2016-09-15T20:53:33"/>
    <x v="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3-05T17:46:15"/>
    <d v="2012-04-04T16:46:15"/>
    <x v="1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4-12-10T02:39:50"/>
    <d v="2015-01-19T02:39:50"/>
    <x v="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1-26T23:54:54"/>
    <d v="2013-12-26T23:54:54"/>
    <x v="6"/>
    <x v="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3-09T19:31:22"/>
    <d v="2016-04-08T18:31:22"/>
    <x v="1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1-07T16:20:30"/>
    <d v="2017-02-11T16:20:30"/>
    <x v="9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5-07T14:48:54"/>
    <d v="2014-06-03T06:59:00"/>
    <x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09-24T02:33:58"/>
    <d v="2013-10-16T09:59:00"/>
    <x v="7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4-17T17:11:59"/>
    <d v="2015-05-07T17:11:59"/>
    <x v="1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09-05T19:50:54"/>
    <d v="2016-10-05T19:50:54"/>
    <x v="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1-05T16:38:55"/>
    <d v="2017-02-20T19:00:00"/>
    <x v="9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08-25T17:15:16"/>
    <d v="2014-10-19T05:00:00"/>
    <x v="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1-30T15:21:16"/>
    <d v="2015-03-01T15:21:16"/>
    <x v="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3-31T23:33:58"/>
    <d v="2016-04-21T04:00:00"/>
    <x v="1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5-24T16:06:23"/>
    <d v="2016-06-23T16:06:23"/>
    <x v="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4-04T17:11:40"/>
    <d v="2014-05-04T17:11:40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09-23T21:01:01"/>
    <d v="2015-10-21T23:00:00"/>
    <x v="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7-09T20:00:39"/>
    <d v="2015-08-20T20:00:39"/>
    <x v="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08-05T15:45:46"/>
    <d v="2015-10-04T15:45:46"/>
    <x v="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3-10T12:49:54"/>
    <d v="2017-04-09T11:49:54"/>
    <x v="1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1-02T14:00:23"/>
    <d v="2016-12-14T15:00:23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6-04T03:40:24"/>
    <d v="2016-07-04T03:40:24"/>
    <x v="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7-04T15:48:04"/>
    <d v="2014-08-03T15:48:04"/>
    <x v="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6-12-17T05:17:33"/>
    <d v="2017-01-23T04:59:00"/>
    <x v="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0-18T05:14:52"/>
    <d v="2014-11-29T14:59:00"/>
    <x v="1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1-31T15:02:35"/>
    <d v="2017-03-14T14:02:35"/>
    <x v="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3-07T18:35:34"/>
    <d v="2017-04-07T17:35:34"/>
    <x v="1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2-22T06:40:07"/>
    <d v="2015-04-23T05:40:07"/>
    <x v="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1-19T12:33:09"/>
    <d v="2016-02-03T12:33:09"/>
    <x v="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6-11-28T18:29:51"/>
    <d v="2017-01-27T18:29:51"/>
    <x v="6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1-07T07:16:47"/>
    <d v="2017-02-09T07:16:47"/>
    <x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6-14T22:29:24"/>
    <d v="2014-07-01T22:30:00"/>
    <x v="3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1-05T23:22:29"/>
    <d v="2015-02-04T23:22:29"/>
    <x v="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4-19T21:00:49"/>
    <d v="2015-05-19T21:00:49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1-15T13:12:57"/>
    <d v="2014-12-15T13:12:57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7-10T20:36:01"/>
    <d v="2014-08-01T07:00:00"/>
    <x v="5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2-22T03:37:47"/>
    <d v="2017-03-26T23:59:00"/>
    <x v="4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13T18:07:27"/>
    <d v="2017-03-20T18:07:27"/>
    <x v="1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04T11:20:30"/>
    <d v="2015-06-27T21:59:00"/>
    <x v="3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0-20T11:14:02"/>
    <d v="2016-11-14T12:14:02"/>
    <x v="1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1-29T07:32:16"/>
    <d v="2015-02-28T07:32:16"/>
    <x v="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10T16:31:48"/>
    <d v="2014-10-01T03:59:00"/>
    <x v="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2-01T13:51:19"/>
    <d v="2017-03-03T13:51:19"/>
    <x v="4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6-01-01T00:11:11"/>
    <d v="2016-01-29T23:34:00"/>
    <x v="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6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4-22T14:59:34"/>
    <d v="2016-05-22T14:59:34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0-11T20:06:20"/>
    <d v="2014-11-03T05:59:00"/>
    <x v="1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8-29T18:04:57"/>
    <d v="2014-09-23T03:59:00"/>
    <x v="0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09-03T16:27:25"/>
    <d v="2015-10-11T05:00:00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3-06T18:04:48"/>
    <d v="2017-04-16T20:00:00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3-09T18:58:47"/>
    <d v="2015-04-08T18:58:47"/>
    <x v="1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8-07T18:16:58"/>
    <d v="2014-09-06T21:00:00"/>
    <x v="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6-12-01T15:53:27"/>
    <d v="2017-01-30T06:59:00"/>
    <x v="8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1-11T06:28:53"/>
    <d v="2017-02-10T06:28:53"/>
    <x v="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1-03T14:58:48"/>
    <d v="2016-02-02T14:58:48"/>
    <x v="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6-13T22:23:59"/>
    <d v="2016-07-03T19:59:00"/>
    <x v="3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0-16T20:29:06"/>
    <d v="2015-12-14T05:59:00"/>
    <x v="1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1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1-26T07:25:01"/>
    <d v="2016-02-25T07:25:01"/>
    <x v="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09-09T18:43:14"/>
    <d v="2014-10-14T18:43:14"/>
    <x v="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2-26T23:07:06"/>
    <d v="2015-03-28T22:07:06"/>
    <x v="4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3-18T12:22:05"/>
    <d v="2015-04-01T12:22:05"/>
    <x v="1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1-01T16:01:37"/>
    <d v="2016-12-08T04:59:00"/>
    <x v="6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4T22:22:12"/>
    <d v="2016-11-09T23:22:12"/>
    <x v="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9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0-05T04:03:21"/>
    <d v="2015-11-19T05:03:21"/>
    <x v="1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1-13T14:15:42"/>
    <d v="2015-02-12T14:15:42"/>
    <x v="9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5-05T05:26:00"/>
    <d v="2015-06-04T05:26:00"/>
    <x v="2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7-14T23:31:52"/>
    <d v="2014-08-13T23:31:52"/>
    <x v="5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5-17T17:47:29"/>
    <d v="2015-06-16T17:47:29"/>
    <x v="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1-25T22:32:09"/>
    <d v="2014-12-16T22:32:09"/>
    <x v="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03T17:34:41"/>
    <d v="2015-04-21T05:59:00"/>
    <x v="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8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0-28T16:06:07"/>
    <d v="2015-12-01T05:59:00"/>
    <x v="1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8-19T02:49:10"/>
    <d v="2015-09-28T02:49: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2-15T09:33:10"/>
    <d v="2016-03-16T08:33:10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7-04T00:44:42"/>
    <d v="2015-08-10T06:59:00"/>
    <x v="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7-10T05:37:12"/>
    <d v="2014-08-09T05:37:12"/>
    <x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7-18T09:04:10"/>
    <d v="2014-09-11T09:04:10"/>
    <x v="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6-08T15:11:10"/>
    <d v="2016-07-05T04:59:00"/>
    <x v="3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5-20T09:58:22"/>
    <d v="2015-06-10T09:58:22"/>
    <x v="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1-17T03:21:13"/>
    <d v="2015-02-16T03:21:13"/>
    <x v="9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09-09T23:26:00"/>
    <d v="2014-10-24T23:26:00"/>
    <x v="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1-04T10:58:54"/>
    <d v="2014-12-04T10:58:54"/>
    <x v="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01T12:51:32"/>
    <d v="2015-09-30T18:00:00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5-19T22:01:33"/>
    <d v="2015-06-26T13:25:00"/>
    <x v="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1-19T18:56:00"/>
    <d v="2013-12-19T18:56:00"/>
    <x v="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1-15T13:39:49"/>
    <d v="2016-12-15T13:39:49"/>
    <x v="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6-09T23:49:58"/>
    <d v="2016-07-09T23:49:58"/>
    <x v="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09-21T15:01:14"/>
    <d v="2015-10-21T15:01:14"/>
    <x v="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4-12-17T14:01:07"/>
    <d v="2015-02-01T02:54:00"/>
    <x v="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1-24T18:43:38"/>
    <d v="2014-02-23T18:43:38"/>
    <x v="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08-30T14:58:37"/>
    <d v="2016-10-01T14:58:37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2-18T01:11:06"/>
    <d v="2015-04-02T01:00:00"/>
    <x v="4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0-11T18:48:21"/>
    <d v="2014-11-20T19:48:21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09-15T02:30:53"/>
    <d v="2015-10-15T02:30:53"/>
    <x v="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09T22:35:11"/>
    <d v="2016-12-30T22:35:11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09-29T14:59:43"/>
    <d v="2015-10-30T14:59:4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02T12:55:07"/>
    <d v="2017-03-19T06:00:00"/>
    <x v="1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4-09T16:25:10"/>
    <d v="2016-05-09T04:00:0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6-11-22T15:55:27"/>
    <d v="2017-01-01T15:55:27"/>
    <x v="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03T21:29:28"/>
    <d v="2016-12-25T11:00:00"/>
    <x v="8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1-19T17:00:27"/>
    <d v="2016-02-18T17:00:27"/>
    <x v="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0-16T11:39:08"/>
    <d v="2013-11-22T16:00:00"/>
    <x v="11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5-16T10:00:28"/>
    <d v="2016-06-20T18:59:00"/>
    <x v="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1-12T20:43:48"/>
    <d v="2014-12-17T20:43:48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6-13T15:09:20"/>
    <d v="2016-07-11T15:09:20"/>
    <x v="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3-21T21:09:25"/>
    <d v="2015-04-20T21:09:25"/>
    <x v="10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05T19:22:21"/>
    <d v="2016-07-12T19:22:21"/>
    <x v="5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7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7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8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4"/>
    <x v="6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"/>
    <x v="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11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8"/>
    <x v="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5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3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d v="2014-07-30T09:37:21"/>
    <d v="2014-09-13T09:37:21"/>
    <x v="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1-02T01:33:49"/>
    <d v="2016-12-17T06:59:00"/>
    <x v="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7-26T18:11:42"/>
    <d v="2012-08-25T18:11:42"/>
    <x v="5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06T02:32:06"/>
    <d v="2011-07-23T03:59:00"/>
    <x v="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1-19T02:24:46"/>
    <d v="2014-12-22T04:59:00"/>
    <x v="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3-30T22:07:45"/>
    <d v="2015-05-04T04:01:00"/>
    <x v="10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6-10T19:09:36"/>
    <d v="2015-07-10T19:09:36"/>
    <x v="3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3-15T19:00:33"/>
    <d v="2015-04-14T19:00:33"/>
    <x v="10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1-17T19:58:29"/>
    <d v="2015-02-16T19:58:29"/>
    <x v="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0-14T13:57:11"/>
    <d v="2015-11-25T14:57:11"/>
    <x v="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d v="2016-11-01T01:23:31"/>
    <d v="2016-12-01T02:23:31"/>
    <x v="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1-27T20:15:27"/>
    <d v="2016-02-15T07:59:00"/>
    <x v="9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1-12-19T21:12:36"/>
    <d v="2012-01-16T05:00:00"/>
    <x v="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2-02T15:39:25"/>
    <d v="2012-03-03T15:39:25"/>
    <x v="4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5-25T00:35:27"/>
    <d v="2011-06-14T00:35:27"/>
    <x v="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2-14T22:37:10"/>
    <d v="2017-03-16T21:37:10"/>
    <x v="4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3-12-26T19:07:42"/>
    <d v="2014-01-31T19:01:00"/>
    <x v="8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02T07:59:58"/>
    <d v="2016-06-17T04:55:00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8-13T18:26:53"/>
    <d v="2014-09-12T18:26:53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08-03T17:36:13"/>
    <d v="2011-10-02T17:36:13"/>
    <x v="0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0-02T14:02:15"/>
    <d v="2011-12-01T15:02:15"/>
    <x v="11"/>
    <x v="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01T22:16:33"/>
    <d v="2013-04-15T22:16:33"/>
    <x v="1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2-27T16:49:11"/>
    <d v="2017-03-02T16:49:11"/>
    <x v="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3-19T13:55:20"/>
    <d v="2015-04-18T13:55:20"/>
    <x v="10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0-17T04:39:33"/>
    <d v="2013-11-16T05:39:33"/>
    <x v="1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4-09T02:27:33"/>
    <d v="2013-05-09T02:27:33"/>
    <x v="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0-11T17:57:49"/>
    <d v="2012-11-10T18:57:49"/>
    <x v="11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08-11T22:28:04"/>
    <d v="2015-10-10T22:28:04"/>
    <x v="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2-22T23:54:52"/>
    <d v="2013-03-29T22:54:52"/>
    <x v="4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3-31T13:46:00"/>
    <d v="2016-04-22T14:52:00"/>
    <x v="1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3-18T20:45:05"/>
    <d v="2015-04-20T04:50:00"/>
    <x v="1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2-02T22:49:21"/>
    <d v="2015-03-09T21:49:21"/>
    <x v="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8-24T22:08:55"/>
    <d v="2014-09-23T22:08:55"/>
    <x v="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2-25T16:24:52"/>
    <d v="2015-03-27T15:24:52"/>
    <x v="4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4-29T20:09:08"/>
    <d v="2014-05-12T03:59:00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0-30T21:48:04"/>
    <d v="2015-12-09T22:48:04"/>
    <x v="1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4-03T20:58:47"/>
    <d v="2015-05-18T20:58:47"/>
    <x v="1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d v="2015-01-09T03:39:39"/>
    <d v="2015-01-24T03:00:00"/>
    <x v="9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2-03T23:57:26"/>
    <d v="2016-03-04T23:57:26"/>
    <x v="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5-21T08:41:21"/>
    <d v="2016-06-20T08:41:21"/>
    <x v="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5-12-03T13:47:00"/>
    <d v="2016-01-07T13:47:00"/>
    <x v="8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d v="2017-01-17T19:51:10"/>
    <d v="2017-01-31T18:00:00"/>
    <x v="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08-15T21:10:47"/>
    <d v="2016-10-14T21:10:47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09T23:27:21"/>
    <d v="2014-07-16T23:27:21"/>
    <x v="5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03T18:00:28"/>
    <d v="2015-11-28T18:00:28"/>
    <x v="6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6-19T20:38:50"/>
    <d v="2014-07-19T20:38:50"/>
    <x v="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3-08T09:34:06"/>
    <d v="2016-04-05T08:34:06"/>
    <x v="1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5-20T19:10:21"/>
    <d v="2016-06-12T17:00:00"/>
    <x v="2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06T14:39:33"/>
    <d v="2014-05-18T14:39:33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1-10T20:49:12"/>
    <d v="2014-12-10T20:49:12"/>
    <x v="6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3-17T20:17:35"/>
    <d v="2016-05-06T20:17:35"/>
    <x v="1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5-26T11:05:24"/>
    <d v="2015-06-25T11:05:24"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8-28T23:01:02"/>
    <d v="2014-09-27T23:01:02"/>
    <x v="0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07T03:27:36"/>
    <d v="2016-04-17T23:30:00"/>
    <x v="1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6-02T15:29:12"/>
    <d v="2014-07-02T15:29:12"/>
    <x v="3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7-19T17:32:33"/>
    <d v="2014-08-18T17:32:33"/>
    <x v="5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d v="2015-04-30T20:11:12"/>
    <d v="2015-05-30T20:11:12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09-25T12:43:56"/>
    <d v="2015-10-23T12:43:56"/>
    <x v="7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2-27T20:01:36"/>
    <d v="2015-03-20T20:27:00"/>
    <x v="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7-28T20:47:16"/>
    <d v="2014-08-17T05:11:00"/>
    <x v="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15T05:09:35"/>
    <d v="2016-11-26T06:00:00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d v="2015-10-20T17:58:11"/>
    <d v="2015-11-19T18:58:11"/>
    <x v="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2-22T12:53:12"/>
    <d v="2015-04-23T11:53:12"/>
    <x v="4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8-05T00:14:30"/>
    <d v="2014-09-08T03:00:00"/>
    <x v="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6-04T19:37:14"/>
    <d v="2014-07-04T11:00:00"/>
    <x v="3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8-18T18:57:26"/>
    <d v="2015-09-15T10:06:00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d v="2016-03-13T14:57:37"/>
    <d v="2016-04-10T20:00:00"/>
    <x v="1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2-05T19:57:37"/>
    <d v="2015-03-07T19:57:37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d v="2014-05-29T14:05:24"/>
    <d v="2014-06-28T14:05:24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0-18T10:36:34"/>
    <d v="2016-11-17T11:36:34"/>
    <x v="11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5-22T13:41:22"/>
    <d v="2015-06-21T13:41:22"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d v="2016-10-06T13:10:54"/>
    <d v="2016-12-05T14:10:54"/>
    <x v="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01T18:17:36"/>
    <d v="2016-03-31T17:17:36"/>
    <x v="1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16T11:18:30"/>
    <d v="2014-07-30T11:18:30"/>
    <x v="5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5-16T17:01:30"/>
    <d v="2016-06-17T14:00:00"/>
    <x v="2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d v="2014-05-29T14:09:34"/>
    <d v="2014-06-28T14:09:34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3-31T17:48:07"/>
    <d v="2016-05-21T03:59:00"/>
    <x v="1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1-12T11:29:44"/>
    <d v="2016-02-02T11:29:44"/>
    <x v="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1-28T21:08:45"/>
    <d v="2014-12-23T21:08:45"/>
    <x v="6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02T21:43:02"/>
    <d v="2014-07-24T07:00:00"/>
    <x v="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7-05T20:57:09"/>
    <d v="2016-09-03T20:57:09"/>
    <x v="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6-18T11:12:17"/>
    <d v="2015-08-10T23:00:00"/>
    <x v="3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3-02T18:00:26"/>
    <d v="2015-04-01T17:00:26"/>
    <x v="1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09T20:13:52"/>
    <d v="2016-05-29T00:36:00"/>
    <x v="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3-16T14:21:19"/>
    <d v="2016-04-15T14:21:19"/>
    <x v="1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d v="2015-05-14T22:20:10"/>
    <d v="2015-06-13T22:20:10"/>
    <x v="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d v="2015-03-24T19:00:55"/>
    <d v="2015-04-09T19:00:55"/>
    <x v="1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2-24T10:53:39"/>
    <d v="2015-04-25T09:53:39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1-01T12:39:47"/>
    <d v="2014-12-31T13:39:47"/>
    <x v="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09-12T21:55:48"/>
    <d v="2014-10-26T00:43:00"/>
    <x v="7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7-22T06:14:17"/>
    <d v="2015-08-20T23:00:00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08-27T00:16:16"/>
    <d v="2010-10-11T00:16:16"/>
    <x v="0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2-26T09:46:56"/>
    <d v="2016-03-31T08:46:56"/>
    <x v="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0-15T02:06:08"/>
    <d v="2015-11-21T03:00:00"/>
    <x v="1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7"/>
    <x v="6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2-24T16:49:54"/>
    <d v="2015-04-25T15:49:54"/>
    <x v="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3-31T17:36:17"/>
    <d v="2016-04-30T17:36:17"/>
    <x v="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3-28T16:00:46"/>
    <d v="2012-04-27T16:00:46"/>
    <x v="1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1-11-29T04:04:19"/>
    <d v="2012-01-28T04:04:19"/>
    <x v="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4-01T06:38:31"/>
    <d v="2014-05-05T06:38:31"/>
    <x v="1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d v="2016-10-21T19:25:46"/>
    <d v="2016-11-11T22:00:00"/>
    <x v="11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4-12-15T13:10:19"/>
    <d v="2015-01-15T10:54:00"/>
    <x v="8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1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6-10T11:06:11"/>
    <d v="2015-07-11T14:30:00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3-18T21:27:59"/>
    <d v="2016-05-17T21:27:59"/>
    <x v="10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4-27T01:59:57"/>
    <d v="2012-05-27T01:59:57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09-20T08:00:34"/>
    <d v="2014-10-20T08:00:34"/>
    <x v="7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3-12-18T21:59:27"/>
    <d v="2014-01-08T02:08:00"/>
    <x v="8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8-08T23:07:34"/>
    <d v="2013-09-06T03:59:00"/>
    <x v="0"/>
    <x v="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08T18:30:56"/>
    <d v="2015-07-27T22:59:00"/>
    <x v="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07T21:45:38"/>
    <d v="2014-07-28T01:00:00"/>
    <x v="5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09-06T22:17:05"/>
    <d v="2015-10-06T22:17:05"/>
    <x v="7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7-06T20:54:35"/>
    <d v="2014-08-08T13:54:00"/>
    <x v="5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8-26T05:19:31"/>
    <d v="2014-09-28T03:23:00"/>
    <x v="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07T19:51:29"/>
    <d v="2012-06-26T18:00:0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6-17T18:46:23"/>
    <d v="2011-08-01T18:46:23"/>
    <x v="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2-04T22:49:34"/>
    <d v="2015-03-06T22:49:34"/>
    <x v="4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2-15T23:35:47"/>
    <d v="2015-03-22T22:35:47"/>
    <x v="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6-16T18:19:19"/>
    <d v="2015-07-26T18:19:19"/>
    <x v="3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5-12T06:01:07"/>
    <d v="2016-06-06T06:01:07"/>
    <x v="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8-05T19:00:10"/>
    <d v="2015-09-04T19:00:10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0-29T16:24:46"/>
    <d v="2014-11-27T03:00:00"/>
    <x v="1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4-12-22T20:53:30"/>
    <d v="2015-01-11T20:53:30"/>
    <x v="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02T18:52:37"/>
    <d v="2011-10-01T03:00:00"/>
    <x v="7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01T15:47:58"/>
    <d v="2014-08-31T15:47:58"/>
    <x v="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4-07T21:35:30"/>
    <d v="2014-05-09T22:00:00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09-02T07:08:37"/>
    <d v="2011-10-14T23:00:00"/>
    <x v="7"/>
    <x v="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4-22T10:26:05"/>
    <d v="2016-05-16T10:26:05"/>
    <x v="1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11T20:46:11"/>
    <d v="2016-08-31T20:46:1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7-23T20:18:55"/>
    <d v="2015-08-22T20:18:55"/>
    <x v="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5-28T05:14:15"/>
    <d v="2014-06-27T05:14:15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1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7-11T20:19:26"/>
    <d v="2014-08-10T20:19:26"/>
    <x v="5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4-12-04T21:39:12"/>
    <d v="2015-02-02T21:39:12"/>
    <x v="8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6-24T20:30:40"/>
    <d v="2015-07-18T16:00:00"/>
    <x v="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3-12T22:37:23"/>
    <d v="2015-04-09T04:00:00"/>
    <x v="1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5-17T01:30:55"/>
    <d v="2014-06-17T03:00:00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5-15T18:35:15"/>
    <d v="2016-06-20T23:00:00"/>
    <x v="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2-14T17:35:52"/>
    <d v="2015-03-16T16:35:52"/>
    <x v="4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1-24T11:55:03"/>
    <d v="2015-02-23T11:55:03"/>
    <x v="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1-13T21:07:51"/>
    <d v="2015-02-09T04:30:00"/>
    <x v="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6-12T12:50:06"/>
    <d v="2015-07-11T03:59:00"/>
    <x v="3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06T13:24:40"/>
    <d v="2016-04-30T03:59:00"/>
    <x v="1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1-21T20:07:47"/>
    <d v="2016-02-20T20:07:47"/>
    <x v="9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6-01T11:49:36"/>
    <d v="2014-07-16T11:49:36"/>
    <x v="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5-24T00:31:06"/>
    <d v="2011-07-05T00:31:06"/>
    <x v="2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7-07T16:10:46"/>
    <d v="2014-08-03T23:00:00"/>
    <x v="5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5-29T20:16:11"/>
    <d v="2012-06-28T20:16:11"/>
    <x v="2"/>
    <x v="7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09-17T20:17:39"/>
    <d v="2012-10-17T20:17:39"/>
    <x v="7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2-07T02:43:55"/>
    <d v="2012-03-08T02:43:55"/>
    <x v="4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5-05T12:59:53"/>
    <d v="2015-06-04T12:59:53"/>
    <x v="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1-13T22:17:32"/>
    <d v="2012-12-13T22:17:32"/>
    <x v="6"/>
    <x v="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1-13T15:01:52"/>
    <d v="2015-12-13T15:01:52"/>
    <x v="6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4-30T16:06:09"/>
    <d v="2014-05-28T04:59:00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8-03T15:57:51"/>
    <d v="2015-09-10T03:59:0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7-25T06:41:21"/>
    <d v="2016-08-24T06:41:21"/>
    <x v="5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1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09-07T06:21:09"/>
    <d v="2015-10-02T23:00:00"/>
    <x v="7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09-05T07:00:45"/>
    <d v="2014-10-05T07:00:45"/>
    <x v="7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6-12-30T18:56:48"/>
    <d v="2017-02-01T23:31:00"/>
    <x v="8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3"/>
    <x v="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7-23T16:19:14"/>
    <d v="2015-08-15T03:59:00"/>
    <x v="5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8-11T20:09:34"/>
    <d v="2014-09-10T20:09:3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d v="2015-03-12T19:22:39"/>
    <d v="2015-04-11T19:22:39"/>
    <x v="1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7-14T22:53:34"/>
    <d v="2014-08-28T22:53:34"/>
    <x v="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04T22:12:55"/>
    <d v="2016-08-27T03:59:00"/>
    <x v="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04T07:21:24"/>
    <d v="2012-10-29T07:21:24"/>
    <x v="11"/>
    <x v="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1"/>
    <x v="5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0-08T20:58:03"/>
    <d v="2013-11-07T21:58:03"/>
    <x v="1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7-10T03:42:43"/>
    <d v="2016-08-10T04:00:00"/>
    <x v="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1-12T23:33:28"/>
    <d v="2015-02-10T07:59:00"/>
    <x v="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6-16T17:24:36"/>
    <d v="2015-07-16T17:24:36"/>
    <x v="3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6-18T15:35:24"/>
    <d v="2014-08-17T15:35:24"/>
    <x v="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9"/>
    <x v="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1-01T16:34:10"/>
    <d v="2016-12-01T17:34:10"/>
    <x v="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3-12-12T21:02:25"/>
    <d v="2014-01-11T21:02:25"/>
    <x v="8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4-12-09T16:31:36"/>
    <d v="2015-01-08T16:31:36"/>
    <x v="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1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2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10"/>
    <x v="7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4-25T04:33:21"/>
    <d v="2011-06-02T05:59:00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1-04T06:03:17"/>
    <d v="2016-03-04T06:03:17"/>
    <x v="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08-20T14:57:29"/>
    <d v="2015-10-05T16:00:00"/>
    <x v="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07T19:53:30"/>
    <d v="2015-04-29T23:00:00"/>
    <x v="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7-06T08:43:27"/>
    <d v="2015-08-05T08:43:27"/>
    <x v="5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1-13T00:25:11"/>
    <d v="2014-12-13T00:25:11"/>
    <x v="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6-12T14:54:06"/>
    <d v="2014-07-02T14:54:06"/>
    <x v="3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7-24T14:14:55"/>
    <d v="2015-08-23T14:14:55"/>
    <x v="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1-19T16:39:08"/>
    <d v="2017-02-16T23:00:00"/>
    <x v="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6-15T20:18:53"/>
    <d v="2015-08-14T20:18:53"/>
    <x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4-08T16:25:55"/>
    <d v="2014-05-23T16:25:55"/>
    <x v="1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2-09T01:00:49"/>
    <d v="2012-03-14T03:59:00"/>
    <x v="4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1-28T22:00:33"/>
    <d v="2016-12-28T22:00:33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1-03T16:38:00"/>
    <d v="2016-02-02T16:38:00"/>
    <x v="9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1-11-22T16:12:15"/>
    <d v="2012-01-21T08:13:00"/>
    <x v="6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0-16T22:02:00"/>
    <d v="2009-11-23T05:59:00"/>
    <x v="11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3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1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6-14T01:11:47"/>
    <d v="2016-07-05T01:11:47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09-13T18:00:27"/>
    <d v="2016-10-13T18:00:27"/>
    <x v="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1-12T07:49:21"/>
    <d v="2011-03-03T07:49:21"/>
    <x v="9"/>
    <x v="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1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0-25T11:49:53"/>
    <d v="2013-11-24T12:49:53"/>
    <x v="1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8-17T18:19:55"/>
    <d v="2015-09-11T18:19:55"/>
    <x v="0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5-16T20:36:20"/>
    <d v="2014-07-02T03:59:00"/>
    <x v="2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7-02T13:03:34"/>
    <d v="2016-08-01T13:03:34"/>
    <x v="5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2-17T15:05:20"/>
    <d v="2015-03-19T14:05:20"/>
    <x v="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7-23T00:18:33"/>
    <d v="2011-08-01T07:00:00"/>
    <x v="5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1-13T16:05:32"/>
    <d v="2011-12-14T04:59:00"/>
    <x v="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1-20T19:34:51"/>
    <d v="2011-01-01T04:59:00"/>
    <x v="6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7-07T21:50:19"/>
    <d v="2014-08-06T21:32:00"/>
    <x v="5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6-08T07:09:36"/>
    <d v="2015-07-20T22:00:00"/>
    <x v="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01T16:45:59"/>
    <d v="2014-07-31T16:45:59"/>
    <x v="5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5-21T17:53:10"/>
    <d v="2014-06-20T22:01:00"/>
    <x v="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9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7-08T10:20:56"/>
    <d v="2016-08-01T22:59:00"/>
    <x v="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3-23T21:37:00"/>
    <d v="2011-04-26T06:59:00"/>
    <x v="1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7-17T03:07:25"/>
    <d v="2012-08-16T03:07:25"/>
    <x v="5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8-11T19:46:52"/>
    <d v="2015-09-06T13:47:00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4-08T20:47:29"/>
    <d v="2015-05-09T20:47:29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09-19T08:21:34"/>
    <d v="2016-10-20T04:55:00"/>
    <x v="7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05T11:23:04"/>
    <d v="2015-09-29T03:59:00"/>
    <x v="7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6-11-30T04:29:27"/>
    <d v="2017-01-03T04:17:00"/>
    <x v="6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3-05T21:19:17"/>
    <d v="2015-04-04T20:19:17"/>
    <x v="1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5-20T01:00:16"/>
    <d v="2015-06-19T01:00:16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d v="2014-09-15T14:26:56"/>
    <d v="2014-10-15T14:26:56"/>
    <x v="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0-15T22:28:04"/>
    <d v="2014-11-05T23:28:04"/>
    <x v="11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6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6-08T12:29:29"/>
    <d v="2012-07-08T12:29:29"/>
    <x v="3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4-22T17:03:29"/>
    <d v="2015-05-22T17:03:29"/>
    <x v="1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2-06T20:00:04"/>
    <d v="2017-03-12T21:00:00"/>
    <x v="4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2-04T04:50:08"/>
    <d v="2017-03-11T04:50:08"/>
    <x v="4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08-12T15:13:26"/>
    <d v="2015-10-08T03:59:00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1-18T04:56:06"/>
    <d v="2017-02-17T16:05:00"/>
    <x v="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3-10T03:00:04"/>
    <d v="2012-05-09T02:00:04"/>
    <x v="10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6-30T15:04:27"/>
    <d v="2014-07-21T03:59:00"/>
    <x v="3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5-14T12:09:11"/>
    <d v="2015-06-13T12:09:11"/>
    <x v="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4-23T20:01:47"/>
    <d v="2014-05-23T20:01:47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7-13T22:53:29"/>
    <d v="2016-08-27T22:53:29"/>
    <x v="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3-11-13T23:08:56"/>
    <d v="2014-01-01T23:08:56"/>
    <x v="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7-02T14:00:08"/>
    <d v="2016-08-29T17:00:00"/>
    <x v="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1-12-06T22:47:01"/>
    <d v="2012-01-31T17:00:00"/>
    <x v="8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6-07T22:46:52"/>
    <d v="2012-07-10T23:48:00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08-15T18:40:03"/>
    <d v="2012-10-02T18:40:03"/>
    <x v="0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4-07T14:01:04"/>
    <d v="2015-05-07T14:01:04"/>
    <x v="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5-15T17:41:22"/>
    <d v="2014-06-17T17:41:22"/>
    <x v="2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09-07T01:21:58"/>
    <d v="2013-10-07T01:21:58"/>
    <x v="7"/>
    <x v="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5-07T06:37:01"/>
    <d v="2016-06-14T21:43:00"/>
    <x v="2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6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08T05:38:02"/>
    <d v="2016-12-31T16:59:00"/>
    <x v="8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1-18T22:10:17"/>
    <d v="2014-02-17T22:10:17"/>
    <x v="9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0-10-27T06:20:03"/>
    <d v="2011-01-25T04:00:00"/>
    <x v="11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09T18:55:05"/>
    <d v="2014-07-19T05:00:00"/>
    <x v="5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5-23T01:05:57"/>
    <d v="2016-06-22T01:05:5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7-02T10:01:50"/>
    <d v="2014-08-01T10:01:50"/>
    <x v="5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7-20T17:03:40"/>
    <d v="2015-08-19T17:03:40"/>
    <x v="5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2-18T16:07:12"/>
    <d v="2015-03-20T15:07:12"/>
    <x v="4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6-20T12:02:11"/>
    <d v="2016-07-20T12:02:11"/>
    <x v="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5-04T15:04:10"/>
    <d v="2015-06-03T15:04:10"/>
    <x v="2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0-12-24T02:40:38"/>
    <d v="2011-03-24T01:40:38"/>
    <x v="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4-23T15:29:04"/>
    <d v="2012-05-23T15:29:04"/>
    <x v="1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8-22T19:38:14"/>
    <d v="2012-09-21T19:38:14"/>
    <x v="0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4-10T12:36:26"/>
    <d v="2014-05-05T12:36:2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0-26T14:49:11"/>
    <d v="2015-11-25T15:49:11"/>
    <x v="1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6-19T09:14:38"/>
    <d v="2014-07-19T09:14:38"/>
    <x v="3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6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2-18T17:34:59"/>
    <d v="2015-03-20T16:56:00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6-28T16:31:29"/>
    <d v="2013-08-27T16:31:29"/>
    <x v="3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5-25T20:47:41"/>
    <d v="2016-06-09T20:47:41"/>
    <x v="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6-16T09:29:25"/>
    <d v="2014-07-23T11:00:00"/>
    <x v="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5-12T19:33:18"/>
    <d v="2014-06-11T19:33:18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11T20:45:08"/>
    <d v="2014-08-25T20:45:08"/>
    <x v="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6-27T01:27:16"/>
    <d v="2013-07-27T01:27:16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5-30T21:31:24"/>
    <d v="2014-06-29T21:31:24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2-02T18:59:23"/>
    <d v="2015-03-04T18:59:23"/>
    <x v="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6-12-29T12:01:58"/>
    <d v="2017-01-18T12:01:58"/>
    <x v="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2-21T00:18:54"/>
    <d v="2015-03-12T04:00:00"/>
    <x v="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1-29T20:22:56"/>
    <d v="2016-03-01T05:59:00"/>
    <x v="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5-12-22T05:05:19"/>
    <d v="2016-01-21T05:05:19"/>
    <x v="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1-01T20:21:07"/>
    <d v="2013-12-01T21:21:07"/>
    <x v="6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9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0-22T18:38:33"/>
    <d v="2015-11-02T08:00:00"/>
    <x v="11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0-15T20:58:15"/>
    <d v="2014-11-07T18:30:00"/>
    <x v="1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7-14T16:41:12"/>
    <d v="2014-08-08T18:00:00"/>
    <x v="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3-25T17:22:07"/>
    <d v="2015-04-21T17:22:07"/>
    <x v="1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09-17T15:29:14"/>
    <d v="2014-10-21T00:00:00"/>
    <x v="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x v="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3-12-30T08:13:47"/>
    <d v="2014-01-29T08:13:47"/>
    <x v="8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1-29T19:56:26"/>
    <d v="2014-01-01T05:26:00"/>
    <x v="6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6-27T20:31:12"/>
    <d v="2014-07-18T20:31:12"/>
    <x v="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14T17:26:56"/>
    <d v="2012-06-28T17:26:56"/>
    <x v="3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4-08T08:59:26"/>
    <d v="2016-05-08T08:59:26"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6-10T12:38:27"/>
    <d v="2014-07-30T23:00:00"/>
    <x v="3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5-31T03:25:24"/>
    <d v="2015-07-30T03:25:24"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2-24T02:03:29"/>
    <d v="2015-03-26T01:03:29"/>
    <x v="4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1-13T17:45:44"/>
    <d v="2016-02-12T17:45:44"/>
    <x v="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08-08T16:58:52"/>
    <d v="2011-10-07T16:58:52"/>
    <x v="0"/>
    <x v="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5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7-31T23:06:36"/>
    <d v="2014-08-29T01:00:00"/>
    <x v="5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1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6-06T18:30:00"/>
    <d v="2015-07-08T18:30:00"/>
    <x v="3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0-11T20:07:43"/>
    <d v="2014-11-10T21:07:43"/>
    <x v="1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1-31T16:54:32"/>
    <d v="2016-03-15T21:00:00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7-10T18:48:47"/>
    <d v="2016-08-11T03:59:00"/>
    <x v="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1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8-02T00:32:04"/>
    <d v="2012-09-17T04:05:00"/>
    <x v="0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8-16T21:11:25"/>
    <d v="2013-09-15T21:10:00"/>
    <x v="0"/>
    <x v="5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2-02T14:22:30"/>
    <d v="2015-03-04T14:22:30"/>
    <x v="4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4-12-31T16:53:34"/>
    <d v="2015-01-30T16:53:34"/>
    <x v="8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2-06T17:08:25"/>
    <d v="2015-03-08T16:08:25"/>
    <x v="4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1-23T01:59:03"/>
    <d v="2016-12-14T15:59:00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1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3-13T01:01:27"/>
    <d v="2013-04-12T01:01:27"/>
    <x v="10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1-19T14:19:04"/>
    <d v="2014-12-19T14:19:04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5-03T23:21:54"/>
    <d v="2011-06-11T03:00:00"/>
    <x v="2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16T16:12:01"/>
    <d v="2015-07-31T16:00:00"/>
    <x v="5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4-12-20T19:47:03"/>
    <d v="2015-01-06T06:00:00"/>
    <x v="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6-15T19:34:32"/>
    <d v="2016-07-15T19:34:32"/>
    <x v="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7-31T18:30:45"/>
    <d v="2014-08-19T16:00:00"/>
    <x v="5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2-08T02:54:44"/>
    <d v="2017-03-29T02:00:00"/>
    <x v="4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01T05:16:54"/>
    <d v="2015-03-31T04:16:54"/>
    <x v="10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14T15:54:20"/>
    <d v="2015-08-29T03:59:0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7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7-31T04:48:13"/>
    <d v="2014-08-30T04:48:13"/>
    <x v="5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2-26T13:01:20"/>
    <d v="2016-03-25T22:00:00"/>
    <x v="4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05T00:55:30"/>
    <d v="2012-03-25T23:55:30"/>
    <x v="10"/>
    <x v="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09T21:54:14"/>
    <d v="2013-12-23T21:54:14"/>
    <x v="8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6-22T01:40:02"/>
    <d v="2012-07-22T01:40:02"/>
    <x v="3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7-20T17:15:12"/>
    <d v="2015-08-19T17:15:12"/>
    <x v="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5-13T09:29:57"/>
    <d v="2015-06-16T11:00:00"/>
    <x v="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7-09T17:37:20"/>
    <d v="2014-08-23T17:37:20"/>
    <x v="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5-15T17:42:46"/>
    <d v="2016-06-04T17:42:46"/>
    <x v="2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5-31T00:14:56"/>
    <d v="2016-06-22T03:55:00"/>
    <x v="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6-10T23:01:40"/>
    <d v="2014-07-10T23:01:40"/>
    <x v="3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1-25T16:25:07"/>
    <d v="2014-02-24T16:25:07"/>
    <x v="9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7-21T06:21:27"/>
    <d v="2014-08-13T04:59:00"/>
    <x v="5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8-27T22:43:04"/>
    <d v="2014-09-26T22:43:04"/>
    <x v="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09-20T01:44:16"/>
    <d v="2014-10-28T03:11:00"/>
    <x v="7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7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0-06T17:48:44"/>
    <d v="2014-11-05T18:48:44"/>
    <x v="11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8-29T18:19:33"/>
    <d v="2014-09-13T04:00:00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2-07T21:10:26"/>
    <d v="2012-04-07T04:00:00"/>
    <x v="4"/>
    <x v="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1-18T19:22:37"/>
    <d v="2014-12-21T04:30:00"/>
    <x v="6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11T21:14:13"/>
    <d v="2016-01-29T05:59:00"/>
    <x v="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08-30T03:35:41"/>
    <d v="2016-10-04T03:59:00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7-26T08:10:54"/>
    <d v="2011-09-24T08:10:54"/>
    <x v="5"/>
    <x v="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05T13:59:35"/>
    <d v="2015-06-20T13:59:35"/>
    <x v="3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3-20T21:04:35"/>
    <d v="2014-04-19T21:04:35"/>
    <x v="10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10T18:12:15"/>
    <d v="2012-10-26T03:59:00"/>
    <x v="1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6-12T12:47:45"/>
    <d v="2015-07-12T12:47:45"/>
    <x v="3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5-22T13:59:50"/>
    <d v="2016-06-05T13:59:50"/>
    <x v="2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2-27T07:06:50"/>
    <d v="2015-04-01T04:59:00"/>
    <x v="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09-20T17:55:22"/>
    <d v="2015-10-20T17:55:22"/>
    <x v="7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1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1-07T07:04:34"/>
    <d v="2014-12-17T07:59:00"/>
    <x v="6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4-12-16T21:54:55"/>
    <d v="2015-01-15T21:54:55"/>
    <x v="8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8-23T22:59:28"/>
    <d v="2015-09-13T00:00:00"/>
    <x v="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4-16T20:17:25"/>
    <d v="2014-05-20T04:59:00"/>
    <x v="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6-25T20:41:37"/>
    <d v="2016-07-24T23:00:00"/>
    <x v="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7-16T20:09:42"/>
    <d v="2016-08-15T20:09:42"/>
    <x v="5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7-27T19:32:47"/>
    <d v="2011-09-25T19:32:47"/>
    <x v="5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6-24T14:02:38"/>
    <d v="2013-07-24T14:02:38"/>
    <x v="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0-14T16:24:19"/>
    <d v="2013-11-13T17:24:19"/>
    <x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4-27T22:52:24"/>
    <d v="2012-06-01T22:52:24"/>
    <x v="1"/>
    <x v="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8-20T13:50:28"/>
    <d v="2016-09-08T03:45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7-26T16:00:57"/>
    <d v="2014-08-16T16:00:57"/>
    <x v="5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1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7-07T15:31:47"/>
    <d v="2015-08-06T15:31:47"/>
    <x v="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4-24T12:22:50"/>
    <d v="2014-05-22T22:07:00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05T15:00:37"/>
    <d v="2016-09-30T04:27:00"/>
    <x v="7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7-08T17:22:26"/>
    <d v="2015-08-07T17:22:26"/>
    <x v="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1-20T12:08:53"/>
    <d v="2014-12-18T12:08:53"/>
    <x v="6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09-25T01:26:57"/>
    <d v="2012-11-14T02:26:57"/>
    <x v="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1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2-11T22:36:54"/>
    <d v="2016-03-05T01:00:00"/>
    <x v="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4-19T14:31:17"/>
    <d v="2013-05-20T00:41:00"/>
    <x v="1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09-23T20:50:40"/>
    <d v="2016-10-23T20:50:40"/>
    <x v="7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5-30T07:55:39"/>
    <d v="2014-07-09T07:55:39"/>
    <x v="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09-23T17:26:46"/>
    <d v="2015-10-29T04:01:00"/>
    <x v="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0-06T16:04:58"/>
    <d v="2014-11-05T17:34:00"/>
    <x v="1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6-29T13:44:57"/>
    <d v="2015-07-29T17:00:00"/>
    <x v="3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09-08T20:04:28"/>
    <d v="2010-10-08T20:04:28"/>
    <x v="7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01T17:00:12"/>
    <d v="2014-04-30T05:00:00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8-29T01:27:51"/>
    <d v="2014-09-26T01:35:0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d v="2016-03-31T08:02:51"/>
    <d v="2016-04-28T05:59:00"/>
    <x v="1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8-07T09:27:53"/>
    <d v="2015-09-04T09:27:53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01T20:32:28"/>
    <d v="2015-07-31T20:32:28"/>
    <x v="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11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6-11-23T20:25:13"/>
    <d v="2017-01-10T05:00:00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2-20T06:39:10"/>
    <d v="2015-03-19T14:39:00"/>
    <x v="4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0-31T18:04:22"/>
    <d v="2014-11-30T19:04:22"/>
    <x v="1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0-16T04:05:31"/>
    <d v="2014-11-06T05:59:00"/>
    <x v="11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1-12T16:29:03"/>
    <d v="2016-02-11T16:29:03"/>
    <x v="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4-25T13:32:38"/>
    <d v="2014-05-25T13:32:38"/>
    <x v="1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0-13T21:45:38"/>
    <d v="2014-11-12T22:45:38"/>
    <x v="1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1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1-10T16:51:01"/>
    <d v="2015-12-10T16:51:01"/>
    <x v="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4-25T19:44:22"/>
    <d v="2015-05-18T05:00:00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1-28T00:03:06"/>
    <d v="2014-12-31T00:00:00"/>
    <x v="6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6-17T18:11:00"/>
    <d v="2015-07-17T18:11:00"/>
    <x v="3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5-28T18:22:38"/>
    <d v="2015-07-03T18:22:38"/>
    <x v="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4-24T00:30:37"/>
    <d v="2013-05-24T00:30:37"/>
    <x v="1"/>
    <x v="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09-29T18:01:31"/>
    <d v="2013-10-18T03:59:00"/>
    <x v="7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5-11-29T19:01:13"/>
    <d v="2016-01-05T23:55:00"/>
    <x v="6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7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03T13:48:00"/>
    <d v="2017-02-24T13:48:00"/>
    <x v="4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8-17T22:10:38"/>
    <d v="2014-09-16T21:00:00"/>
    <x v="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2-05T15:18:45"/>
    <d v="2015-03-07T15:18:45"/>
    <x v="4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6-12-27T18:08:20"/>
    <d v="2017-01-31T18:08:2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0-15T16:49:31"/>
    <d v="2015-11-14T17:49:31"/>
    <x v="11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7-09T14:23:42"/>
    <d v="2014-09-07T14:23:42"/>
    <x v="5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1-14T15:41:24"/>
    <d v="2015-12-24T15:41:24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7-14T08:46:49"/>
    <d v="2015-08-13T08:46:49"/>
    <x v="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2-07T15:18:05"/>
    <d v="2016-03-23T14:18:05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2-09T04:26:23"/>
    <d v="2015-03-11T03:26:23"/>
    <x v="4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5-07T15:33:26"/>
    <d v="2013-06-11T15:33:26"/>
    <x v="2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5-12T13:44:03"/>
    <d v="2014-06-11T13:44:03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3-10T15:51:24"/>
    <d v="2015-04-01T03:59:00"/>
    <x v="1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6-21T12:38:03"/>
    <d v="2016-08-19T03:59:00"/>
    <x v="3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2-23T14:27:36"/>
    <d v="2016-03-24T13:27:36"/>
    <x v="4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1-13T22:58:23"/>
    <d v="2012-12-13T22:58:23"/>
    <x v="6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7-24T03:07:17"/>
    <d v="2016-08-23T03:07:17"/>
    <x v="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4-18T11:18:58"/>
    <d v="2014-05-19T05:00:00"/>
    <x v="1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1-15T17:01:24"/>
    <d v="2015-12-17T04:59:00"/>
    <x v="6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7-02T16:22:03"/>
    <d v="2016-08-01T16:22:03"/>
    <x v="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5-13T13:25:38"/>
    <d v="2016-06-03T21:00:00"/>
    <x v="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4-24T13:21:07"/>
    <d v="2015-05-26T03:59:00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4-13T00:20:49"/>
    <d v="2011-06-12T00:20:4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22T11:55:25"/>
    <d v="2016-03-30T14:39:00"/>
    <x v="1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6-25T18:35:45"/>
    <d v="2014-07-10T18:35:45"/>
    <x v="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7-18T16:19:38"/>
    <d v="2015-08-05T18:36:00"/>
    <x v="5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1-24T21:35:43"/>
    <d v="2015-12-25T00:00:00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3-30T03:48:24"/>
    <d v="2016-05-28T21:44:00"/>
    <x v="1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6-15T14:34:06"/>
    <d v="2016-07-15T14:34:06"/>
    <x v="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8-12T14:01:08"/>
    <d v="2014-09-11T14:01:08"/>
    <x v="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01T14:45:27"/>
    <d v="2015-05-31T14:45:27"/>
    <x v="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2-10T14:00:06"/>
    <d v="2014-03-04T21:00:00"/>
    <x v="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0-23T20:30:32"/>
    <d v="2012-12-22T21:30:32"/>
    <x v="1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4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6-12-07T13:05:05"/>
    <d v="2017-01-06T13:05:05"/>
    <x v="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2-05T03:35:19"/>
    <d v="2014-03-17T02:35:19"/>
    <x v="4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4-06T19:49:42"/>
    <d v="2016-05-06T19:49:42"/>
    <x v="1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6-29T16:50:43"/>
    <d v="2016-07-29T16:50:43"/>
    <x v="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8-09T21:35:59"/>
    <d v="2016-09-09T04:00:00"/>
    <x v="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4-26T12:44:58"/>
    <d v="2015-05-31T12:44:58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5-12-05T23:57:11"/>
    <d v="2016-01-17T21:00:00"/>
    <x v="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4-05T11:47:40"/>
    <d v="2016-05-04T23:00:00"/>
    <x v="1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2-01T23:53:39"/>
    <d v="2015-03-31T12:52:00"/>
    <x v="4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6-26T01:30:35"/>
    <d v="2013-07-26T01:30:35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1-25T21:04:32"/>
    <d v="2013-02-24T21:04:32"/>
    <x v="9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9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6-14T19:25:40"/>
    <d v="2016-07-14T19:25:40"/>
    <x v="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5-15T22:19:59"/>
    <d v="2010-07-05T04:00:00"/>
    <x v="2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2-10T01:58:35"/>
    <d v="2017-03-12T01:58:35"/>
    <x v="4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4-05T17:25:43"/>
    <d v="2012-05-05T17:25:43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0-17T10:18:41"/>
    <d v="2015-11-13T20:17:00"/>
    <x v="11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2-17T14:03:10"/>
    <d v="2016-03-03T05:59:00"/>
    <x v="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5-19T13:09:12"/>
    <d v="2014-07-18T13:09:12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4-12-08T18:46:10"/>
    <d v="2015-01-22T18:46:10"/>
    <x v="8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5-25T17:13:34"/>
    <d v="2016-06-25T03:59:00"/>
    <x v="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1-01T04:45:36"/>
    <d v="2011-12-31T05:45:36"/>
    <x v="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0-29T03:35:39"/>
    <d v="2011-11-28T04:35:39"/>
    <x v="1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6-08T22:34:00"/>
    <d v="2014-07-08T22:34:00"/>
    <x v="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3-16T04:39:48"/>
    <d v="2016-04-29T04:39:48"/>
    <x v="1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5-29T04:00:45"/>
    <d v="2014-07-03T04:00:45"/>
    <x v="2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11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01T18:32:51"/>
    <d v="2015-05-31T18:32:51"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6-02T15:39:37"/>
    <d v="2015-07-02T15:39:37"/>
    <x v="3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6-04T23:32:49"/>
    <d v="2014-08-03T17:00:00"/>
    <x v="3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3-29T06:10:24"/>
    <d v="2012-04-16T06:10:24"/>
    <x v="1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2-22T06:03:05"/>
    <d v="2012-03-21T20:48:00"/>
    <x v="4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10T17:59:38"/>
    <d v="2015-07-21T03:00:00"/>
    <x v="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03T17:17:27"/>
    <d v="2015-02-28T17:00:00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5-05T22:57:33"/>
    <d v="2016-06-04T22:57:33"/>
    <x v="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6-17T17:47:24"/>
    <d v="2013-07-03T04:59:00"/>
    <x v="3"/>
    <x v="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0-09T09:00:46"/>
    <d v="2014-11-08T10:00:46"/>
    <x v="11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4-26T18:11:10"/>
    <d v="2013-05-31T17:00:00"/>
    <x v="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7-20T04:01:09"/>
    <d v="2016-08-29T04:01:09"/>
    <x v="5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09-15T02:19:22"/>
    <d v="2015-10-09T00:00:00"/>
    <x v="7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2-22T06:00:23"/>
    <d v="2017-03-24T05:00:23"/>
    <x v="4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8-27T10:37:09"/>
    <d v="2016-09-26T10:37:09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1-14T17:34:40"/>
    <d v="2016-12-12T17:34:40"/>
    <x v="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7-25T19:25:12"/>
    <d v="2014-08-28T01:00:00"/>
    <x v="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2-17T18:45:23"/>
    <d v="2015-03-19T17:45:23"/>
    <x v="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09-25T23:00:10"/>
    <d v="2013-10-25T23:00:10"/>
    <x v="7"/>
    <x v="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6-12T13:46:58"/>
    <d v="2014-07-03T03:59:00"/>
    <x v="3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1-01T16:39:42"/>
    <d v="2016-12-01T17:39:42"/>
    <x v="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0-20T17:57:13"/>
    <d v="2015-12-04T05:00:00"/>
    <x v="11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09-02T14:48:56"/>
    <d v="2014-10-04T14:48:56"/>
    <x v="7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4-05T13:01:47"/>
    <d v="2016-05-05T13:01:47"/>
    <x v="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0-20T07:27:59"/>
    <d v="2014-11-19T08:27:59"/>
    <x v="1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3-18T21:41:10"/>
    <d v="2015-04-17T00:00:00"/>
    <x v="1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5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4-27T23:54:23"/>
    <d v="2012-05-12T23:54:23"/>
    <x v="1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4-27T16:13:06"/>
    <d v="2015-06-11T16:13: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8-27T21:04:52"/>
    <d v="2014-09-26T21:04:52"/>
    <x v="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12T19:12:18"/>
    <d v="2015-01-28T22:00:00"/>
    <x v="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4-27T18:09:58"/>
    <d v="2015-06-01T05:00:00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7-15T15:01:12"/>
    <d v="2015-08-09T16:00:00"/>
    <x v="5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1-13T17:42:41"/>
    <d v="2013-12-13T04:59:00"/>
    <x v="6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5-19T04:38:49"/>
    <d v="2014-06-16T04:25:00"/>
    <x v="2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1-21T07:34:22"/>
    <d v="2014-12-22T04:00:00"/>
    <x v="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09-23T00:49:07"/>
    <d v="2014-10-23T00:49:07"/>
    <x v="7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4-07T15:33:14"/>
    <d v="2013-05-07T15:33:14"/>
    <x v="1"/>
    <x v="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09-01T15:21:50"/>
    <d v="2015-10-02T18:00:00"/>
    <x v="7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4-24T01:47:35"/>
    <d v="2012-05-24T01:47:35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6-18T23:16:59"/>
    <d v="2015-07-18T23:16:59"/>
    <x v="3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5-26T17:27:18"/>
    <d v="2014-06-11T04:00:00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0-12-30T20:08:34"/>
    <d v="2011-01-16T01:51:00"/>
    <x v="8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4-09T13:21:50"/>
    <d v="2015-05-09T03:59:00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6-01T08:20:51"/>
    <d v="2016-07-01T08:20:51"/>
    <x v="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2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09-07T23:57:59"/>
    <d v="2011-10-12T23:57:59"/>
    <x v="7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05T20:05:30"/>
    <d v="2017-01-27T20:05:30"/>
    <x v="9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1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1-19T11:21:47"/>
    <d v="2012-02-14T19:49:00"/>
    <x v="9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2-21T20:40:39"/>
    <d v="2012-03-08T04:59:00"/>
    <x v="4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2-10T00:45:52"/>
    <d v="2015-03-11T23:45:52"/>
    <x v="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1-04T19:01:26"/>
    <d v="2015-12-04T19:01:26"/>
    <x v="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5-04T19:46:40"/>
    <d v="2015-06-03T00:00:00"/>
    <x v="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1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5-23T17:48:03"/>
    <d v="2014-06-20T21:59:00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08-30T22:03:05"/>
    <d v="2016-10-11T03:59:00"/>
    <x v="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1-07T08:26:16"/>
    <d v="2016-12-07T08:26:16"/>
    <x v="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08-30T16:12:01"/>
    <d v="2011-10-29T16:12:01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4-30T20:21:43"/>
    <d v="2015-05-30T20:21:43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5-31T16:43:23"/>
    <d v="2015-07-05T16:43:23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1-05T00:36:37"/>
    <d v="2015-12-09T06:59:00"/>
    <x v="6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6-24T03:00:17"/>
    <d v="2016-07-24T03:00:17"/>
    <x v="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02T13:01:54"/>
    <d v="2014-06-23T18:00:00"/>
    <x v="3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1-12T20:35:13"/>
    <d v="2014-12-19T04:00:00"/>
    <x v="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01T17:31:31"/>
    <d v="2014-08-31T17:31:31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07T14:31:17"/>
    <d v="2014-07-28T14:31:17"/>
    <x v="5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04T13:09:16"/>
    <d v="2014-08-25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1-01T19:58:45"/>
    <d v="2016-12-01T07:59:00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09T02:18:28"/>
    <d v="2015-07-31T08:58:00"/>
    <x v="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6-30T13:20:52"/>
    <d v="2015-07-23T18:33:00"/>
    <x v="3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1-26T16:57:16"/>
    <d v="2016-02-16T05:59:00"/>
    <x v="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8-09T04:54:18"/>
    <d v="2011-09-08T04:54:18"/>
    <x v="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4-30T02:04:48"/>
    <d v="2011-06-12T04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09-18T00:32:52"/>
    <d v="2015-10-08T00:32:52"/>
    <x v="7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8-23T10:14:17"/>
    <d v="2013-10-01T03:59:00"/>
    <x v="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2-14T10:38:23"/>
    <d v="2016-03-22T20:01:00"/>
    <x v="4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4-05T14:19:05"/>
    <d v="2016-05-03T23:00:00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1-14T16:14:44"/>
    <d v="2015-02-05T06:59:00"/>
    <x v="9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11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09T12:20:00"/>
    <d v="2015-08-26T23:00:00"/>
    <x v="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01T00:04:50"/>
    <d v="2013-10-16T00:04:50"/>
    <x v="11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1-06T20:48:53"/>
    <d v="2014-02-20T20:48:53"/>
    <x v="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09T17:36:33"/>
    <d v="2017-02-27T04:59:00"/>
    <x v="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2-12-06T17:58:41"/>
    <d v="2013-01-05T17:58:41"/>
    <x v="8"/>
    <x v="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1-21T16:33:50"/>
    <d v="2017-03-22T15:33:5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1-22T22:05:25"/>
    <d v="2015-02-21T22:05:25"/>
    <x v="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01T22:27:25"/>
    <d v="2014-05-13T04:00:00"/>
    <x v="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7-26T15:05:12"/>
    <d v="2015-08-25T15:05:12"/>
    <x v="5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3-12-20T20:00:30"/>
    <d v="2014-01-19T20:00:30"/>
    <x v="8"/>
    <x v="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0-31T18:59:05"/>
    <d v="2014-12-01T19:59:05"/>
    <x v="1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3-22T19:48:43"/>
    <d v="2013-04-22T21:00:00"/>
    <x v="1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1-05T18:02:20"/>
    <d v="2009-12-31T23:39:00"/>
    <x v="6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8-29T00:18:17"/>
    <d v="2011-10-01T03:00:00"/>
    <x v="0"/>
    <x v="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d v="2015-05-19T11:04:01"/>
    <d v="2015-06-18T11:04:01"/>
    <x v="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5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3-10T22:58:54"/>
    <d v="2015-04-09T22:58:54"/>
    <x v="1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0-10T18:44:06"/>
    <d v="2013-11-13T05:59:00"/>
    <x v="11"/>
    <x v="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5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6-11-16T00:59:40"/>
    <d v="2017-01-15T00:59:40"/>
    <x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1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2-09T18:37:33"/>
    <d v="2016-04-09T17:37:33"/>
    <x v="4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9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2-25T17:39:00"/>
    <d v="2016-03-26T16:39:00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1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10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4-03T16:10:25"/>
    <d v="2011-05-03T16:10:25"/>
    <x v="1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6-18T15:26:42"/>
    <d v="2013-07-10T16:52:00"/>
    <x v="3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5-14T19:14:00"/>
    <d v="2016-07-13T19:14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6-12-16T17:16:53"/>
    <d v="2017-01-30T17:16:53"/>
    <x v="8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01T16:51:11"/>
    <d v="2016-03-31T15:51:11"/>
    <x v="1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3-30T22:36:25"/>
    <d v="2011-04-16T03:59:00"/>
    <x v="1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1-14T13:00:49"/>
    <d v="2010-02-15T05:00:00"/>
    <x v="9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2-25T00:51:19"/>
    <d v="2015-03-18T17:00:00"/>
    <x v="4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d v="2012-11-13T00:25:00"/>
    <d v="2012-12-07T02:00:00"/>
    <x v="6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1-13T02:26:32"/>
    <d v="2015-12-13T02:26:32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d v="2014-10-09T06:43:10"/>
    <d v="2014-10-27T03:00:00"/>
    <x v="1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d v="2014-05-21T17:06:34"/>
    <d v="2014-06-16T17:06:3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7-08T15:30:42"/>
    <d v="2014-08-10T15:59:00"/>
    <x v="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d v="2016-10-22T10:50:30"/>
    <d v="2016-12-21T11:50:30"/>
    <x v="11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09-23T17:24:10"/>
    <d v="2009-12-09T18:24:00"/>
    <x v="7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1-26T00:18:54"/>
    <d v="2015-12-26T00:18:54"/>
    <x v="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09-14T06:05:30"/>
    <d v="2009-12-01T17:00:00"/>
    <x v="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4-07T00:06:29"/>
    <d v="2014-05-07T00:06:29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4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4-15T21:28:43"/>
    <d v="2015-05-17T18:00:00"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11"/>
    <x v="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09-30T14:00:12"/>
    <d v="2015-10-30T14:00:12"/>
    <x v="7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01T10:19:33"/>
    <d v="2016-03-31T10:00:00"/>
    <x v="1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0-12T17:10:21"/>
    <d v="2012-11-22T22:00:00"/>
    <x v="11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4-06T22:16:07"/>
    <d v="2015-05-02T21:00:00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3-30T01:13:43"/>
    <d v="2012-04-29T01:13:43"/>
    <x v="10"/>
    <x v="7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5-07T23:17:44"/>
    <d v="2014-06-09T03:59:00"/>
    <x v="2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2-09T01:56:15"/>
    <d v="2012-03-25T00:56:15"/>
    <x v="4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5-21T12:37:21"/>
    <d v="2014-06-06T23:00:00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08-21T12:37:02"/>
    <d v="2014-10-18T04:00:00"/>
    <x v="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5-11T14:24:18"/>
    <d v="2015-06-12T02:00:00"/>
    <x v="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09-09T14:13:03"/>
    <d v="2013-10-14T03:59:00"/>
    <x v="7"/>
    <x v="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5-05T10:43:09"/>
    <d v="2014-06-01T03:59:00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6-28T15:58:38"/>
    <d v="2016-07-28T15:58:38"/>
    <x v="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4-12-17T23:58:02"/>
    <d v="2015-01-16T23:58:02"/>
    <x v="8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4-06T19:12:16"/>
    <d v="2013-05-06T19:12:16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01T22:08:57"/>
    <d v="2016-05-31T22:08:57"/>
    <x v="2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7-13T16:54:07"/>
    <d v="2009-09-01T04:00:00"/>
    <x v="5"/>
    <x v="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0-25T16:50:11"/>
    <d v="2015-11-29T23:00:00"/>
    <x v="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0-25T22:52:58"/>
    <d v="2014-11-29T23:52:58"/>
    <x v="11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8-08T16:35:39"/>
    <d v="2011-09-07T16:35:39"/>
    <x v="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6-07T17:46:51"/>
    <d v="2012-07-07T17:46:51"/>
    <x v="3"/>
    <x v="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01T05:46:37"/>
    <d v="2015-05-01T05:46:37"/>
    <x v="1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15T15:59:25"/>
    <d v="2015-07-29T15:59:25"/>
    <x v="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6-24T03:51:29"/>
    <d v="2015-07-26T18:00:00"/>
    <x v="3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09-09T18:25:10"/>
    <d v="2016-10-09T18:25:10"/>
    <x v="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6-10T23:50:06"/>
    <d v="2015-07-02T23:50:06"/>
    <x v="3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1-22T14:59:12"/>
    <d v="2016-12-22T14:59:12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09-01T16:44:46"/>
    <d v="2015-10-06T16:44:46"/>
    <x v="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5-12-03T04:20:07"/>
    <d v="2016-01-04T04:20:07"/>
    <x v="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5-24T16:14:40"/>
    <d v="2015-06-15T16:14:40"/>
    <x v="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8-06T14:56:47"/>
    <d v="2015-09-04T15:00: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2"/>
    <x v="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4-11-26T04:47:39"/>
    <d v="2015-01-01T05:00:00"/>
    <x v="6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8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0-03T02:13:39"/>
    <d v="2016-11-01T04:59:00"/>
    <x v="11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3-29T16:20:32"/>
    <d v="2016-04-28T16:20:32"/>
    <x v="1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09-23T19:27:50"/>
    <d v="2015-11-01T23:00:00"/>
    <x v="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5-26T18:07:39"/>
    <d v="2015-06-25T18:07:39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1-06T02:45:35"/>
    <d v="2016-02-20T02:45:35"/>
    <x v="9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5-04T19:41:08"/>
    <d v="2015-06-04T00:00:00"/>
    <x v="2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8"/>
    <x v="5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7-07T04:32:47"/>
    <d v="2016-08-05T21:00:00"/>
    <x v="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0-07T19:34:30"/>
    <d v="2010-12-09T04:59:00"/>
    <x v="11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5-10T09:49:37"/>
    <d v="2012-06-09T09:49:37"/>
    <x v="2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5-12T06:54:15"/>
    <d v="2010-07-10T22:00:00"/>
    <x v="2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1-10T17:51:38"/>
    <d v="2016-02-10T21:00:00"/>
    <x v="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4-12-24T12:11:23"/>
    <d v="2015-01-23T12:11:23"/>
    <x v="8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5-15T12:36:49"/>
    <d v="2015-06-14T12:36:49"/>
    <x v="2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4-02T21:26:38"/>
    <d v="2016-05-02T21:26:38"/>
    <x v="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3-09T22:45:08"/>
    <d v="2012-04-08T21:45:08"/>
    <x v="1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1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1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8-19T20:46:16"/>
    <d v="2014-09-23T20:46:16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5-21T17:55:14"/>
    <d v="2015-06-20T17:55:14"/>
    <x v="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6-24T18:34:50"/>
    <d v="2016-08-23T18:34:50"/>
    <x v="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4-24T18:46:08"/>
    <d v="2012-05-24T18:46:08"/>
    <x v="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1-06T14:23:31"/>
    <d v="2017-02-06T14:23:31"/>
    <x v="9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0-15T10:27:10"/>
    <d v="2015-11-13T15:00:00"/>
    <x v="1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6-12-20T15:57:51"/>
    <d v="2017-01-19T15:57:51"/>
    <x v="8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13T19:19:55"/>
    <d v="2016-10-24T21:00:00"/>
    <x v="11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5-27T19:45:12"/>
    <d v="2011-07-16T23:00:00"/>
    <x v="2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02T01:21:02"/>
    <d v="2012-09-01T01:21:02"/>
    <x v="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1-14T16:29:28"/>
    <d v="2013-02-28T21:25:00"/>
    <x v="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09-11-10T16:48:32"/>
    <d v="2010-01-01T06:00:00"/>
    <x v="6"/>
    <x v="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1-03T15:28:26"/>
    <d v="2014-12-03T15:28:26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06T17:31:15"/>
    <d v="2015-08-31T17:31:1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d v="2016-03-29T03:03:08"/>
    <d v="2016-04-29T03:59:00"/>
    <x v="1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1-30T22:50:33"/>
    <d v="2016-12-30T22:50:33"/>
    <x v="6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0-01T07:52:50"/>
    <d v="2014-11-03T08:52:50"/>
    <x v="11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4-12-16T19:39:40"/>
    <d v="2015-02-14T19:39:40"/>
    <x v="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6-18T20:01:43"/>
    <d v="2013-07-11T20:01:43"/>
    <x v="3"/>
    <x v="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1-27T15:42:15"/>
    <d v="2013-03-08T15:42:15"/>
    <x v="9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2-24T20:10:33"/>
    <d v="2014-03-26T19:10:33"/>
    <x v="4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1-21T03:57:17"/>
    <d v="2015-02-21T11:00:00"/>
    <x v="9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09-15T12:52:02"/>
    <d v="2014-10-15T12:52:02"/>
    <x v="7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1-24T15:05:11"/>
    <d v="2017-03-01T02:00:00"/>
    <x v="9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2-02T22:31:01"/>
    <d v="2015-03-05T04:00:00"/>
    <x v="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8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4-12-09T21:17:41"/>
    <d v="2015-01-08T21:17:41"/>
    <x v="8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6-19T02:57:08"/>
    <d v="2014-07-11T16:15:00"/>
    <x v="3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09-20T20:11:55"/>
    <d v="2016-10-20T20:11:55"/>
    <x v="7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3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09-21T00:13:17"/>
    <d v="2015-10-26T00:13:17"/>
    <x v="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d v="2015-01-14T22:35:54"/>
    <d v="2015-02-12T07:00:00"/>
    <x v="9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7-12T02:45:37"/>
    <d v="2011-09-05T17:06:00"/>
    <x v="5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1-12T22:31:43"/>
    <d v="2015-02-11T22:31:43"/>
    <x v="9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3-12T14:15:46"/>
    <d v="2014-04-11T14:15:46"/>
    <x v="1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1-20T02:38:40"/>
    <d v="2016-12-05T01:00:00"/>
    <x v="6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0-02T19:01:01"/>
    <d v="2015-12-01T20:01:01"/>
    <x v="11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d v="2016-03-01T20:08:44"/>
    <d v="2016-03-16T03:59:00"/>
    <x v="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5-27T01:40:14"/>
    <d v="2015-06-17T01:40:14"/>
    <x v="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5-06T20:45:49"/>
    <d v="2015-06-08T04:00:00"/>
    <x v="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1-30T23:08:02"/>
    <d v="2015-12-15T00:00:00"/>
    <x v="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5-31T15:19:23"/>
    <d v="2011-06-30T15:19:23"/>
    <x v="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7-04T16:07:36"/>
    <d v="2016-08-01T19:00:00"/>
    <x v="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11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3-02T12:00:06"/>
    <d v="2016-05-01T11:00:06"/>
    <x v="1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5-08T00:52:05"/>
    <d v="2015-07-01T06:59:00"/>
    <x v="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1-09T23:47:37"/>
    <d v="2012-12-24T23:47:37"/>
    <x v="6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6-06T19:09:14"/>
    <d v="2010-07-22T06:00:00"/>
    <x v="3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6-10T09:07:49"/>
    <d v="2014-07-10T09:07:49"/>
    <x v="3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6-12-29T22:35:30"/>
    <d v="2017-01-28T22:35:30"/>
    <x v="8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7-07T20:05:57"/>
    <d v="2011-08-21T20:05:57"/>
    <x v="5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9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13T23:13:07"/>
    <d v="2015-01-27T23:13:07"/>
    <x v="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09T18:02:25"/>
    <d v="2015-07-23T18:02:25"/>
    <x v="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4-09T03:51:14"/>
    <d v="2015-06-08T03:51:14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4-24T14:14:19"/>
    <d v="2014-05-19T21:00:00"/>
    <x v="1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3-23T13:55:11"/>
    <d v="2016-04-22T13:55:11"/>
    <x v="1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09-30T15:25:38"/>
    <d v="2016-10-30T15:25:38"/>
    <x v="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5-28T15:22:48"/>
    <d v="2015-06-27T15:22:48"/>
    <x v="2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0-11T22:07:10"/>
    <d v="2014-11-06T00:46:00"/>
    <x v="1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4-06T15:24:35"/>
    <d v="2015-05-31T15:24:35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3-12-06T15:38:09"/>
    <d v="2014-01-05T15:38:09"/>
    <x v="8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1-02T21:50:36"/>
    <d v="2017-02-01T22:59:00"/>
    <x v="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7-21T20:24:03"/>
    <d v="2014-08-20T20:24:03"/>
    <x v="5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6-12T10:25:12"/>
    <d v="2015-07-12T10:25:12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7-31T12:59:53"/>
    <d v="2014-08-21T16:28:00"/>
    <x v="5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01T02:08:13"/>
    <d v="2015-10-25T23:59:00"/>
    <x v="1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6-17T14:59:06"/>
    <d v="2014-07-17T14:59:06"/>
    <x v="3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2-22T23:27:29"/>
    <d v="2016-03-15T21:00:00"/>
    <x v="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0-03T20:49:27"/>
    <d v="2013-11-02T20:49:27"/>
    <x v="1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5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1-26T20:18:25"/>
    <d v="2017-02-25T20:18:25"/>
    <x v="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4-06T17:52:59"/>
    <d v="2010-06-15T04:00:00"/>
    <x v="1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8-21T06:59:23"/>
    <d v="2014-09-15T06:08:00"/>
    <x v="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03T12:34:20"/>
    <d v="2016-08-17T03:59:0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6-18T16:04:11"/>
    <d v="2014-07-18T16:04:11"/>
    <x v="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4-05T04:02:40"/>
    <d v="2016-05-05T04:02:40"/>
    <x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7-29T16:41:46"/>
    <d v="2015-08-09T16:00:00"/>
    <x v="5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6-15T21:50:44"/>
    <d v="2015-07-20T03:59:00"/>
    <x v="3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6-10T10:09:11"/>
    <d v="2014-07-10T10:09:11"/>
    <x v="3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8"/>
    <x v="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8-30T15:45:21"/>
    <d v="2016-09-29T15:45:2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0-15T20:22:25"/>
    <d v="2014-11-05T21:22:25"/>
    <x v="11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03T14:21:26"/>
    <d v="2015-09-23T14:21:26"/>
    <x v="7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5-17T22:58:15"/>
    <d v="2015-06-22T05:00:00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0-14T22:37:28"/>
    <d v="2014-11-13T23:37:28"/>
    <x v="1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7-31T13:29:07"/>
    <d v="2012-09-04T13:29:07"/>
    <x v="5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09-01T18:15:45"/>
    <d v="2016-10-01T03:59:00"/>
    <x v="7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5-09T00:57:04"/>
    <d v="2016-06-08T00:57:04"/>
    <x v="2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2-11T19:07:25"/>
    <d v="2011-03-12T04:00:00"/>
    <x v="4"/>
    <x v="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7-08T19:31:29"/>
    <d v="2015-08-02T19:31:29"/>
    <x v="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3"/>
    <x v="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6"/>
    <x v="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1-11T01:22:14"/>
    <d v="2017-02-25T01:22:14"/>
    <x v="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3-02T21:17:48"/>
    <d v="2015-04-01T20:17:48"/>
    <x v="1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7-11T00:41:20"/>
    <d v="2015-08-12T00:00:00"/>
    <x v="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1-23T13:25:52"/>
    <d v="2017-02-22T13:25:52"/>
    <x v="9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2-19T22:03:58"/>
    <d v="2016-03-07T04:59:0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1-07T15:04:31"/>
    <d v="2015-02-06T15:04:31"/>
    <x v="9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07T20:37:46"/>
    <d v="2014-11-21T04:55:00"/>
    <x v="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6-29T05:01:44"/>
    <d v="2015-07-17T21:02:00"/>
    <x v="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11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8-18T14:20:40"/>
    <d v="2015-09-27T14:20:40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6-09T04:43:45"/>
    <d v="2011-08-15T01:00:00"/>
    <x v="3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2-03T19:26:21"/>
    <d v="2017-03-05T19:26:21"/>
    <x v="4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5-05T10:25:18"/>
    <d v="2016-06-02T10:25:18"/>
    <x v="2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6-05T17:00:17"/>
    <d v="2015-07-05T17:00:17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3-19T19:43:05"/>
    <d v="2016-04-06T21:30:00"/>
    <x v="1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09-28T17:33:36"/>
    <d v="2015-10-28T17:33:36"/>
    <x v="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6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7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05T19:53:49"/>
    <d v="2015-03-25T18:53:49"/>
    <x v="10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1-25T19:02:26"/>
    <d v="2013-03-11T18:02:26"/>
    <x v="9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4-05T19:15:33"/>
    <d v="2012-05-05T19:15:28"/>
    <x v="1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3"/>
    <x v="7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3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5-15T00:20:55"/>
    <d v="2015-06-14T00:20:55"/>
    <x v="2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2-02T23:42:17"/>
    <d v="2013-03-09T23:42:17"/>
    <x v="4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4-15T01:22:19"/>
    <d v="2016-05-15T01:22:19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8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8-17T17:56:11"/>
    <d v="2015-09-16T17:56:11"/>
    <x v="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0-17T15:11:48"/>
    <d v="2011-11-16T16:11:48"/>
    <x v="1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6-24T08:49:38"/>
    <d v="2014-08-01T01:00:00"/>
    <x v="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1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4"/>
    <x v="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0-31T14:29:54"/>
    <d v="2014-12-01T04:59:00"/>
    <x v="1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4-29T20:43:15"/>
    <d v="2015-06-01T22:42:00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2-09T04:02:09"/>
    <d v="2012-03-10T04:02:09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5-07T19:20:15"/>
    <d v="2014-06-09T19:20: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7-22T17:55:13"/>
    <d v="2015-08-21T17:55:13"/>
    <x v="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1-10T14:14:56"/>
    <d v="2015-12-10T14:14:56"/>
    <x v="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5-03T04:01:31"/>
    <d v="2016-06-07T04:01:31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6-02T11:17:04"/>
    <d v="2015-07-02T11:17:04"/>
    <x v="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0-03T18:18:29"/>
    <d v="2014-11-01T17:18:00"/>
    <x v="1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03T19:26:13"/>
    <d v="2012-01-24T19:26:13"/>
    <x v="9"/>
    <x v="7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0-02T22:01:43"/>
    <d v="2014-11-01T22:01:43"/>
    <x v="1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13T01:13:02"/>
    <d v="2012-06-25T16:24:00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7-28T10:46:58"/>
    <d v="2013-09-26T10:46:58"/>
    <x v="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2-12-27T05:09:34"/>
    <d v="2013-01-26T05:09:34"/>
    <x v="8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2-16T18:25:49"/>
    <d v="2016-03-17T17:25:49"/>
    <x v="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4-07T18:12:22"/>
    <d v="2015-05-07T18:12:2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1-29T05:08:45"/>
    <d v="2016-12-29T05:08:45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6-06T10:08:09"/>
    <d v="2014-07-06T10:08:09"/>
    <x v="3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0-02T16:04:28"/>
    <d v="2015-11-13T17:04:28"/>
    <x v="11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6-01T23:50:31"/>
    <d v="2014-07-01T23:50:31"/>
    <x v="3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1-14T21:01:18"/>
    <d v="2016-12-14T21:01:18"/>
    <x v="6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09-22T03:42:01"/>
    <d v="2012-10-28T05:00:00"/>
    <x v="7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4-12-09T18:33:38"/>
    <d v="2015-01-18T18:33:38"/>
    <x v="8"/>
    <x v="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01T20:01:43"/>
    <d v="2015-08-20T11:00:00"/>
    <x v="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07T16:43:36"/>
    <d v="2015-10-24T03:59:00"/>
    <x v="1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3-19T16:44:36"/>
    <d v="2012-04-18T16:44:36"/>
    <x v="10"/>
    <x v="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1-14T23:58:02"/>
    <d v="2015-02-13T23:58:02"/>
    <x v="9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8-14T04:13:00"/>
    <d v="2012-09-10T03:55:00"/>
    <x v="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4-27T15:43:13"/>
    <d v="2012-05-28T15:43:13"/>
    <x v="1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5-28T18:54:48"/>
    <d v="2011-07-31T06:59:00"/>
    <x v="2"/>
    <x v="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1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07T03:31:22"/>
    <d v="2015-06-21T03:31:22"/>
    <x v="3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1-16T18:20:10"/>
    <d v="2015-12-16T18:20:10"/>
    <x v="6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0-24T23:57:40"/>
    <d v="2013-12-06T23:22:00"/>
    <x v="11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8-29T19:14:02"/>
    <d v="2016-09-14T19:00:0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02T02:24:25"/>
    <d v="2014-10-16T03:59:00"/>
    <x v="1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5-18T12:59:50"/>
    <d v="2016-06-17T12:59:50"/>
    <x v="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4-30T03:12:47"/>
    <d v="2016-06-06T02:00:00"/>
    <x v="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25T07:35:13"/>
    <d v="2016-08-31T05:36:00"/>
    <x v="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2T19:00:21"/>
    <d v="2015-06-26T23:00:00"/>
    <x v="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5-05T23:49:38"/>
    <d v="2016-07-01T23:00:00"/>
    <x v="2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5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3-28T23:51:28"/>
    <d v="2012-04-29T04:00:00"/>
    <x v="1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2-09T06:32:54"/>
    <d v="2015-04-10T05:32:54"/>
    <x v="4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6-24T11:28:48"/>
    <d v="2016-07-24T11:28:48"/>
    <x v="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6-28T05:32:39"/>
    <d v="2015-08-12T05:32:39"/>
    <x v="3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1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10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07T08:31:46"/>
    <d v="2014-08-31T13:08:00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1-12T15:23:40"/>
    <d v="2015-02-11T15:23:40"/>
    <x v="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5-13T17:28:10"/>
    <d v="2014-06-12T17:28:10"/>
    <x v="2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4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1-15T01:58:05"/>
    <d v="2013-12-15T01:58:05"/>
    <x v="6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05T17:09:42"/>
    <d v="2014-08-26T17:09:42"/>
    <x v="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0-22T17:03:13"/>
    <d v="2014-11-12T18:03:13"/>
    <x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4-09T09:35:15"/>
    <d v="2015-05-09T09:35:15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6-16T00:50:12"/>
    <d v="2015-07-10T07:00:00"/>
    <x v="3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1-14T18:09:51"/>
    <d v="2014-12-14T18:09:51"/>
    <x v="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3"/>
    <x v="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08T23:29:55"/>
    <d v="2016-06-29T23:29:55"/>
    <x v="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1-11T06:16:58"/>
    <d v="2017-02-18T04:59:00"/>
    <x v="9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02T14:11:08"/>
    <d v="2015-06-24T02:00:00"/>
    <x v="3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2-02T21:20:12"/>
    <d v="2016-03-18T20:20:12"/>
    <x v="4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2-20T12:37:05"/>
    <d v="2013-03-22T11:37:05"/>
    <x v="4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0-21T06:59:58"/>
    <d v="2014-11-20T07:59:58"/>
    <x v="11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3-18T15:11:18"/>
    <d v="2014-04-18T23:00:00"/>
    <x v="1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5-12-02T04:07:46"/>
    <d v="2016-01-12T05:00:00"/>
    <x v="8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02T03:00:54"/>
    <d v="2015-07-23T04:59:00"/>
    <x v="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08-24T08:20:01"/>
    <d v="2016-10-23T08:20:01"/>
    <x v="0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01T18:20:54"/>
    <d v="2016-12-31T18:20:54"/>
    <x v="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9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02T00:31:47"/>
    <d v="2015-02-01T00:31:47"/>
    <x v="9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2-20T17:59:28"/>
    <d v="2016-03-21T16:59:28"/>
    <x v="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0-31T03:25:15"/>
    <d v="2014-11-30T04:25:15"/>
    <x v="11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5-16T15:16:04"/>
    <d v="2014-06-15T15:16:04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d v="2017-02-22T13:33:54"/>
    <d v="2017-03-24T12:33:54"/>
    <x v="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d v="2014-12-17T14:03:06"/>
    <d v="2015-01-31T14:03:06"/>
    <x v="8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d v="2016-04-19T11:10:48"/>
    <d v="2016-05-10T11:10:48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7-20T15:01:43"/>
    <d v="2016-08-01T13:41:00"/>
    <x v="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10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1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3-23T16:00:09"/>
    <d v="2016-04-23T00:00:00"/>
    <x v="1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02T01:21:43"/>
    <d v="2014-09-21T02:00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4-30T03:21:04"/>
    <d v="2014-06-01T03:59:00"/>
    <x v="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1-12T19:58:45"/>
    <d v="2015-02-05T12:20:00"/>
    <x v="9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0-13T00:07:27"/>
    <d v="2016-11-15T02:08:00"/>
    <x v="1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5-14T16:25:14"/>
    <d v="2015-06-13T16:25:14"/>
    <x v="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8-30T16:59:59"/>
    <d v="2012-09-25T03:59:00"/>
    <x v="0"/>
    <x v="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4-05T02:13:53"/>
    <d v="2011-05-05T02:13: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5-26T16:59:06"/>
    <d v="2014-06-25T16:59:06"/>
    <x v="2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09-21T03:03:53"/>
    <d v="2015-10-11T02:00:00"/>
    <x v="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04T09:13:47"/>
    <d v="2015-02-17T14:00:00"/>
    <x v="4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4-02T19:59:42"/>
    <d v="2014-05-04T06:59:00"/>
    <x v="1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11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5-14T22:22:51"/>
    <d v="2014-06-21T04:59:00"/>
    <x v="2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11"/>
    <x v="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1-16T14:21:49"/>
    <d v="2013-02-15T14:21:49"/>
    <x v="9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4-21T21:21:06"/>
    <d v="2015-05-27T02:45:00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1-12T19:10:22"/>
    <d v="2016-02-12T04:59:00"/>
    <x v="9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5-24T16:00:25"/>
    <d v="2016-06-23T16:00:25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5-10T00:59:50"/>
    <d v="2016-06-06T07:00:00"/>
    <x v="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2-18T10:13:25"/>
    <d v="2016-04-18T09:13:25"/>
    <x v="4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1-26T20:04:12"/>
    <d v="2012-12-26T20:04:12"/>
    <x v="6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1-11T20:25:15"/>
    <d v="2014-12-01T20:25:15"/>
    <x v="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3-11T15:54:31"/>
    <d v="2013-04-10T15:54:31"/>
    <x v="1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6-30T22:41:41"/>
    <d v="2014-07-30T22:41:41"/>
    <x v="3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3-23T14:45:31"/>
    <d v="2015-04-23T06:59:00"/>
    <x v="1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4-25T18:06:31"/>
    <d v="2016-05-25T18:06:31"/>
    <x v="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0-19T16:23:26"/>
    <d v="2014-11-18T17:23:26"/>
    <x v="1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2-14T19:49:01"/>
    <d v="2017-03-16T18:49:01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1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3-16T19:45:12"/>
    <d v="2016-04-16T00:00:00"/>
    <x v="1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09-06T11:11:32"/>
    <d v="2016-10-06T14:00:00"/>
    <x v="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2-26T19:36:40"/>
    <d v="2014-04-02T18:36:40"/>
    <x v="4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5-02T17:12:49"/>
    <d v="2016-06-01T17:12:49"/>
    <x v="2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5-21T17:48:24"/>
    <d v="2016-06-02T22:00:00"/>
    <x v="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02T19:03:58"/>
    <d v="2013-12-29T07:59:00"/>
    <x v="8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0-17T04:48:41"/>
    <d v="2011-12-16T05:48:41"/>
    <x v="11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11T23:57:34"/>
    <d v="2013-12-21T04:44:00"/>
    <x v="8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6-12-06T21:02:50"/>
    <d v="2017-01-07T21:00:00"/>
    <x v="8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4-04T13:26:49"/>
    <d v="2013-05-04T13:26:49"/>
    <x v="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5-11T19:27:24"/>
    <d v="2015-06-10T19:27:24"/>
    <x v="2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4-06T14:35:58"/>
    <d v="2016-05-06T14:35:58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2-18T00:44:54"/>
    <d v="2016-04-17T23:44:54"/>
    <x v="4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3-30T20:38:26"/>
    <d v="2015-05-01T13:59:00"/>
    <x v="1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4-18T02:18:30"/>
    <d v="2013-05-07T04:59:00"/>
    <x v="1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6-07T17:30:33"/>
    <d v="2015-07-07T17:30:33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5-20T07:26:27"/>
    <d v="2014-06-15T16:00:00"/>
    <x v="2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05T19:04:29"/>
    <d v="2013-08-23T19:04:29"/>
    <x v="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5-19T10:41:07"/>
    <d v="2015-06-18T10:41:07"/>
    <x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2-19T14:29:20"/>
    <d v="2016-03-20T13:29:20"/>
    <x v="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7-09T22:25:31"/>
    <d v="2013-09-07T22:25:31"/>
    <x v="5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1-15T13:29:36"/>
    <d v="2015-12-14T00:00:00"/>
    <x v="6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3-24T19:16:46"/>
    <d v="2015-04-27T17:12:00"/>
    <x v="1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2-17T19:34:01"/>
    <d v="2017-03-17T18:34:01"/>
    <x v="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3-02T01:16:51"/>
    <d v="2015-05-01T00:16:51"/>
    <x v="1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03T21:58:50"/>
    <d v="2015-08-24T02:00:00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7-09T18:53:24"/>
    <d v="2014-08-08T18:53:24"/>
    <x v="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6-03T12:54:44"/>
    <d v="2016-07-10T22:59:00"/>
    <x v="3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0-26T16:08:38"/>
    <d v="2015-11-30T17:08:38"/>
    <x v="1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1-18T17:26:38"/>
    <d v="2016-02-02T17:26:38"/>
    <x v="9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1-03T02:39:56"/>
    <d v="2011-12-13T03:39:56"/>
    <x v="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09-08T20:55:31"/>
    <d v="2012-10-06T09:59:00"/>
    <x v="7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02T05:58:09"/>
    <d v="2016-06-16T05:58:09"/>
    <x v="3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6-29T19:35:49"/>
    <d v="2015-07-30T03:59:00"/>
    <x v="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03T04:28:00"/>
    <d v="2013-01-21T07:59:00"/>
    <x v="9"/>
    <x v="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7-25T16:44:30"/>
    <d v="2016-09-23T16:44:30"/>
    <x v="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09-22T23:13:41"/>
    <d v="2015-10-13T23:13:41"/>
    <x v="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09-23T01:26:00"/>
    <d v="2012-11-22T02:26:00"/>
    <x v="7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7-21T20:02:56"/>
    <d v="2015-08-20T20:02:56"/>
    <x v="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4-01T17:55:58"/>
    <d v="2016-05-01T17:55:58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18T12:20:11"/>
    <d v="2015-05-31T23:00:00"/>
    <x v="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8-25T20:38:02"/>
    <d v="2015-09-24T20:38:0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4-15T18:01:48"/>
    <d v="2015-06-01T03:59:00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0-12-19T21:17:07"/>
    <d v="2011-02-17T21:17:07"/>
    <x v="8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2-26T05:05:59"/>
    <d v="2015-03-26T04:00:00"/>
    <x v="4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1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1-11T13:56:54"/>
    <d v="2016-02-05T22:00:00"/>
    <x v="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8-14T21:11:25"/>
    <d v="2014-09-08T21:11:25"/>
    <x v="0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8-01T14:45:43"/>
    <d v="2016-09-07T02:00:0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0-20T17:00:47"/>
    <d v="2014-11-18T04:35:00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6-05T20:58:54"/>
    <d v="2016-07-05T20:58:54"/>
    <x v="3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06T22:27:24"/>
    <d v="2016-09-30T21:00:00"/>
    <x v="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1-17T02:51:29"/>
    <d v="2014-12-17T02:51:29"/>
    <x v="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0-13T14:50:43"/>
    <d v="2015-11-12T02:31:00"/>
    <x v="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09-17T07:00:10"/>
    <d v="2015-10-17T07:00:10"/>
    <x v="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09-16T04:02:06"/>
    <d v="2014-10-01T03:59:00"/>
    <x v="7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2-14T20:00:37"/>
    <d v="2015-03-16T19:00:37"/>
    <x v="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09-09T18:20:28"/>
    <d v="2015-10-06T22:59:00"/>
    <x v="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2-12-03T20:59:44"/>
    <d v="2013-01-02T20:59:44"/>
    <x v="8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6-02T15:34:15"/>
    <d v="2011-08-01T15:34:15"/>
    <x v="3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7-28T12:07:53"/>
    <d v="2015-08-22T12:07:53"/>
    <x v="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4-06T07:17:21"/>
    <d v="2016-05-06T07:17:21"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19T00:35:10"/>
    <d v="2015-02-26T00:35:10"/>
    <x v="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1-16T20:19:12"/>
    <d v="2015-02-02T04:59:00"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3-20T01:41:39"/>
    <d v="2015-04-16T02:50:00"/>
    <x v="1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5-11-21T20:06:57"/>
    <d v="2016-01-19T22:59:00"/>
    <x v="6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1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09-11T18:48:19"/>
    <d v="2014-10-02T14:21:00"/>
    <x v="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3-28T17:06:22"/>
    <d v="2014-04-29T17:06:22"/>
    <x v="1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8-15T19:10:22"/>
    <d v="2014-09-03T04:59:00"/>
    <x v="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5-27T18:16:21"/>
    <d v="2014-07-01T04:59:00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5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8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5-05T20:55:18"/>
    <d v="2016-06-09T19:00:00"/>
    <x v="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7-08T15:36:58"/>
    <d v="2015-08-22T04:59:00"/>
    <x v="5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7-13T10:48:23"/>
    <d v="2014-08-14T18:11:00"/>
    <x v="5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09-19T06:46:07"/>
    <d v="2014-10-10T21:00:00"/>
    <x v="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08T14:48:26"/>
    <d v="2016-11-29T06:00:00"/>
    <x v="6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6-27T02:35:53"/>
    <d v="2015-08-26T02:35:53"/>
    <x v="3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09-18T21:38:08"/>
    <d v="2013-10-11T00:00:00"/>
    <x v="7"/>
    <x v="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10T23:11:07"/>
    <d v="2014-11-30T23:11:07"/>
    <x v="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09-14T07:22:31"/>
    <d v="2016-10-13T00:00:00"/>
    <x v="7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3-04T16:32:01"/>
    <d v="2016-04-29T12:11:00"/>
    <x v="10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2-14T14:24:46"/>
    <d v="2017-03-14T13:24:46"/>
    <x v="4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7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5-12-21T20:50:48"/>
    <d v="2016-01-20T20:50:48"/>
    <x v="8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2-01T19:21:27"/>
    <d v="2016-03-02T19:21:27"/>
    <x v="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3-04T21:02:33"/>
    <d v="2015-04-03T20:02:33"/>
    <x v="1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6-21T10:03:25"/>
    <d v="2015-07-21T10:03:25"/>
    <x v="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3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4-12-01T21:33:59"/>
    <d v="2015-01-05T20:26:00"/>
    <x v="8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5-27T15:22:23"/>
    <d v="2014-06-26T15:22:23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1-30T18:01:51"/>
    <d v="2013-03-01T18:01:08"/>
    <x v="9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1-11T22:13:36"/>
    <d v="2016-02-10T22:13:36"/>
    <x v="9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6-16T19:47:50"/>
    <d v="2015-07-16T19:47:50"/>
    <x v="3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5-22T04:34:54"/>
    <d v="2015-06-15T04:34:54"/>
    <x v="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2-08T23:38:28"/>
    <d v="2013-03-10T22:38:28"/>
    <x v="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6-29T04:28:16"/>
    <d v="2012-07-19T04:28:16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2-19T22:01:52"/>
    <d v="2014-03-21T21:01:52"/>
    <x v="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08T17:50:36"/>
    <d v="2013-07-28T17:50:36"/>
    <x v="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4-07T13:57:12"/>
    <d v="2016-05-07T13:57:12"/>
    <x v="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09-25T02:53:16"/>
    <d v="2011-11-24T03:53:16"/>
    <x v="7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5-22T17:32:46"/>
    <d v="2015-06-21T17:32:46"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5-09T15:06:59"/>
    <d v="2016-06-01T21:42:00"/>
    <x v="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5-27T14:44:41"/>
    <d v="2014-06-27T14:44:41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2-12T02:22:50"/>
    <d v="2014-03-24T01:22:50"/>
    <x v="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04T14:49:00"/>
    <d v="2013-09-18T14:49:00"/>
    <x v="7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4-26T15:04:31"/>
    <d v="2015-06-10T15:04:31"/>
    <x v="1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09-20T02:48:16"/>
    <d v="2016-10-20T02:48:16"/>
    <x v="7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0-12-01T18:10:54"/>
    <d v="2011-03-01T18:10:54"/>
    <x v="8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4-27T00:54:35"/>
    <d v="2016-05-27T00:54:35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8-18T17:46:34"/>
    <d v="2014-09-17T17:46:34"/>
    <x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3-18T21:31:12"/>
    <d v="2016-04-10T04:00:00"/>
    <x v="1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0-29T18:02:56"/>
    <d v="2014-11-21T17:00:00"/>
    <x v="11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11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05T01:01:49"/>
    <d v="2012-09-23T03:59:00"/>
    <x v="7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10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01T21:36:37"/>
    <d v="2015-09-30T19:29:00"/>
    <x v="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5-16T18:05:25"/>
    <d v="2014-06-15T18:05:25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1-15T19:12:12"/>
    <d v="2015-12-03T21:30:00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1-12T16:07:27"/>
    <d v="2016-02-11T22:59:00"/>
    <x v="9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8-14T11:20:00"/>
    <d v="2015-09-12T03:59: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0-13T20:58:04"/>
    <d v="2011-11-15T19:37:00"/>
    <x v="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0-24T14:46:44"/>
    <d v="2011-12-23T03:00:00"/>
    <x v="11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7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6-24T18:51:44"/>
    <d v="2014-07-24T18:51:44"/>
    <x v="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1-06T11:24:48"/>
    <d v="2016-12-04T00:00:00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2-17T01:35:10"/>
    <d v="2012-04-14T17:36:00"/>
    <x v="4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02T05:45:54"/>
    <d v="2014-08-25T04:59:00"/>
    <x v="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6-01T19:05:20"/>
    <d v="2011-07-01T19:05:20"/>
    <x v="3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11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5-06T11:47:56"/>
    <d v="2015-06-05T11:47:56"/>
    <x v="2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5-26T13:42:03"/>
    <d v="2011-06-25T13:42:03"/>
    <x v="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2-16T09:46:16"/>
    <d v="2016-04-16T05:59:00"/>
    <x v="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09-26T10:06:57"/>
    <d v="2016-10-16T11:00:00"/>
    <x v="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09-07T20:36:19"/>
    <d v="2013-10-05T05:00:00"/>
    <x v="7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03T18:47:00"/>
    <d v="2016-06-23T18:47:00"/>
    <x v="3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11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2-09T17:05:07"/>
    <d v="2015-04-04T21:59:00"/>
    <x v="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2-24T14:42:46"/>
    <d v="2012-04-07T04:59:00"/>
    <x v="4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0-19T14:00:04"/>
    <d v="2015-11-18T15:00:04"/>
    <x v="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10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6-12-15T21:48:01"/>
    <d v="2017-01-14T21:48:01"/>
    <x v="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05T15:38:10"/>
    <d v="2016-01-15T15:38:10"/>
    <x v="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09-10T21:11:08"/>
    <d v="2015-10-15T21:11:08"/>
    <x v="7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5-04T15:04:29"/>
    <d v="2015-06-03T15:04:29"/>
    <x v="2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1-09T11:28:49"/>
    <d v="2016-02-18T22:00:00"/>
    <x v="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7-21T14:48:13"/>
    <d v="2016-08-07T03:00:00"/>
    <x v="5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d v="2015-06-30T06:24:50"/>
    <d v="2015-08-05T11:00:00"/>
    <x v="3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1-27T22:37:06"/>
    <d v="2017-02-28T05:00:00"/>
    <x v="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8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0-11T04:15:09"/>
    <d v="2016-11-10T05:15:09"/>
    <x v="11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07T12:23:08"/>
    <d v="2015-10-30T21:00:00"/>
    <x v="11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5-30T01:55:44"/>
    <d v="2014-07-02T04:00:00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8-14T17:28:12"/>
    <d v="2013-09-13T17:28:12"/>
    <x v="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6-23T18:23:11"/>
    <d v="2014-07-24T18:23:11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09-17T07:04:43"/>
    <d v="2014-10-16T06:59:00"/>
    <x v="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6-01T12:14:58"/>
    <d v="2015-07-01T12:14:58"/>
    <x v="3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2-12-06T10:46:30"/>
    <d v="2013-01-07T08:00:00"/>
    <x v="8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0-20T00:53:04"/>
    <d v="2014-12-19T01:53:04"/>
    <x v="1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d v="2015-03-01T18:51:17"/>
    <d v="2015-04-05T17:51:17"/>
    <x v="1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7-02T22:14:12"/>
    <d v="2016-08-03T04:09:00"/>
    <x v="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0-01T12:50:55"/>
    <d v="2016-11-01T03:59:00"/>
    <x v="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6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0-19T15:09:07"/>
    <d v="2015-11-18T16:09:07"/>
    <x v="1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4-24T15:15:31"/>
    <d v="2014-05-24T21:00:00"/>
    <x v="1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09-14T10:53:54"/>
    <d v="2016-10-05T10:53:54"/>
    <x v="7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7-06T21:05:38"/>
    <d v="2011-08-05T21:05:38"/>
    <x v="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1-18T21:55:21"/>
    <d v="2013-12-17T12:00:00"/>
    <x v="6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0-16T21:08:44"/>
    <d v="2014-11-15T22:08:44"/>
    <x v="11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3T00:22:36"/>
    <d v="2016-04-29T06:59:00"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2-18T22:00:22"/>
    <d v="2015-03-16T21:00:00"/>
    <x v="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3-31T15:30:08"/>
    <d v="2012-04-30T15:30:08"/>
    <x v="1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3-02T21:00:58"/>
    <d v="2012-04-01T20:00:58"/>
    <x v="10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4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8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5-05T15:45:30"/>
    <d v="2012-06-04T15:45:30"/>
    <x v="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1-10T02:11:14"/>
    <d v="2014-12-08T04:59:00"/>
    <x v="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16T08:09:00"/>
    <d v="2013-02-23T08:09:00"/>
    <x v="4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0-18T03:10:26"/>
    <d v="2016-11-19T22:00:00"/>
    <x v="1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09-06T19:15:35"/>
    <d v="2016-10-16T21:00:00"/>
    <x v="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8-10T21:02:43"/>
    <d v="2011-09-09T21:02:43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7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1-24T12:14:21"/>
    <d v="2013-02-24T04:59:00"/>
    <x v="9"/>
    <x v="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0-08T02:58:00"/>
    <d v="2014-11-05T05:00:00"/>
    <x v="1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1-12-15T03:35:14"/>
    <d v="2012-02-13T03:35:14"/>
    <x v="8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2-19T17:51:38"/>
    <d v="2015-04-06T04:00:00"/>
    <x v="4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5-05T17:19:55"/>
    <d v="2012-06-04T17:19:55"/>
    <x v="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5-24T18:32:55"/>
    <d v="2012-06-23T18:32:55"/>
    <x v="2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0-06T21:08:24"/>
    <d v="2014-11-03T00:00:00"/>
    <x v="1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3-29T15:24:05"/>
    <d v="2016-04-28T15:24:05"/>
    <x v="1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1-12T01:12:39"/>
    <d v="2015-02-11T17:00:00"/>
    <x v="9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6-30T18:38:02"/>
    <d v="2014-07-30T18:38:02"/>
    <x v="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8-15T00:36:30"/>
    <d v="2014-09-01T15:59:00"/>
    <x v="0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8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1-22T21:08:54"/>
    <d v="2015-03-23T02:14:00"/>
    <x v="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4-02T12:30:10"/>
    <d v="2014-05-02T12:30:10"/>
    <x v="1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0-02T07:04:57"/>
    <d v="2014-11-05T12:52:00"/>
    <x v="11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8-17T17:43:32"/>
    <d v="2015-09-16T17:43:32"/>
    <x v="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2-01T03:43:06"/>
    <d v="2016-03-03T03:43:06"/>
    <x v="4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7-30T09:32:28"/>
    <d v="2016-09-25T23:00:00"/>
    <x v="5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1-27T20:13:40"/>
    <d v="2014-02-26T20:13:40"/>
    <x v="9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1-14T10:18:49"/>
    <d v="2011-02-08T10:18:49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3-02T18:00:03"/>
    <d v="2012-05-01T17:00:03"/>
    <x v="1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4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6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1-01T11:41:42"/>
    <d v="2016-12-02T07:00:00"/>
    <x v="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09-27T22:01:50"/>
    <d v="2016-10-27T21:19:00"/>
    <x v="7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1-22T04:13:42"/>
    <d v="2015-03-01T04:59:00"/>
    <x v="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2-07T04:44:52"/>
    <d v="2015-03-09T03:44:52"/>
    <x v="4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7-07T14:12:24"/>
    <d v="2015-08-07T17:00:00"/>
    <x v="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1-18T06:09:26"/>
    <d v="2016-12-02T06:09:26"/>
    <x v="6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6-22T20:09:12"/>
    <d v="2013-07-22T20:09:12"/>
    <x v="3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8-16T16:51:40"/>
    <d v="2015-09-17T03:59:00"/>
    <x v="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5-20T17:22:53"/>
    <d v="2014-06-15T16:00:00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1-16T06:13:58"/>
    <d v="2016-12-22T02:00:00"/>
    <x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0-29T01:13:16"/>
    <d v="2011-12-13T02:13:16"/>
    <x v="11"/>
    <x v="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4-11T16:51:11"/>
    <d v="2013-05-06T16:51:11"/>
    <x v="1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0-02T15:03:46"/>
    <d v="2013-11-01T15:03:46"/>
    <x v="11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8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5-16T18:14:59"/>
    <d v="2016-06-15T18:14:59"/>
    <x v="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0-15T00:04:10"/>
    <d v="2015-11-14T01:04:10"/>
    <x v="11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2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3-02T02:27:39"/>
    <d v="2016-04-01T01:27:39"/>
    <x v="1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03T07:58:03"/>
    <d v="2014-12-31T07:00:00"/>
    <x v="8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0-01T17:56:17"/>
    <d v="2013-11-04T01:00:00"/>
    <x v="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1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3-12-18T18:15:55"/>
    <d v="2014-01-15T19:33:00"/>
    <x v="8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1-03T00:42:26"/>
    <d v="2014-12-04T00:39:00"/>
    <x v="6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4-20T01:53:21"/>
    <d v="2016-05-14T03:59:00"/>
    <x v="1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1-12T21:43:03"/>
    <d v="2012-02-12T21:43:03"/>
    <x v="9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09T12:50:46"/>
    <d v="2015-04-23T12:50:4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5-04T13:31:22"/>
    <d v="2016-06-03T13:31:22"/>
    <x v="2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7-26T23:52:09"/>
    <d v="2015-08-25T23:52:09"/>
    <x v="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4-05T03:45:55"/>
    <d v="2012-05-16T04:59:00"/>
    <x v="1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02T04:03:47"/>
    <d v="2015-08-30T04:03:4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2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01T00:58:45"/>
    <d v="2016-03-20T23:58:45"/>
    <x v="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5-15T22:56:32"/>
    <d v="2016-07-14T22:56:32"/>
    <x v="2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0-26T17:01:34"/>
    <d v="2014-11-23T22:00:00"/>
    <x v="11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1-25T20:34:02"/>
    <d v="2012-03-25T19:34:02"/>
    <x v="9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7-22T22:20:31"/>
    <d v="2013-08-18T15:00:00"/>
    <x v="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8-31T14:09:47"/>
    <d v="2014-09-30T14:09:47"/>
    <x v="0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4-17T15:31:17"/>
    <d v="2015-05-17T15:31:17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0-13T11:02:26"/>
    <d v="2015-11-19T04:59:00"/>
    <x v="1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2-23T09:11:38"/>
    <d v="2016-03-24T08:11:38"/>
    <x v="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2-06T18:37:33"/>
    <d v="2017-03-11T13:29:00"/>
    <x v="4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8-30T10:53:10"/>
    <d v="2014-09-29T10:53:10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1-15T17:31:08"/>
    <d v="2012-02-14T17:31:08"/>
    <x v="9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6-10T23:32:12"/>
    <d v="2016-07-10T23:32:12"/>
    <x v="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1-25T09:09:15"/>
    <d v="2013-02-24T09:09:15"/>
    <x v="9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2"/>
    <x v="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1-25T19:14:45"/>
    <d v="2012-03-25T18:14:45"/>
    <x v="9"/>
    <x v="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3-08T20:54:03"/>
    <d v="2013-04-09T06:30:00"/>
    <x v="10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17T19:23:42"/>
    <d v="2015-10-28T19:54:00"/>
    <x v="1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09-11T07:47:50"/>
    <d v="2014-10-14T06:59:00"/>
    <x v="7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3-05T17:25:47"/>
    <d v="2012-04-21T03:59:00"/>
    <x v="10"/>
    <x v="7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04T17:40:43"/>
    <d v="2015-05-17T03:00:00"/>
    <x v="2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10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2-13T21:48:10"/>
    <d v="2017-03-05T21:48:10"/>
    <x v="4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d v="2014-06-05T12:40:28"/>
    <d v="2014-07-05T12:40:28"/>
    <x v="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6-13T07:35:44"/>
    <d v="2015-07-13T07:35:44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4-09T01:01:16"/>
    <d v="2015-06-05T21:00:00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8-05T17:09:12"/>
    <d v="2010-09-11T03:59:00"/>
    <x v="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10T19:58:33"/>
    <d v="2015-01-31T19:58:33"/>
    <x v="9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1-12T06:08:27"/>
    <d v="2013-12-12T06:08:27"/>
    <x v="6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5-31T22:05:07"/>
    <d v="2015-06-21T21:20:00"/>
    <x v="2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6-18T20:06:26"/>
    <d v="2010-08-24T04:00:00"/>
    <x v="3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8-24T20:27:39"/>
    <d v="2015-09-23T20:27:39"/>
    <x v="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5-05T19:33:10"/>
    <d v="2011-07-06T19:33:10"/>
    <x v="2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09-24T16:26:16"/>
    <d v="2012-10-24T16:26:16"/>
    <x v="7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2-21T15:38:04"/>
    <d v="2015-03-28T14:38:04"/>
    <x v="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6-01T06:13:51"/>
    <d v="2013-07-02T05:00:00"/>
    <x v="3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6-12-29T19:51:23"/>
    <d v="2017-01-28T19:29:00"/>
    <x v="8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09T02:32:46"/>
    <d v="2013-07-30T02:32:46"/>
    <x v="5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0-17T14:51:09"/>
    <d v="2016-11-22T05:59:00"/>
    <x v="11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0-05T13:06:24"/>
    <d v="2016-11-04T13:06:24"/>
    <x v="11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13T05:51:57"/>
    <d v="2016-01-27T01:00:00"/>
    <x v="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1-12T05:16:10"/>
    <d v="2017-02-03T04:11:00"/>
    <x v="9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7-19T04:13:01"/>
    <d v="2014-08-02T04:13:01"/>
    <x v="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09-14T22:01:03"/>
    <d v="2015-10-14T22:01:03"/>
    <x v="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3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3-08T02:40:25"/>
    <d v="2013-04-16T19:00:00"/>
    <x v="10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1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6-18T19:16:38"/>
    <d v="2015-07-18T06:59:00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7-15T15:59:33"/>
    <d v="2014-08-04T15:59:33"/>
    <x v="5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7-09T02:15:10"/>
    <d v="2012-08-10T22:00:00"/>
    <x v="5"/>
    <x v="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09-16T15:43:16"/>
    <d v="2016-10-14T23:00:00"/>
    <x v="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1-05T21:21:10"/>
    <d v="2011-12-06T05:59:00"/>
    <x v="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7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8-23T18:19:16"/>
    <d v="2012-09-22T18:19:16"/>
    <x v="0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5-17T06:21:10"/>
    <d v="2016-06-17T16:00:00"/>
    <x v="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8-21T20:17:27"/>
    <d v="2013-09-20T20:17:27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1-20T20:56:12"/>
    <d v="2014-12-01T19:09:00"/>
    <x v="6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2-15T00:28:17"/>
    <d v="2015-03-01T04:59:00"/>
    <x v="4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17T07:45:08"/>
    <d v="2014-07-27T23:00:00"/>
    <x v="5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11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2-26T22:47:59"/>
    <d v="2016-04-01T03:59:00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1-04T18:18:08"/>
    <d v="2014-12-14T18:18:08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6-12T00:33:25"/>
    <d v="2015-07-11T03:59:00"/>
    <x v="3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5-12T06:29:56"/>
    <d v="2015-06-13T01:43:00"/>
    <x v="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7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3-18T18:30:52"/>
    <d v="2015-04-25T00:00:00"/>
    <x v="1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0-22T01:02:29"/>
    <d v="2011-12-06T02:02:29"/>
    <x v="1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0-23T16:58:09"/>
    <d v="2012-11-26T04:59:00"/>
    <x v="11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09T22:24:59"/>
    <d v="2013-07-26T17:00:00"/>
    <x v="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8-06T14:30:22"/>
    <d v="2011-09-19T14:30:22"/>
    <x v="0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1-20T16:52:10"/>
    <d v="2015-02-10T16:52:10"/>
    <x v="9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4-06T10:59:18"/>
    <d v="2012-05-19T03:00:00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1-20T15:03:25"/>
    <d v="2017-03-06T20:00:00"/>
    <x v="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5-22T16:00:09"/>
    <d v="2014-06-21T16:00:09"/>
    <x v="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6-12T18:11:07"/>
    <d v="2014-07-12T18:11:07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09-27T23:15:55"/>
    <d v="2014-11-07T00:15:55"/>
    <x v="7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2-16T18:24:19"/>
    <d v="2011-04-18T17:24:19"/>
    <x v="4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1-16T08:01:25"/>
    <d v="2016-12-17T08:00:00"/>
    <x v="6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6-25T13:39:40"/>
    <d v="2014-07-09T13:39:40"/>
    <x v="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0-27T00:10:16"/>
    <d v="2014-11-26T01:15:00"/>
    <x v="11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1-21T08:42:21"/>
    <d v="2014-12-21T08:42:21"/>
    <x v="6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1-13T22:03:51"/>
    <d v="2012-02-12T22:03:51"/>
    <x v="9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2-11-30T08:48:55"/>
    <d v="2013-01-09T08:48:55"/>
    <x v="6"/>
    <x v="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4-12-15T23:08:15"/>
    <d v="2015-01-24T23:08:15"/>
    <x v="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0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0-12T11:10:53"/>
    <d v="2016-11-11T12:10:53"/>
    <x v="1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1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1-28T05:05:46"/>
    <d v="2016-12-28T05:05:46"/>
    <x v="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4-25T19:23:48"/>
    <d v="2013-05-28T00:00:00"/>
    <x v="1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6-24T08:16:47"/>
    <d v="2015-08-03T18:00:00"/>
    <x v="3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09-10T00:01:49"/>
    <d v="2011-11-02T08:00:00"/>
    <x v="7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5-17T12:59:14"/>
    <d v="2015-06-16T12:59:14"/>
    <x v="2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5-23T19:50:39"/>
    <d v="2015-06-21T22:25:00"/>
    <x v="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5-22T02:18:32"/>
    <d v="2014-06-04T04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1-23T20:31:11"/>
    <d v="2014-02-06T20:31:11"/>
    <x v="9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4-15T17:53:06"/>
    <d v="2014-05-15T17:53:06"/>
    <x v="1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1-22T14:31:17"/>
    <d v="2015-03-08T13:31:17"/>
    <x v="9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6-19T15:07:55"/>
    <d v="2011-08-04T15:07:55"/>
    <x v="3"/>
    <x v="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4-26T20:58:51"/>
    <d v="2012-05-10T17:00:00"/>
    <x v="1"/>
    <x v="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2-15T00:12:03"/>
    <d v="2015-03-13T06:59:00"/>
    <x v="4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01T13:56:03"/>
    <d v="2016-01-31T13:56:0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4-11-08T16:41:46"/>
    <d v="2015-01-07T16:41:46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7-07T22:24:54"/>
    <d v="2015-08-01T22:24:54"/>
    <x v="5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0"/>
    <x v="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1-31T19:19:15"/>
    <d v="2017-03-02T19:19:15"/>
    <x v="9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4-12-16T05:56:28"/>
    <d v="2015-01-02T05:56:28"/>
    <x v="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2-14T17:46:00"/>
    <d v="2017-03-01T02:00:00"/>
    <x v="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13T14:38:49"/>
    <d v="2017-02-28T00:00:00"/>
    <x v="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02T14:23:47"/>
    <d v="2014-09-18T03:59:00"/>
    <x v="7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2-22T02:01:10"/>
    <d v="2014-03-29T01:00:00"/>
    <x v="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08T18:54:03"/>
    <d v="2014-10-29T18:54:03"/>
    <x v="11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1-21T17:11:30"/>
    <d v="2014-12-21T17:11:30"/>
    <x v="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0-14T15:43:35"/>
    <d v="2010-11-30T15:43:35"/>
    <x v="1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7-14T13:40:48"/>
    <d v="2015-08-13T13:40:48"/>
    <x v="5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09-05T22:44:10"/>
    <d v="2012-10-05T22:44:10"/>
    <x v="7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4-07T10:09:54"/>
    <d v="2015-05-07T10:09:54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6-17T16:33:43"/>
    <d v="2014-07-17T16:33:43"/>
    <x v="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8-16T22:00:03"/>
    <d v="2011-09-15T22:00:03"/>
    <x v="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5-19T15:17:38"/>
    <d v="2014-06-20T23:00:00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4-24T13:14:14"/>
    <d v="2016-05-08T21:00:00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1-21T15:35:13"/>
    <d v="2011-02-22T03:00:00"/>
    <x v="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1-24T12:00:57"/>
    <d v="2014-02-23T12:00:57"/>
    <x v="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3-26T09:54:05"/>
    <d v="2015-04-23T18:30:00"/>
    <x v="1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8-18T18:08:42"/>
    <d v="2016-09-08T18:08:42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6-18T04:45:52"/>
    <d v="2014-07-18T04:45:52"/>
    <x v="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02T20:00:27"/>
    <d v="2017-02-14T20:00:27"/>
    <x v="4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7-14T14:04:40"/>
    <d v="2014-08-15T02:00:00"/>
    <x v="5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5-21T09:54:09"/>
    <d v="2014-06-20T09:54:0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0-27T13:40:40"/>
    <d v="2014-11-26T14:40:40"/>
    <x v="1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3-05T18:33:23"/>
    <d v="2012-04-04T17:33:23"/>
    <x v="1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2-16T03:34:24"/>
    <d v="2015-03-16T02:34:24"/>
    <x v="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3-19T21:22:40"/>
    <d v="2012-04-18T21:22:40"/>
    <x v="1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02T16:01:00"/>
    <d v="2014-06-23T16:01:00"/>
    <x v="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09-08T07:59:53"/>
    <d v="2015-10-08T07:59:53"/>
    <x v="7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1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10"/>
    <x v="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9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09-05T18:56:01"/>
    <d v="2015-10-05T18:56:01"/>
    <x v="7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01T01:35:37"/>
    <d v="2012-09-15T01:35:37"/>
    <x v="7"/>
    <x v="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1-22T22:11:58"/>
    <d v="2015-02-17T04:59:00"/>
    <x v="9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08T17:41:10"/>
    <d v="2014-07-26T07:00:00"/>
    <x v="5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0-28T14:21:23"/>
    <d v="2014-11-27T15:21:23"/>
    <x v="11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6-18T21:08:57"/>
    <d v="2014-07-26T04:59:00"/>
    <x v="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d v="2015-06-11T05:16:25"/>
    <d v="2015-07-13T20:06:00"/>
    <x v="3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1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0-22T21:57:29"/>
    <d v="2014-12-06T22:57:29"/>
    <x v="11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0-28T12:39:23"/>
    <d v="2013-12-02T22:59:00"/>
    <x v="11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2-13T19:31:59"/>
    <d v="2015-03-30T18:31:59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5-15T14:23:54"/>
    <d v="2014-06-14T14:23:54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5-04T16:24:26"/>
    <d v="2016-06-03T16:30:00"/>
    <x v="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7-22T14:34:56"/>
    <d v="2014-08-13T22:00:00"/>
    <x v="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5-12-01T06:37:27"/>
    <d v="2016-01-19T06:37:27"/>
    <x v="8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7-12T18:31:40"/>
    <d v="2015-08-11T18:31:40"/>
    <x v="5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4-12-02T07:54:13"/>
    <d v="2015-01-09T01:00:00"/>
    <x v="8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7-27T04:56:36"/>
    <d v="2016-09-05T03:59:00"/>
    <x v="5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6-28T01:49:54"/>
    <d v="2013-08-02T01:49:54"/>
    <x v="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8-25T05:26:27"/>
    <d v="2016-09-24T05:26:2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1-12T07:44:38"/>
    <d v="2011-03-01T20:00:00"/>
    <x v="9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1-20T10:04:52"/>
    <d v="2013-12-20T10:04:52"/>
    <x v="6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09-06T16:11:45"/>
    <d v="2014-10-06T16:11:45"/>
    <x v="7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0-05T18:26:31"/>
    <d v="2015-11-04T19:26:31"/>
    <x v="1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1-31T23:30:39"/>
    <d v="2012-03-01T23:30:39"/>
    <x v="9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1-31T00:28:50"/>
    <d v="2012-03-05T03:00:00"/>
    <x v="9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8-22T03:11:16"/>
    <d v="2015-09-21T03:11:16"/>
    <x v="0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08T21:25:09"/>
    <d v="2012-05-22T03:30:00"/>
    <x v="2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3-31T05:40:32"/>
    <d v="2015-04-21T05:40:32"/>
    <x v="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8-25T15:26:54"/>
    <d v="2009-09-26T03:59:00"/>
    <x v="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4-23T04:07:24"/>
    <d v="2013-05-23T04:07:24"/>
    <x v="1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4-04T14:33:35"/>
    <d v="2012-05-28T03:59:00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2-09T12:21:31"/>
    <d v="2017-03-11T12:21:31"/>
    <x v="4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3-24T18:26:00"/>
    <d v="2015-04-17T16:00:00"/>
    <x v="1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8-31T14:03:20"/>
    <d v="2014-09-30T16:00:00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4-29T20:00:20"/>
    <d v="2014-05-27T03:00:00"/>
    <x v="1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8-28T21:55:49"/>
    <d v="2014-09-12T21:55:49"/>
    <x v="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5-30T04:27:23"/>
    <d v="2012-06-29T04:27:23"/>
    <x v="2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4-24T05:27:56"/>
    <d v="2012-06-23T05:27:56"/>
    <x v="1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1-10T14:24:21"/>
    <d v="2017-02-10T05:00:00"/>
    <x v="9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8-03T00:28:25"/>
    <d v="2015-09-02T00:28:25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11T23:22:08"/>
    <d v="2016-10-31T04:00:00"/>
    <x v="11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2-19T20:22:38"/>
    <d v="2015-03-21T19:22:38"/>
    <x v="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8-23T18:22:09"/>
    <d v="2016-09-21T03:00:00"/>
    <x v="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4-01T23:57:42"/>
    <d v="2014-05-01T23:57:42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d v="2015-02-01T05:51:46"/>
    <d v="2015-03-01T06:59:00"/>
    <x v="4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01T10:53:17"/>
    <d v="2015-10-19T11:00:00"/>
    <x v="1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5-28T12:05:02"/>
    <d v="2015-06-17T12:05:02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2-24T09:24:15"/>
    <d v="2014-03-10T14:00:00"/>
    <x v="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8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09-30T20:36:53"/>
    <d v="2014-10-30T20:36:53"/>
    <x v="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2-06T20:17:15"/>
    <d v="2012-03-17T19:17:15"/>
    <x v="4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6-17T13:43:27"/>
    <d v="2014-08-01T13:43:2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1-17T03:28:46"/>
    <d v="2017-03-01T03:00:00"/>
    <x v="9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4-06T07:00:55"/>
    <d v="2013-05-06T07:00:55"/>
    <x v="1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3-23T21:02:45"/>
    <d v="2016-04-13T21:02:45"/>
    <x v="1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1-28T06:36:27"/>
    <d v="2014-02-14T20:00:00"/>
    <x v="9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1-31T18:16:58"/>
    <d v="2012-03-16T03:59:00"/>
    <x v="9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0-31T06:06:45"/>
    <d v="2012-11-30T10:00:00"/>
    <x v="11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01T01:52:43"/>
    <d v="2015-06-01T03:59:00"/>
    <x v="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06T19:29:43"/>
    <d v="2012-08-29T00:00:00"/>
    <x v="0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3-24T15:59:33"/>
    <d v="2014-04-23T15:59:33"/>
    <x v="1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d v="2016-05-27T00:04:51"/>
    <d v="2016-06-26T00:04:51"/>
    <x v="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3-20T21:29:34"/>
    <d v="2015-05-04T21:29:34"/>
    <x v="1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4-13T00:10:08"/>
    <d v="2016-05-13T00:10:08"/>
    <x v="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02T22:47:58"/>
    <d v="2011-05-29T01:00:00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7-05T12:06:28"/>
    <d v="2016-08-13T06:59:00"/>
    <x v="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1-23T23:25:21"/>
    <d v="2017-03-01T19:00:00"/>
    <x v="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5-11-23T16:59:34"/>
    <d v="2016-01-22T16:59:34"/>
    <x v="6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6-15T20:03:07"/>
    <d v="2012-07-15T20:03:07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6-23T19:32:38"/>
    <d v="2016-07-31T20:58:00"/>
    <x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1-08T11:24:15"/>
    <d v="2013-12-09T04:59:00"/>
    <x v="6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1-18T20:48:41"/>
    <d v="2011-12-25T05:00:00"/>
    <x v="6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1-16T12:48:05"/>
    <d v="2017-02-14T22:59:00"/>
    <x v="9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1-26T11:15:16"/>
    <d v="2015-12-23T22:59:00"/>
    <x v="6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09-18T19:30:18"/>
    <d v="2013-10-16T03:59:00"/>
    <x v="7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10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3-13T17:02:45"/>
    <d v="2012-04-12T17:02:45"/>
    <x v="10"/>
    <x v="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6-14T19:32:39"/>
    <d v="2015-07-14T19:32:39"/>
    <x v="3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6-12T17:45:32"/>
    <d v="2012-07-12T17:45:32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04T00:16:46"/>
    <d v="2015-03-31T22:59:00"/>
    <x v="1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1-21T23:52:34"/>
    <d v="2011-02-20T23:52:34"/>
    <x v="9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6-05T17:38:42"/>
    <d v="2015-07-05T17:38:42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5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5-13T02:32:33"/>
    <d v="2014-06-13T22:00:00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1-07T04:51:43"/>
    <d v="2015-02-03T04:27:00"/>
    <x v="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8-02T20:19:26"/>
    <d v="2016-09-11T20:19:26"/>
    <x v="0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8-25T19:46:52"/>
    <d v="2012-09-24T19:46:52"/>
    <x v="0"/>
    <x v="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09-23T13:58:17"/>
    <d v="2015-10-24T21:29:00"/>
    <x v="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2-17T22:47:44"/>
    <d v="2015-03-19T21:47:44"/>
    <x v="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1-21T18:01:56"/>
    <d v="2014-12-23T00:00:00"/>
    <x v="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6-09T19:32:39"/>
    <d v="2014-07-14T19:32:39"/>
    <x v="3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4-25T23:39:48"/>
    <d v="2012-06-16T09:59:00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09T18:22:59"/>
    <d v="2015-02-23T18:22:59"/>
    <x v="4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d v="2016-12-18T21:10:36"/>
    <d v="2017-01-17T21:10:36"/>
    <x v="8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4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6-12-05T03:14:05"/>
    <d v="2017-01-04T03:14:05"/>
    <x v="8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2-22T01:22:35"/>
    <d v="2012-03-24T04:00:00"/>
    <x v="4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5-15T00:00:32"/>
    <d v="2013-06-05T00:00:32"/>
    <x v="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5-11-11T00:51:36"/>
    <d v="2016-01-10T00:51:36"/>
    <x v="6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07T19:51:03"/>
    <d v="2012-12-28T19:51:03"/>
    <x v="8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5-12T13:39:32"/>
    <d v="2016-06-11T13:39:32"/>
    <x v="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1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1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1-27T15:09:41"/>
    <d v="2015-03-02T05:59:00"/>
    <x v="9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2-12-27T22:54:16"/>
    <d v="2013-01-26T22:54:16"/>
    <x v="8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2-18T16:54:42"/>
    <d v="2011-03-20T15:54:42"/>
    <x v="4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1-30T23:05:37"/>
    <d v="2013-03-01T05:59:00"/>
    <x v="9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5-12T20:51:01"/>
    <d v="2016-07-11T20:51:01"/>
    <x v="2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1-17T18:18:12"/>
    <d v="2014-02-16T18:18:12"/>
    <x v="9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0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4-08T03:57:00"/>
    <d v="2015-05-09T05:00:00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1"/>
    <x v="7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d v="2016-03-02T07:14:53"/>
    <d v="2016-04-11T02:30:00"/>
    <x v="1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3-26T11:27:36"/>
    <d v="2015-04-16T11:27:36"/>
    <x v="1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1-23T20:17:52"/>
    <d v="2015-12-23T20:17:52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4-14T22:28:39"/>
    <d v="2012-06-01T03:59:00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8-26T08:46:48"/>
    <d v="2016-09-25T08:46:48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8-10T01:36:22"/>
    <d v="2016-09-04T01:36:22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2-17T16:00:28"/>
    <d v="2015-03-19T15:00:28"/>
    <x v="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3-26T21:08:47"/>
    <d v="2014-04-25T21:08:47"/>
    <x v="1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5-22T17:12:52"/>
    <d v="2014-06-21T17:12:5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1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1-12-02T19:05:47"/>
    <d v="2012-01-22T06:00:00"/>
    <x v="8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5-30T20:57:18"/>
    <d v="2015-06-29T20:57:18"/>
    <x v="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09T23:09:39"/>
    <d v="2014-09-19T00:00:00"/>
    <x v="7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4-02T15:11:49"/>
    <d v="2015-05-02T15:11:49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4-15T06:58:51"/>
    <d v="2014-05-15T06:58:51"/>
    <x v="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7-17T20:22:46"/>
    <d v="2012-08-16T20:22:46"/>
    <x v="5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09-07T00:06:13"/>
    <d v="2014-10-07T00:06:13"/>
    <x v="7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2-06T22:03:26"/>
    <d v="2010-03-15T21:55:00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4-20T11:31:00"/>
    <d v="2016-05-20T11:31:00"/>
    <x v="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d v="2015-10-12T18:16:07"/>
    <d v="2015-11-11T19:16:07"/>
    <x v="11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7-09T19:05:51"/>
    <d v="2014-08-08T19:05:51"/>
    <x v="5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4-29T14:52:07"/>
    <d v="2016-05-10T11:17:00"/>
    <x v="1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0-12T23:54:23"/>
    <d v="2014-11-27T00:54:23"/>
    <x v="11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5-13T12:57:34"/>
    <d v="2016-06-27T19:00:00"/>
    <x v="2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7-11T18:50:44"/>
    <d v="2013-08-16T11:59:00"/>
    <x v="5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09-09T16:38:28"/>
    <d v="2014-10-14T16:38:28"/>
    <x v="7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2-12T01:41:38"/>
    <d v="2014-03-11T06:59:00"/>
    <x v="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4-21T20:29:36"/>
    <d v="2015-05-24T20:29:3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8-12T10:18:54"/>
    <d v="2014-09-16T10:18:54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8-09T16:37:23"/>
    <d v="2013-09-10T03:59:00"/>
    <x v="0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1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5-08T13:24:42"/>
    <d v="2013-07-07T13:24:42"/>
    <x v="2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d v="2016-02-01T22:41:07"/>
    <d v="2016-02-18T21:30:00"/>
    <x v="4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2-20T00:27:30"/>
    <d v="2016-04-19T23:27:30"/>
    <x v="4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6-09T16:27:42"/>
    <d v="2014-07-07T02:00:00"/>
    <x v="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9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5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8-12T01:04:19"/>
    <d v="2015-09-11T01:04:19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4-12-15T19:55:07"/>
    <d v="2015-02-11T04:59:00"/>
    <x v="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16T17:50:01"/>
    <d v="2011-05-31T18:04:00"/>
    <x v="2"/>
    <x v="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8-20T18:08:12"/>
    <d v="2014-09-19T18:08:1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2-12-14T22:48:33"/>
    <d v="2013-01-13T22:48:33"/>
    <x v="8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3-14T19:15:24"/>
    <d v="2016-04-13T19:15:24"/>
    <x v="1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01T15:32:27"/>
    <d v="2015-05-26T15:32:27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5-07T22:42:55"/>
    <d v="2012-06-06T22:42:5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1-19T17:49:21"/>
    <d v="2016-12-14T17:49:21"/>
    <x v="6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4-14T12:55:22"/>
    <d v="2015-05-14T12:55:22"/>
    <x v="1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6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5-25T22:34:12"/>
    <d v="2015-06-24T22:34:12"/>
    <x v="2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2-23T11:05:54"/>
    <d v="2017-03-31T22:59:00"/>
    <x v="4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8-08T11:20:40"/>
    <d v="2016-09-07T11:20:40"/>
    <x v="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5-22T20:31:20"/>
    <d v="2014-06-21T20:31:20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6-03T01:34:36"/>
    <d v="2015-07-16T00:00:00"/>
    <x v="3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1-16T16:48:49"/>
    <d v="2015-03-02T04:59:00"/>
    <x v="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1-15T14:09:51"/>
    <d v="2015-02-14T14:09:51"/>
    <x v="9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1-12-16T23:49:52"/>
    <d v="2012-01-25T23:49:52"/>
    <x v="8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09-30T15:37:03"/>
    <d v="2014-10-13T04:59:00"/>
    <x v="7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09-06T16:30:47"/>
    <d v="2015-10-06T16:30:47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08T21:42:08"/>
    <d v="2016-08-24T21:42:08"/>
    <x v="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5-31T15:42:14"/>
    <d v="2016-06-30T15:42:14"/>
    <x v="2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5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0-25T23:00:14"/>
    <d v="2013-12-01T04:02:00"/>
    <x v="1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5-20T13:46:17"/>
    <d v="2015-06-11T03:59:00"/>
    <x v="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2-04T21:04:52"/>
    <d v="2015-03-06T21:04:52"/>
    <x v="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1-18T02:37:26"/>
    <d v="2016-12-13T07:59:00"/>
    <x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6-14T23:29:16"/>
    <d v="2016-08-13T23:29:16"/>
    <x v="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5-12-02T23:19:51"/>
    <d v="2016-01-02T23:19:51"/>
    <x v="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7-20T10:05:40"/>
    <d v="2016-08-17T10:05:40"/>
    <x v="5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3-15T04:02:20"/>
    <d v="2013-04-29T04:02:20"/>
    <x v="1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8-25T19:34:44"/>
    <d v="2014-09-12T19:34:44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2-20T03:22:00"/>
    <d v="2016-03-15T16:00:00"/>
    <x v="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8-09T13:25:56"/>
    <d v="2015-09-23T13:25:56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d v="2014-08-26T21:16:44"/>
    <d v="2014-09-25T21:16:44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10T22:48:15"/>
    <d v="2015-11-27T01:00:00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01T04:35:29"/>
    <d v="2015-11-30T22:30:00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10T15:22:27"/>
    <d v="2014-10-20T05:59:00"/>
    <x v="11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4-30T01:47:14"/>
    <d v="2013-05-31T00:00:00"/>
    <x v="1"/>
    <x v="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3-16T20:48:27"/>
    <d v="2016-04-15T20:48:27"/>
    <x v="1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8-03T22:49:03"/>
    <d v="2015-09-02T22:49:0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1-19T15:14:22"/>
    <d v="2015-02-28T15:14:22"/>
    <x v="9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0-03T10:29:35"/>
    <d v="2014-11-02T11:29:35"/>
    <x v="1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d v="2015-02-18T02:32:48"/>
    <d v="2015-04-18T00:37:00"/>
    <x v="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18T17:35:38"/>
    <d v="2015-02-28T04:59:00"/>
    <x v="4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d v="2016-10-19T00:31:01"/>
    <d v="2016-11-02T00:31:01"/>
    <x v="1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3-30T18:53:03"/>
    <d v="2015-04-26T06:28:00"/>
    <x v="1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d v="2016-09-15T20:22:44"/>
    <d v="2016-10-13T20:22:44"/>
    <x v="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7-04T04:00:04"/>
    <d v="2016-08-05T03:59:00"/>
    <x v="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5-12T19:22:59"/>
    <d v="2016-06-11T19:22:59"/>
    <x v="2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15T10:35:20"/>
    <d v="2016-07-31T11:00:00"/>
    <x v="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7-15T14:30:57"/>
    <d v="2016-08-14T14:30:57"/>
    <x v="5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4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1-26T00:32:17"/>
    <d v="2013-12-26T00:32:17"/>
    <x v="6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6-12-21T00:44:54"/>
    <d v="2017-01-11T05:00:00"/>
    <x v="8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6-01T21:07:33"/>
    <d v="2016-07-31T19:45:00"/>
    <x v="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01T17:50:08"/>
    <d v="2014-12-31T17:50:08"/>
    <x v="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7-21T04:27:41"/>
    <d v="2012-09-19T04:27:41"/>
    <x v="5"/>
    <x v="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11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6-16T16:03:49"/>
    <d v="2014-07-15T05:00:00"/>
    <x v="3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5-28T19:44:52"/>
    <d v="2013-07-01T03:59:00"/>
    <x v="2"/>
    <x v="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09-09T15:58:04"/>
    <d v="2014-10-01T04:00:00"/>
    <x v="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1-15T17:50:16"/>
    <d v="2016-12-30T17:50:16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4-03T19:31:57"/>
    <d v="2016-05-04T03:59:00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1-18T18:30:57"/>
    <d v="2016-12-18T18:30:57"/>
    <x v="6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5-12T12:52:02"/>
    <d v="2015-06-12T21:00:00"/>
    <x v="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6-07T01:29:20"/>
    <d v="2013-07-13T18:00:00"/>
    <x v="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9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2-18T16:54:11"/>
    <d v="2015-03-20T15:54:11"/>
    <x v="4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4-09T20:45:19"/>
    <d v="2014-05-09T20:45:19"/>
    <x v="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4-10T20:10:05"/>
    <d v="2015-06-09T20:10:05"/>
    <x v="1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8-23T18:28:49"/>
    <d v="2011-09-22T18:28:49"/>
    <x v="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7-12T20:27:47"/>
    <d v="2014-08-11T20:27:47"/>
    <x v="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1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6-22T18:16:58"/>
    <d v="2015-07-13T01:00:00"/>
    <x v="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3-09T19:19:38"/>
    <d v="2012-04-08T18:19:38"/>
    <x v="10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1-07T17:53:11"/>
    <d v="2011-12-07T17:53:11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4-17T21:35:20"/>
    <d v="2015-06-08T03:50:00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1-10T05:19:27"/>
    <d v="2012-12-18T14:20:00"/>
    <x v="6"/>
    <x v="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6-18T17:54:44"/>
    <d v="2015-07-02T03:40:00"/>
    <x v="3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4-24T19:53:51"/>
    <d v="2016-05-23T22:00:00"/>
    <x v="1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2-03T00:51:13"/>
    <d v="2016-04-02T23:51:13"/>
    <x v="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7-23T03:44:15"/>
    <d v="2014-08-22T03:44:15"/>
    <x v="5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2-07T07:28:39"/>
    <d v="2013-03-09T07:28:39"/>
    <x v="4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0-15T12:20:00"/>
    <d v="2015-11-14T13:20:00"/>
    <x v="1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4-11-05T13:16:06"/>
    <d v="2015-01-04T13:16:06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1-23T08:50:02"/>
    <d v="2017-02-20T08:50:02"/>
    <x v="9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7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5-09T00:01:14"/>
    <d v="2013-06-08T00:01:14"/>
    <x v="2"/>
    <x v="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09-18T05:50:09"/>
    <d v="2014-10-10T11:00:00"/>
    <x v="7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6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8-25T04:28:06"/>
    <d v="2014-09-15T04:28:06"/>
    <x v="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2-23T22:36:06"/>
    <d v="2015-03-25T21:36:06"/>
    <x v="4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6-13T10:58:33"/>
    <d v="2014-07-13T10:58:33"/>
    <x v="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17T17:26:34"/>
    <d v="2012-07-28T02:00:00"/>
    <x v="5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1-16T17:01:24"/>
    <d v="2014-02-06T17:01:24"/>
    <x v="9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6-17T17:39:36"/>
    <d v="2016-08-01T06:59:00"/>
    <x v="3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1-12-07T01:36:01"/>
    <d v="2012-01-18T23:00:00"/>
    <x v="8"/>
    <x v="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3-06T17:39:45"/>
    <d v="2014-04-21T03:59:00"/>
    <x v="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1-30T20:15:00"/>
    <d v="2015-12-29T23:00:00"/>
    <x v="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2-04T02:49:48"/>
    <d v="2013-03-11T00:00:00"/>
    <x v="4"/>
    <x v="5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5-22T03:31:36"/>
    <d v="2013-06-21T03:31:36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4-09T16:33:59"/>
    <d v="2013-05-09T16:33:59"/>
    <x v="1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5-09T20:12:22"/>
    <d v="2014-06-09T05:00:00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3-13T05:48:38"/>
    <d v="2010-04-18T06:59:00"/>
    <x v="10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7-26T08:17:57"/>
    <d v="2014-08-16T08:17:57"/>
    <x v="5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6-24T20:08:56"/>
    <d v="2011-07-24T20:08:56"/>
    <x v="3"/>
    <x v="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05T21:52:10"/>
    <d v="2016-01-19T04:59:00"/>
    <x v="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09-21T14:45:17"/>
    <d v="2016-10-17T16:14:00"/>
    <x v="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09-28T18:24:55"/>
    <d v="2015-10-23T18:24:55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1-18T07:39:27"/>
    <d v="2012-03-03T07:39:27"/>
    <x v="9"/>
    <x v="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01T15:58:45"/>
    <d v="2014-08-31T15:58:45"/>
    <x v="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0-21T08:20:53"/>
    <d v="2015-12-20T09:00:00"/>
    <x v="1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d v="2016-04-23T16:12:18"/>
    <d v="2016-06-01T18:57:00"/>
    <x v="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0-23T04:45:35"/>
    <d v="2012-11-27T12:00:00"/>
    <x v="1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6-25T02:46:20"/>
    <d v="2010-09-04T01:03:00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6-12-01T22:03:39"/>
    <d v="2017-01-03T22:03:39"/>
    <x v="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4-05T20:50:48"/>
    <d v="2011-05-05T20:50: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d v="2016-02-01T14:39:49"/>
    <d v="2016-02-26T00:00:00"/>
    <x v="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3-09T08:53:21"/>
    <d v="2015-04-08T08:53:21"/>
    <x v="1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7-15T13:52:46"/>
    <d v="2015-09-05T03:59:00"/>
    <x v="5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08T17:51:02"/>
    <d v="2015-04-29T17:51:02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01T10:32:05"/>
    <d v="2016-12-01T04:59:00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4-01T16:33:14"/>
    <d v="2016-05-31T16:33:14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5-08T15:18:01"/>
    <d v="2011-06-07T15:18:01"/>
    <x v="2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5-02T22:06:35"/>
    <d v="2015-06-03T04:30:00"/>
    <x v="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14T20:02:21"/>
    <d v="2012-06-30T03:59:00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3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6-14T05:19:03"/>
    <d v="2012-07-14T05:19:03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3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04T01:28:59"/>
    <d v="2016-05-29T01:28:59"/>
    <x v="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1-17T14:23:31"/>
    <d v="2012-03-11T04:59:00"/>
    <x v="9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4-25T17:53:09"/>
    <d v="2014-05-10T03:59:00"/>
    <x v="1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2-08T14:55:16"/>
    <d v="2017-03-10T14:55:16"/>
    <x v="4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09-16T17:35:40"/>
    <d v="2011-10-16T22:03:00"/>
    <x v="7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2-10T00:24:46"/>
    <d v="2016-03-01T23:59:00"/>
    <x v="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09-26T23:42:49"/>
    <d v="2013-10-24T23:42:49"/>
    <x v="7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1-15T15:36:17"/>
    <d v="2012-12-15T15:36:17"/>
    <x v="6"/>
    <x v="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05T02:10:02"/>
    <d v="2016-02-14T00:00:00"/>
    <x v="4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1-11T23:22:34"/>
    <d v="2016-12-06T23:22:34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5-12T16:12:17"/>
    <d v="2015-06-11T16:12:17"/>
    <x v="2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6-06T18:31:06"/>
    <d v="2014-07-06T18:31:06"/>
    <x v="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4-05T19:52:20"/>
    <d v="2011-07-04T19:52:20"/>
    <x v="1"/>
    <x v="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1-04T20:59:25"/>
    <d v="2015-12-02T20:59:25"/>
    <x v="6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6-30T12:30:22"/>
    <d v="2015-07-30T12:30:22"/>
    <x v="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3-09T16:00:35"/>
    <d v="2016-04-08T15:00:35"/>
    <x v="1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6-12-19T15:16:37"/>
    <d v="2017-01-18T15:16:37"/>
    <x v="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09-16T13:01:43"/>
    <d v="2013-10-16T13:01:43"/>
    <x v="7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09-17T19:55:39"/>
    <d v="2014-10-17T19:55:39"/>
    <x v="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09-30T15:11:19"/>
    <d v="2016-10-29T03:00:00"/>
    <x v="7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8-03T04:19:46"/>
    <d v="2015-09-02T04:19: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5-13T16:26:58"/>
    <d v="2014-06-16T06:59:00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4-01T21:14:36"/>
    <d v="2016-05-31T21:14:36"/>
    <x v="1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8-26T21:53:33"/>
    <d v="2014-09-16T21:53:33"/>
    <x v="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d v="2015-03-25T21:52:21"/>
    <d v="2015-04-24T21:52:21"/>
    <x v="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03T14:19:42"/>
    <d v="2016-05-15T23:00:00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1-01T20:08:08"/>
    <d v="2014-12-31T21:08:08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2-23T21:41:52"/>
    <d v="2015-04-01T03:59:00"/>
    <x v="4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1-12T16:57:37"/>
    <d v="2015-02-12T05:59:00"/>
    <x v="9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9"/>
    <x v="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5"/>
    <x v="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1-28T16:17:03"/>
    <d v="2012-02-27T16:17:03"/>
    <x v="9"/>
    <x v="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3-09T13:49:48"/>
    <d v="2015-04-03T13:49:48"/>
    <x v="1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2-23T01:12:53"/>
    <d v="2016-03-14T00:12:53"/>
    <x v="4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7-13T21:08:45"/>
    <d v="2016-08-22T06:59:00"/>
    <x v="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7-14T14:50:40"/>
    <d v="2015-08-20T14:50:40"/>
    <x v="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8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09-09T10:27:17"/>
    <d v="2013-10-09T10:27:17"/>
    <x v="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7-03T11:13:12"/>
    <d v="2015-08-02T16:00:00"/>
    <x v="5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11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1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6-27T14:17:25"/>
    <d v="2014-07-27T14:17:25"/>
    <x v="3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6-16T07:37:07"/>
    <d v="2015-07-10T21:00:00"/>
    <x v="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3-15T01:20:34"/>
    <d v="2012-05-11T15:47:00"/>
    <x v="10"/>
    <x v="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2-02T12:57:07"/>
    <d v="2011-03-04T12:57:07"/>
    <x v="4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3-06T19:00:20"/>
    <d v="2012-04-05T18:00:20"/>
    <x v="1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05T02:40:21"/>
    <d v="2014-09-27T04:00:00"/>
    <x v="7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2-17T11:01:32"/>
    <d v="2017-03-03T11:01:32"/>
    <x v="4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6-05T15:38:37"/>
    <d v="2015-07-05T15:38:37"/>
    <x v="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5-12-23T14:27:34"/>
    <d v="2016-01-31T21:59:00"/>
    <x v="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09-04T04:00:42"/>
    <d v="2015-10-11T01:00:00"/>
    <x v="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01T15:34:51"/>
    <d v="2012-01-29T15:34:51"/>
    <x v="9"/>
    <x v="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5-15T19:36:15"/>
    <d v="2015-06-26T21:00:00"/>
    <x v="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3-16T17:53:38"/>
    <d v="2015-04-15T22:59:00"/>
    <x v="1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01T18:09:32"/>
    <d v="2015-11-22T22:00:00"/>
    <x v="6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09T10:05:15"/>
    <d v="2016-11-24T23:00:00"/>
    <x v="6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7-19T00:08:10"/>
    <d v="2014-08-18T00:08:10"/>
    <x v="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02T01:08:59"/>
    <d v="2013-02-01T01:08:59"/>
    <x v="9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5-30T17:26:51"/>
    <d v="2014-06-09T17:26:51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5-12-28T04:37:53"/>
    <d v="2016-02-01T18:00:00"/>
    <x v="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1-10T17:52:15"/>
    <d v="2017-03-01T17:52:15"/>
    <x v="9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1-15T18:52:08"/>
    <d v="2012-12-15T18:52:08"/>
    <x v="6"/>
    <x v="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5-24T19:24:11"/>
    <d v="2012-06-14T19:24:11"/>
    <x v="2"/>
    <x v="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3-14T00:02:57"/>
    <d v="2016-05-02T03:59:00"/>
    <x v="1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2-18T05:33:43"/>
    <d v="2016-03-19T04:33:43"/>
    <x v="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1-12-18T21:33:05"/>
    <d v="2012-01-17T21:33:05"/>
    <x v="8"/>
    <x v="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7-14T11:32:37"/>
    <d v="2016-08-13T11:32:37"/>
    <x v="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9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08-31T14:47:37"/>
    <d v="2015-10-02T23:03:00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3-01T15:39:51"/>
    <d v="2015-04-07T07:00:00"/>
    <x v="1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09-29T15:56:28"/>
    <d v="2013-11-01T19:00:00"/>
    <x v="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4-21T17:56:28"/>
    <d v="2015-05-21T17:56:28"/>
    <x v="1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03T20:34:12"/>
    <d v="2016-05-18T00:00:00"/>
    <x v="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2-12-21T17:21:20"/>
    <d v="2013-01-20T17:21:20"/>
    <x v="8"/>
    <x v="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0-10T18:07:07"/>
    <d v="2012-11-09T19:07:07"/>
    <x v="1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2T13:48:03"/>
    <d v="2014-07-05T01:00:00"/>
    <x v="5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5-12T18:01:27"/>
    <d v="2015-06-11T18:01:27"/>
    <x v="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7-19T02:38:45"/>
    <d v="2016-08-18T02:38:45"/>
    <x v="5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09-12T15:10:36"/>
    <d v="2014-11-11T16:10:36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0-21T20:06:58"/>
    <d v="2014-12-05T21:06:58"/>
    <x v="11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2-10T22:58:32"/>
    <d v="2015-03-12T21:58:32"/>
    <x v="4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09-15T09:59:58"/>
    <d v="2015-10-15T09:59:58"/>
    <x v="7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5-28T01:49:11"/>
    <d v="2013-06-27T01:49:11"/>
    <x v="2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2-21T21:52:18"/>
    <d v="2013-04-07T20:52:18"/>
    <x v="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13T01:25:49"/>
    <d v="2015-10-27T04:59:00"/>
    <x v="1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09-07T03:26:44"/>
    <d v="2016-11-06T03:26:44"/>
    <x v="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3-22T17:01:25"/>
    <d v="2012-04-16T21:00:00"/>
    <x v="10"/>
    <x v="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4-12T17:35:01"/>
    <d v="2016-05-15T17:35:01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0-25T04:14:27"/>
    <d v="2016-11-24T02:00:00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3-19T18:34:09"/>
    <d v="2012-04-27T22:00:00"/>
    <x v="10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4-23T15:38:11"/>
    <d v="2013-05-23T15:38:11"/>
    <x v="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04T18:17:07"/>
    <d v="2016-03-13T22:00:00"/>
    <x v="1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3-14T23:44:14"/>
    <d v="2016-04-27T13:16:00"/>
    <x v="1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1-19T17:33:46"/>
    <d v="2012-02-23T17:33:46"/>
    <x v="9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2-19T03:36:01"/>
    <d v="2014-04-20T02:36:01"/>
    <x v="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d v="2016-02-16T16:35:59"/>
    <d v="2016-03-03T19:00:00"/>
    <x v="4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6-08T00:31:42"/>
    <d v="2016-07-15T21:38:00"/>
    <x v="3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6-16T15:17:46"/>
    <d v="2014-07-16T15:17:46"/>
    <x v="3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7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6-27T15:19:29"/>
    <d v="2016-08-02T10:03:00"/>
    <x v="3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03T11:30:44"/>
    <d v="2014-04-14T23:00:00"/>
    <x v="1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5-08T15:45:53"/>
    <d v="2014-06-13T06:59:00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1-08T00:25:52"/>
    <d v="2013-03-01T13:58:00"/>
    <x v="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5-02T19:43:09"/>
    <d v="2012-06-01T19:43:09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2-01T16:54:31"/>
    <d v="2015-04-02T15:54:31"/>
    <x v="4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8-12T10:24:14"/>
    <d v="2014-09-11T10:24:14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3-24T16:01:58"/>
    <d v="2015-05-08T16:01:58"/>
    <x v="1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1-30T22:16:41"/>
    <d v="2015-03-27T00:00:00"/>
    <x v="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07T00:07:33"/>
    <d v="2017-02-21T00:07:33"/>
    <x v="4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6-30T15:20:26"/>
    <d v="2014-07-23T03:59:00"/>
    <x v="3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2-27T00:31:51"/>
    <d v="2015-03-28T23:31:51"/>
    <x v="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2-29T23:48:05"/>
    <d v="2016-03-30T22:48:05"/>
    <x v="4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1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1-20T17:27:05"/>
    <d v="2015-12-20T11:59:00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5-23T02:39:32"/>
    <d v="2016-06-13T17:00:00"/>
    <x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3-18T18:15:42"/>
    <d v="2013-04-17T18:15:42"/>
    <x v="1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10T04:07:47"/>
    <d v="2015-05-31T06:59:00"/>
    <x v="2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1-16T19:21:39"/>
    <d v="2015-02-04T04:00:00"/>
    <x v="9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7-08T05:30:28"/>
    <d v="2014-08-09T02:00:00"/>
    <x v="5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3-11-22T12:55:40"/>
    <d v="2014-01-06T12:55:40"/>
    <x v="6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0-14T14:02:38"/>
    <d v="2014-11-18T00:00:00"/>
    <x v="1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0-07T12:00:09"/>
    <d v="2015-11-06T13:00:09"/>
    <x v="11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1-03T16:36:49"/>
    <d v="2017-02-02T16:36:49"/>
    <x v="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5-27T13:19:26"/>
    <d v="2014-06-25T02:00:00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7-26T16:33:45"/>
    <d v="2012-08-30T16:33:45"/>
    <x v="5"/>
    <x v="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7-24T13:37:40"/>
    <d v="2015-09-12T13:37:40"/>
    <x v="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4-12-15T14:48:36"/>
    <d v="2015-02-13T14:48:36"/>
    <x v="8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3-23T19:51:57"/>
    <d v="2016-04-25T04:59:00"/>
    <x v="1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5-02T21:00:01"/>
    <d v="2015-06-03T06:59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2-23T17:01:04"/>
    <d v="2016-03-24T16:01:04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8-14T16:47:33"/>
    <d v="2012-09-11T16:47:33"/>
    <x v="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2-12-04T00:29:09"/>
    <d v="2013-01-14T21:20:00"/>
    <x v="8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7-23T04:46:47"/>
    <d v="2012-09-21T04:46:47"/>
    <x v="5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7-30T21:11:21"/>
    <d v="2012-08-07T17:01:00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5-12-22T21:18:29"/>
    <d v="2016-01-21T21:18:29"/>
    <x v="8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09-12T20:37:41"/>
    <d v="2012-10-12T20:37:41"/>
    <x v="7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1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1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08-27T15:00:23"/>
    <d v="2015-10-01T15:00:23"/>
    <x v="0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2-19T17:12:52"/>
    <d v="2012-03-13T06:59:00"/>
    <x v="4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0-12-02T02:34:58"/>
    <d v="2011-01-02T03:00:00"/>
    <x v="8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0-18T23:24:52"/>
    <d v="2014-11-18T00:24:52"/>
    <x v="11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8-20T20:17:40"/>
    <d v="2014-10-01T00:00:00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5-22T20:04:09"/>
    <d v="2015-06-21T20:04:09"/>
    <x v="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5-08T13:14:17"/>
    <d v="2012-06-07T13:14:17"/>
    <x v="2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2-15T06:04:57"/>
    <d v="2016-03-16T05:04:57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0-14T19:22:35"/>
    <d v="2013-11-13T20:22:35"/>
    <x v="1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03T02:31:52"/>
    <d v="2016-06-30T10:00:00"/>
    <x v="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d v="2014-12-23T19:58:39"/>
    <d v="2015-02-21T19:58:39"/>
    <x v="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4-27T05:59:44"/>
    <d v="2015-05-18T05:59:44"/>
    <x v="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7-09T12:03:49"/>
    <d v="2014-08-11T12:03:49"/>
    <x v="5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09-20T11:05:13"/>
    <d v="2016-10-20T11:05:1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8-19T18:20:39"/>
    <d v="2015-09-25T21:00:00"/>
    <x v="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09-15T15:36:18"/>
    <d v="2016-10-16T15:36:18"/>
    <x v="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6-03T16:03:01"/>
    <d v="2014-07-03T16:03:01"/>
    <x v="3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6-20T23:02:45"/>
    <d v="2012-07-20T23:02:45"/>
    <x v="3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7-31T10:11:01"/>
    <d v="2013-09-29T10:11:01"/>
    <x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d v="2016-03-31T22:36:48"/>
    <d v="2016-04-21T22:36:48"/>
    <x v="1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0-28T16:35:53"/>
    <d v="2014-11-26T07:59:00"/>
    <x v="11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07T16:49:00"/>
    <d v="2016-12-28T16:49:00"/>
    <x v="8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2-26T06:04:33"/>
    <d v="2013-03-28T05:04:33"/>
    <x v="4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d v="2016-03-17T22:39:07"/>
    <d v="2016-04-16T22:39:07"/>
    <x v="1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3-12T04:06:32"/>
    <d v="2015-04-11T04:06:32"/>
    <x v="1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5-12T10:05:53"/>
    <d v="2015-06-11T10:05:53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1-05T13:35:53"/>
    <d v="2014-12-06T06:00:00"/>
    <x v="6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7-03T20:49:47"/>
    <d v="2013-08-07T20:49:47"/>
    <x v="5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7-18T10:22:16"/>
    <d v="2015-08-17T10:22:16"/>
    <x v="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4-03T18:52:33"/>
    <d v="2015-05-03T22:51:00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1-12-29T18:54:07"/>
    <d v="2012-01-28T18:54:07"/>
    <x v="8"/>
    <x v="6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4-11T03:49:20"/>
    <d v="2011-05-03T03:59:00"/>
    <x v="1"/>
    <x v="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1-17T15:52:38"/>
    <d v="2013-02-16T15:52:38"/>
    <x v="9"/>
    <x v="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1-20T20:45:48"/>
    <d v="2015-02-19T20:45:48"/>
    <x v="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1-03T17:05:15"/>
    <d v="2015-12-03T17:00:00"/>
    <x v="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05T16:08:33"/>
    <d v="2016-02-25T16:08:33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01T05:45:32"/>
    <d v="2010-06-01T04:59:00"/>
    <x v="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09-26T13:11:15"/>
    <d v="2016-10-12T13:11:15"/>
    <x v="7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6-08T14:00:23"/>
    <d v="2015-07-08T14:00:23"/>
    <x v="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02T21:37:42"/>
    <d v="2014-12-31T21:22:00"/>
    <x v="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09-30T15:54:43"/>
    <d v="2013-10-29T15:54:43"/>
    <x v="7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0-12-04T02:06:11"/>
    <d v="2011-01-21T22:00:00"/>
    <x v="8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1-03T16:10:43"/>
    <d v="2014-12-03T04:00:00"/>
    <x v="6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5-08T08:11:13"/>
    <d v="2016-06-12T05:30:00"/>
    <x v="2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09-27T02:21:53"/>
    <d v="2012-10-27T02:21:53"/>
    <x v="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0-27T14:27:51"/>
    <d v="2016-11-26T15:27:51"/>
    <x v="1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7-16T06:20:25"/>
    <d v="2016-08-15T06:20:25"/>
    <x v="5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1-22T08:53:50"/>
    <d v="2015-03-02T20:00:00"/>
    <x v="9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3-03T16:52:45"/>
    <d v="2013-04-02T15:52:45"/>
    <x v="1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8-30T08:40:20"/>
    <d v="2014-09-29T08:40:20"/>
    <x v="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3-24T11:56:04"/>
    <d v="2016-04-30T12:00:00"/>
    <x v="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7-20T05:32:35"/>
    <d v="2010-08-03T01:59:00"/>
    <x v="5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15T23:02:10"/>
    <d v="2015-01-30T23:02:10"/>
    <x v="9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3-18T12:59:35"/>
    <d v="2013-04-22T12:59:35"/>
    <x v="1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2-02T10:12:32"/>
    <d v="2017-03-04T10:12:32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6-11T01:15:38"/>
    <d v="2016-07-09T04:00:00"/>
    <x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1-27T20:50:34"/>
    <d v="2013-12-31T07:00:00"/>
    <x v="6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0-06T20:44:40"/>
    <d v="2015-11-05T21:44:40"/>
    <x v="11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09-28T14:07:45"/>
    <d v="2015-11-09T14:32:00"/>
    <x v="7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5-07T12:10:33"/>
    <d v="2011-06-15T03:59:00"/>
    <x v="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7-29T15:56:31"/>
    <d v="2013-09-03T04:00:00"/>
    <x v="5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6-12-16T01:35:19"/>
    <d v="2017-01-15T01:35:19"/>
    <x v="8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6-28T16:35:45"/>
    <d v="2012-08-12T16:35:45"/>
    <x v="3"/>
    <x v="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2-25T17:32:10"/>
    <d v="2016-03-13T12:00:00"/>
    <x v="4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3-23T21:59:44"/>
    <d v="2016-04-13T13:18:00"/>
    <x v="1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6-16T14:31:15"/>
    <d v="2014-07-16T14:31:15"/>
    <x v="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4-12-09T03:26:10"/>
    <d v="2015-01-09T03:26:10"/>
    <x v="8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3-27T21:54:00"/>
    <d v="2015-05-26T21:54:00"/>
    <x v="1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01T15:53:20"/>
    <d v="2015-11-01T03:00:00"/>
    <x v="1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8-28T03:08:27"/>
    <d v="2014-09-27T03:08:27"/>
    <x v="0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2-08T03:39:49"/>
    <d v="2015-03-10T02:39:49"/>
    <x v="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3-19T23:26:58"/>
    <d v="2012-04-23T04:00:00"/>
    <x v="10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8-27T04:33:41"/>
    <d v="2015-09-26T04:33:41"/>
    <x v="0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7-05T21:37:00"/>
    <d v="2012-08-02T21:37:00"/>
    <x v="5"/>
    <x v="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7-19T16:52:18"/>
    <d v="2016-08-18T16:52:18"/>
    <x v="5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3-24T20:01:36"/>
    <d v="2011-04-24T20:01:36"/>
    <x v="1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3-11T09:59:46"/>
    <d v="2016-04-03T17:00:00"/>
    <x v="1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5-12-03T19:38:28"/>
    <d v="2016-01-01T04:00:00"/>
    <x v="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6-29T01:39:05"/>
    <d v="2011-07-22T01:39:05"/>
    <x v="3"/>
    <x v="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09-07T18:26:15"/>
    <d v="2014-10-07T18:26:15"/>
    <x v="7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4-12-30T22:45:44"/>
    <d v="2015-01-24T04:59:00"/>
    <x v="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5-03T05:15:42"/>
    <d v="2016-06-10T03:00:00"/>
    <x v="2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4-03T23:00:26"/>
    <d v="2012-05-03T23:00:26"/>
    <x v="1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0-29T19:15:26"/>
    <d v="2014-12-01T03:00:00"/>
    <x v="11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11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1-29T00:29:22"/>
    <d v="2015-12-21T04:59:00"/>
    <x v="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4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3-27T01:58:38"/>
    <d v="2014-04-26T01:58:38"/>
    <x v="1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1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4-03T13:44:05"/>
    <d v="2013-05-03T13:44:05"/>
    <x v="1"/>
    <x v="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2-20T23:20:52"/>
    <d v="2015-03-22T22:20:52"/>
    <x v="4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7-01T07:33:47"/>
    <d v="2016-08-06T18:00:00"/>
    <x v="5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d v="2015-04-04T05:11:23"/>
    <d v="2015-04-25T05:11:23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d v="2016-04-17T17:30:53"/>
    <d v="2016-05-10T21:00:00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06T13:58:34"/>
    <d v="2016-05-23T03:00:00"/>
    <x v="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8-24T17:15:48"/>
    <d v="2012-09-23T17:15:48"/>
    <x v="0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0-11T08:30:16"/>
    <d v="2014-11-17T07:59:00"/>
    <x v="1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1-29T14:15:15"/>
    <d v="2013-02-28T14:15:15"/>
    <x v="9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7-13T18:00:22"/>
    <d v="2015-08-22T18:00:22"/>
    <x v="5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1-26T23:03:59"/>
    <d v="2017-02-25T23:03:59"/>
    <x v="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0-11T12:37:07"/>
    <d v="2016-11-10T13:37:07"/>
    <x v="11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3-23T18:45:50"/>
    <d v="2016-04-20T18:45:50"/>
    <x v="1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6-05T00:56:00"/>
    <d v="2013-07-05T00:56:00"/>
    <x v="3"/>
    <x v="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9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16T17:05:44"/>
    <d v="2015-05-30T18:10:00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1-14T19:02:06"/>
    <d v="2016-02-13T19:02:06"/>
    <x v="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1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2-17T15:00:04"/>
    <d v="2016-03-23T06:59:00"/>
    <x v="4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5-24T06:51:37"/>
    <d v="2011-07-25T06:50:00"/>
    <x v="2"/>
    <x v="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5-11-15T04:11:26"/>
    <d v="2016-01-14T04:11:26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8-10T12:35:46"/>
    <d v="2014-09-09T12:35:46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01T01:09:38"/>
    <d v="2016-07-22T05:26:00"/>
    <x v="5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1-05T16:53:37"/>
    <d v="2015-12-05T00:00:00"/>
    <x v="6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5-30T02:51:21"/>
    <d v="2012-06-15T03:59:00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09-23T14:45:14"/>
    <d v="2016-10-16T01:00:00"/>
    <x v="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09-26T21:13:24"/>
    <d v="2015-10-23T11:00:00"/>
    <x v="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1-20T11:58:45"/>
    <d v="2012-12-20T11:58:45"/>
    <x v="6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1-17T17:21:03"/>
    <d v="2014-12-20T04:59:00"/>
    <x v="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2-24T03:53:08"/>
    <d v="2016-03-25T02:53:08"/>
    <x v="4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d v="2014-08-01T12:39:12"/>
    <d v="2014-08-15T12:39:12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8-11T19:16:26"/>
    <d v="2014-09-10T04:52:00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4-25T08:45:23"/>
    <d v="2013-05-31T12:00:00"/>
    <x v="1"/>
    <x v="5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7-01T04:56:07"/>
    <d v="2014-08-01T06:59:00"/>
    <x v="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4-08T02:20:24"/>
    <d v="2014-05-14T23:04:00"/>
    <x v="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4-13T18:43:56"/>
    <d v="2014-05-13T18:43:56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09-23T16:25:52"/>
    <d v="2014-11-01T04:59:00"/>
    <x v="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1-23T03:18:58"/>
    <d v="2015-02-27T00:30:00"/>
    <x v="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0-05T22:54:16"/>
    <d v="2010-11-02T00:26:00"/>
    <x v="11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3-18T18:50:25"/>
    <d v="2014-04-10T06:59:00"/>
    <x v="1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5-24T15:25:50"/>
    <d v="2014-07-23T15:25:50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x v="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09-09T14:33:35"/>
    <d v="2013-10-16T14:33:35"/>
    <x v="7"/>
    <x v="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1-05T14:54:46"/>
    <d v="2011-01-01T04:59:00"/>
    <x v="6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1-25T08:00:29"/>
    <d v="2013-12-25T08:00:29"/>
    <x v="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5-28T06:55:54"/>
    <d v="2015-06-27T06:55:54"/>
    <x v="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4-15T19:49:39"/>
    <d v="2015-05-15T19:49:39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7-23T15:25:31"/>
    <d v="2014-09-06T15:25:31"/>
    <x v="5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1-31T19:25:29"/>
    <d v="2013-02-17T19:25:29"/>
    <x v="9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3-22T04:21:13"/>
    <d v="2011-04-22T04:21:13"/>
    <x v="1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5-12T04:25:46"/>
    <d v="2015-06-11T04:25:46"/>
    <x v="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3-25T20:05:04"/>
    <d v="2016-04-19T20:05:04"/>
    <x v="1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7-18T14:31:46"/>
    <d v="2016-08-18T06:59:00"/>
    <x v="5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1-25T14:23:54"/>
    <d v="2015-12-30T14:23:54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6-24T21:33:48"/>
    <d v="2015-07-10T18:00:00"/>
    <x v="3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04T19:04:37"/>
    <d v="2015-08-30T00:00:00"/>
    <x v="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1-27T11:52:12"/>
    <d v="2016-02-26T11:52:12"/>
    <x v="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1-01T20:17:32"/>
    <d v="2013-12-01T21:17:32"/>
    <x v="6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7-16T15:00:22"/>
    <d v="2014-08-15T15:00:22"/>
    <x v="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1-13T15:33:57"/>
    <d v="2012-12-31T18:00:00"/>
    <x v="6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7-17T18:13:30"/>
    <d v="2016-08-01T18:13:30"/>
    <x v="5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5-30T00:09:48"/>
    <d v="2012-07-07T03:59:00"/>
    <x v="2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1-09T07:58:55"/>
    <d v="2015-12-16T06:59:00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09-01T17:19:42"/>
    <d v="2016-10-01T17:19:42"/>
    <x v="7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01T19:40:52"/>
    <d v="2014-05-31T19:40:52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5-03T01:40:09"/>
    <d v="2015-06-02T00:47:00"/>
    <x v="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7-15T12:58:18"/>
    <d v="2014-08-14T12:58:18"/>
    <x v="5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1-21T12:01:30"/>
    <d v="2017-02-20T12:01:30"/>
    <x v="9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2-08T18:07:31"/>
    <d v="2013-03-10T18:07:31"/>
    <x v="4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d v="2015-05-23T17:31:06"/>
    <d v="2015-06-22T17:31:06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4-11T06:25:11"/>
    <d v="2015-05-08T20:05:00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6-18T23:48:24"/>
    <d v="2014-07-18T23:48:24"/>
    <x v="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1-03T15:00:07"/>
    <d v="2015-12-19T01:00:00"/>
    <x v="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2-15T17:13:09"/>
    <d v="2013-03-11T04:00:00"/>
    <x v="4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08T15:36:30"/>
    <d v="2014-05-29T17:50:00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03T01:47:58"/>
    <d v="2016-12-23T01:47:58"/>
    <x v="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0-08T10:05:37"/>
    <d v="2016-11-07T11:05:37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01T14:40:12"/>
    <d v="2013-08-31T14:40:12"/>
    <x v="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07-19T21:26:13"/>
    <d v="2010-10-02T04:59:00"/>
    <x v="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2-17T19:18:39"/>
    <d v="2016-04-17T18:18:39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5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7-21T19:41:30"/>
    <d v="2014-08-31T20:00:00"/>
    <x v="5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3-17T10:48:29"/>
    <d v="2010-05-15T08:10:00"/>
    <x v="1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6-12-24T17:05:43"/>
    <d v="2017-01-23T17:05:43"/>
    <x v="8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08-27T07:29:16"/>
    <d v="2016-10-25T19:00:0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2-21T02:11:57"/>
    <d v="2015-03-07T04:55:00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7-24T18:31:23"/>
    <d v="2014-08-23T18:31:23"/>
    <x v="5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6-29T15:31:29"/>
    <d v="2015-07-29T15:31:29"/>
    <x v="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2-15T13:10:42"/>
    <d v="2017-03-12T12:10:42"/>
    <x v="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4-13T01:37:17"/>
    <d v="2015-05-13T01:37:17"/>
    <x v="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08T10:50:46"/>
    <d v="2016-11-22T10:50:46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7-10T13:05:48"/>
    <d v="2014-08-08T22:28:00"/>
    <x v="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2-01T19:14:28"/>
    <d v="2017-03-15T00:00:00"/>
    <x v="4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d v="2016-05-13T17:46:51"/>
    <d v="2016-05-27T17:46:51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1-21T01:56:41"/>
    <d v="2011-02-20T01:56:41"/>
    <x v="9"/>
    <x v="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2-02T04:47:45"/>
    <d v="2012-03-02T03:00:00"/>
    <x v="4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0-30T23:54:56"/>
    <d v="2012-11-29T23:54:56"/>
    <x v="1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2-10T20:13:02"/>
    <d v="2015-03-12T19:13:02"/>
    <x v="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x v="7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5-22T16:45:26"/>
    <d v="2016-07-21T16:45:26"/>
    <x v="2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3-28T15:31:34"/>
    <d v="2012-04-27T15:31:34"/>
    <x v="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6-10T14:31:03"/>
    <d v="2014-07-10T14:31:03"/>
    <x v="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1-06T19:44:01"/>
    <d v="2015-02-05T19:44:01"/>
    <x v="9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5-21T22:04:21"/>
    <d v="2015-06-20T22:04:21"/>
    <x v="2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1-22T01:18:34"/>
    <d v="2012-12-06T01:18:34"/>
    <x v="6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1-28T17:11:15"/>
    <d v="2015-02-27T17:11:15"/>
    <x v="9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8-17T20:22:12"/>
    <d v="2011-09-27T04:59:00"/>
    <x v="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d v="2015-04-13T14:54:16"/>
    <d v="2015-06-12T14:54:16"/>
    <x v="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7-08T18:38:29"/>
    <d v="2016-08-07T18:38:29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01T16:01:15"/>
    <d v="2016-10-29T19:00:00"/>
    <x v="1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3-12-03T22:01:27"/>
    <d v="2014-01-15T19:00:00"/>
    <x v="8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09-06T23:51:15"/>
    <d v="2012-10-06T23:51:15"/>
    <x v="7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0-29T12:00:45"/>
    <d v="2014-12-03T13:00:45"/>
    <x v="11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0-31T22:15:03"/>
    <d v="2013-11-15T23:15:03"/>
    <x v="1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14T00:13:06"/>
    <d v="2016-07-21T00:13:06"/>
    <x v="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7-28T19:15:10"/>
    <d v="2015-08-27T19:15:10"/>
    <x v="5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14T15:28:22"/>
    <d v="2016-08-25T03:59:00"/>
    <x v="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1-03T16:03:26"/>
    <d v="2016-12-03T17:03:26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6-11-30T20:34:13"/>
    <d v="2017-01-29T20:34:13"/>
    <x v="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5-13T15:57:14"/>
    <d v="2016-06-13T05:59:00"/>
    <x v="2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08T18:55:53"/>
    <d v="2014-11-21T04:00:00"/>
    <x v="6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08T22:36:12"/>
    <d v="2015-05-31T21:00:00"/>
    <x v="2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5-15T18:45:37"/>
    <d v="2015-06-14T18:45:37"/>
    <x v="2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6-28T17:21:04"/>
    <d v="2016-08-06T07:00:00"/>
    <x v="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3-23T06:32:52"/>
    <d v="2016-04-22T06:32:52"/>
    <x v="1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09-14T06:04:42"/>
    <d v="2016-10-14T06:04:42"/>
    <x v="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1-25T14:51:26"/>
    <d v="2015-12-31T03:00:00"/>
    <x v="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1-12-21T02:08:30"/>
    <d v="2012-01-12T01:00:00"/>
    <x v="8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1-29T01:03:23"/>
    <d v="2013-03-02T07:59:00"/>
    <x v="9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0-14T12:01:01"/>
    <d v="2013-11-15T04:00:00"/>
    <x v="11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1-18T09:33:48"/>
    <d v="2016-02-21T09:33:48"/>
    <x v="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1-31T20:06:15"/>
    <d v="2012-03-02T06:59:00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3-23T16:59:36"/>
    <d v="2012-04-22T16:59:36"/>
    <x v="1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1-21T06:11:20"/>
    <d v="2016-12-08T08:00:00"/>
    <x v="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6-08T22:58:33"/>
    <d v="2015-07-08T22:58:33"/>
    <x v="3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1-18T19:38:59"/>
    <d v="2015-12-18T19:38:59"/>
    <x v="6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3-23T19:49:04"/>
    <d v="2016-04-22T19:49:04"/>
    <x v="10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5-11-30T17:01:07"/>
    <d v="2016-01-03T22:59:00"/>
    <x v="6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1-15T22:11:50"/>
    <d v="2012-12-15T22:11:50"/>
    <x v="6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7-22T07:52:18"/>
    <d v="2016-08-06T07:52:18"/>
    <x v="5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5-13T15:47:04"/>
    <d v="2014-06-10T08:33:00"/>
    <x v="2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7-13T00:37:54"/>
    <d v="2016-08-12T00:37:54"/>
    <x v="5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3-01T17:17:27"/>
    <d v="2016-04-01T04:00:00"/>
    <x v="1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08-18T06:41:24"/>
    <d v="2016-10-02T06:41:24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8-10T01:41:37"/>
    <d v="2014-09-24T01:41:37"/>
    <x v="0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01T17:35:22"/>
    <d v="2017-02-01T00:00:00"/>
    <x v="9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1-10T00:00:04"/>
    <d v="2016-12-10T00:00:04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x v="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11T16:34:01"/>
    <d v="2016-01-25T16:00:00"/>
    <x v="9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1-02T14:05:15"/>
    <d v="2016-12-03T15:05:15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0-05T18:29:08"/>
    <d v="2015-12-04T19:29:08"/>
    <x v="11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4-07T22:50:51"/>
    <d v="2016-05-07T22:50:51"/>
    <x v="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3-22T02:18:02"/>
    <d v="2016-04-05T02:18:02"/>
    <x v="1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5-26T17:03:13"/>
    <d v="2015-06-25T19:00:00"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d v="2016-05-31T06:59:46"/>
    <d v="2016-06-08T13:59:00"/>
    <x v="2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1-12T12:09:38"/>
    <d v="2017-02-11T12:09:38"/>
    <x v="9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1-07T19:00:48"/>
    <d v="2014-02-06T19:00:48"/>
    <x v="9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3-04T22:10:05"/>
    <d v="2015-04-18T21:10:05"/>
    <x v="1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1-18T19:11:49"/>
    <d v="2016-12-19T07:59:00"/>
    <x v="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2-13T02:03:10"/>
    <d v="2011-04-03T01:03:10"/>
    <x v="4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7-14T07:50:59"/>
    <d v="2015-08-15T07:50:59"/>
    <x v="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15T20:28:27"/>
    <d v="2016-11-22T20:28:27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6-20T03:24:46"/>
    <d v="2014-07-04T03:24:46"/>
    <x v="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09-16T15:58:59"/>
    <d v="2014-10-29T01:00:00"/>
    <x v="7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0-31T05:02:33"/>
    <d v="2013-12-30T06:02:33"/>
    <x v="1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02T12:13:33"/>
    <d v="2014-05-30T16:00:0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4-13T19:04:23"/>
    <d v="2016-05-13T19:04:23"/>
    <x v="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6-15T05:42:31"/>
    <d v="2012-07-15T05:42:31"/>
    <x v="3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1-15T13:34:34"/>
    <d v="2016-12-15T05:00:00"/>
    <x v="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0-18T07:45:43"/>
    <d v="2016-11-23T08:45:43"/>
    <x v="1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11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1-18T01:08:55"/>
    <d v="2012-03-18T00:08:55"/>
    <x v="9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6-18T03:00:52"/>
    <d v="2010-07-02T23:00:00"/>
    <x v="3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4-19T10:22:30"/>
    <d v="2016-05-02T23:00:00"/>
    <x v="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01T17:37:20"/>
    <d v="2013-11-21T04:59:00"/>
    <x v="6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5-29T15:45:23"/>
    <d v="2016-06-28T15:45:23"/>
    <x v="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6-13T21:29:42"/>
    <d v="2016-07-13T21:29:42"/>
    <x v="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7-19T23:54:51"/>
    <d v="2016-08-18T23:54:51"/>
    <x v="5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09T20:59:52"/>
    <d v="2016-04-27T02:00:00"/>
    <x v="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3-09T11:42:59"/>
    <d v="2015-04-08T11:42:59"/>
    <x v="1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0-03T17:56:08"/>
    <d v="2014-11-12T21:20:00"/>
    <x v="11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2-25T00:24:10"/>
    <d v="2014-03-26T23:24:10"/>
    <x v="4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4-27T15:02:53"/>
    <d v="2016-05-31T11:00:00"/>
    <x v="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1-23T09:05:39"/>
    <d v="2015-12-14T00:00:00"/>
    <x v="6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3-31T03:42:17"/>
    <d v="2011-05-01T04:59:00"/>
    <x v="1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02T03:22:51"/>
    <d v="2016-04-29T21:00:00"/>
    <x v="1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8-29T11:35:49"/>
    <d v="2016-09-12T11:35:49"/>
    <x v="0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6-13T21:35:25"/>
    <d v="2013-07-13T21:35:25"/>
    <x v="3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6-02T06:02:38"/>
    <d v="2015-07-12T06:02:38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1-22T00:46:49"/>
    <d v="2011-02-06T00:46:49"/>
    <x v="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4-27T18:47:23"/>
    <d v="2013-05-27T06:59:00"/>
    <x v="1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09-24T06:02:51"/>
    <d v="2015-10-17T04:00:00"/>
    <x v="7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0-03T00:04:43"/>
    <d v="2014-11-12T07:59:00"/>
    <x v="1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1-06T02:00:53"/>
    <d v="2016-02-20T02:00:53"/>
    <x v="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1-28T19:45:32"/>
    <d v="2014-02-27T23:00:00"/>
    <x v="9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2-23T13:01:02"/>
    <d v="2016-04-03T12:01:02"/>
    <x v="4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7-28T00:31:21"/>
    <d v="2014-08-27T00:31:21"/>
    <x v="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4-01T15:55:29"/>
    <d v="2014-05-01T15:55:29"/>
    <x v="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6-20T08:01:09"/>
    <d v="2013-08-19T08:01:09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04T19:39:06"/>
    <d v="2016-10-16T20:30:00"/>
    <x v="1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01T18:57:19"/>
    <d v="2016-06-30T18:57:19"/>
    <x v="3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1-25T19:54:57"/>
    <d v="2014-12-21T01:00:00"/>
    <x v="6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5-12T05:01:56"/>
    <d v="2015-06-12T20:00:00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02T20:19:25"/>
    <d v="2013-01-16T20:19:25"/>
    <x v="9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3-21T21:18:37"/>
    <d v="2014-05-05T21:18:37"/>
    <x v="1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3-13T03:07:13"/>
    <d v="2015-05-07T06:58:00"/>
    <x v="1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1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4-21T06:31:21"/>
    <d v="2012-05-23T19:00:00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1-03T05:12:20"/>
    <d v="2015-12-19T07:59:00"/>
    <x v="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8-18T14:59:51"/>
    <d v="2015-09-17T14:59:51"/>
    <x v="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6-29T20:59:32"/>
    <d v="2015-08-12T02:00:00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1-22T14:47:59"/>
    <d v="2014-12-22T14:47:59"/>
    <x v="6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09-20T14:04:01"/>
    <d v="2016-10-25T17:00:00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8-05T16:11:02"/>
    <d v="2015-09-04T16:11:02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5-30T06:30:21"/>
    <d v="2013-07-01T18:00:00"/>
    <x v="2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5-17T18:18:26"/>
    <d v="2015-06-09T02:00:00"/>
    <x v="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0-11T11:16:33"/>
    <d v="2016-11-12T04:00:00"/>
    <x v="1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2-19T19:03:35"/>
    <d v="2013-03-21T18:03:35"/>
    <x v="4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0-21T09:44:32"/>
    <d v="2016-11-21T04:59:00"/>
    <x v="1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2-20T17:37:32"/>
    <d v="2012-03-22T03:00:00"/>
    <x v="4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09-03T11:29:32"/>
    <d v="2014-10-03T11:29:32"/>
    <x v="7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17T15:32:48"/>
    <d v="2017-01-24T15:32:48"/>
    <x v="9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4-21T01:42:58"/>
    <d v="2015-05-31T01:42:58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1-22T11:24:25"/>
    <d v="2016-02-15T15:00:00"/>
    <x v="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8-23T17:00:21"/>
    <d v="2016-09-22T17:00:2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1-10T08:46:17"/>
    <d v="2017-02-09T05:00:00"/>
    <x v="9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7-13T16:14:23"/>
    <d v="2015-08-07T16:14:23"/>
    <x v="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5-09T23:03:34"/>
    <d v="2016-07-08T23:03:34"/>
    <x v="2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6-16T19:03:28"/>
    <d v="2014-07-19T03:00:00"/>
    <x v="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05T23:54:34"/>
    <d v="2013-05-26T23:54:34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07T18:55:00"/>
    <d v="2016-04-21T22:00:00"/>
    <x v="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0-18T04:14:37"/>
    <d v="2016-12-11T04:59:00"/>
    <x v="1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0-12T22:58:20"/>
    <d v="2015-11-11T23:58:20"/>
    <x v="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1-27T22:11:35"/>
    <d v="2014-03-08T22:11:35"/>
    <x v="9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08-28T21:37:05"/>
    <d v="2014-10-02T21:37:05"/>
    <x v="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7-22T22:00:40"/>
    <d v="2014-08-26T22:00:40"/>
    <x v="5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1-02T14:48:43"/>
    <d v="2016-02-01T14:48:43"/>
    <x v="9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2-25T18:11:30"/>
    <d v="2016-03-26T17:11:30"/>
    <x v="4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6-08T15:01:08"/>
    <d v="2015-07-06T03:00:00"/>
    <x v="3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6-13T21:08:09"/>
    <d v="2014-07-23T21:08:09"/>
    <x v="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1-06T16:25:39"/>
    <d v="2017-02-05T16:25:39"/>
    <x v="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7-06T19:01:08"/>
    <d v="2016-08-05T19:01:08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7-09T23:12:24"/>
    <d v="2012-08-13T03:00:00"/>
    <x v="5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5-15T22:28:49"/>
    <d v="2016-06-19T23:00:00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0-27T19:54:21"/>
    <d v="2015-11-26T20:54:21"/>
    <x v="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8-29T21:39:09"/>
    <d v="2012-09-13T03:59:00"/>
    <x v="0"/>
    <x v="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8-11T01:00:22"/>
    <d v="2011-09-10T01:00:22"/>
    <x v="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0-19T00:17:24"/>
    <d v="2012-11-18T01:17:24"/>
    <x v="11"/>
    <x v="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1-25T13:56:16"/>
    <d v="2016-03-12T05:00:00"/>
    <x v="9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0-02T20:22:48"/>
    <d v="2012-11-01T20:22:48"/>
    <x v="11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6-12-21T20:51:53"/>
    <d v="2017-01-10T21:59:00"/>
    <x v="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1-24T17:23:40"/>
    <d v="2017-02-14T17:23:40"/>
    <x v="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4-30T22:09:16"/>
    <d v="2014-05-30T22:09:16"/>
    <x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4-01T14:01:30"/>
    <d v="2014-05-01T14:01:30"/>
    <x v="1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4-13T14:30:09"/>
    <d v="2016-06-06T17:02:00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1-31T19:51:40"/>
    <d v="2017-03-02T19:51:40"/>
    <x v="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6-09T02:07:27"/>
    <d v="2012-07-09T02:07:27"/>
    <x v="3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5-12-09T08:36:13"/>
    <d v="2016-01-11T23:00:00"/>
    <x v="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09-20T20:59:11"/>
    <d v="2014-10-20T20:59:11"/>
    <x v="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2-10T23:34:05"/>
    <d v="2016-03-11T23:34:05"/>
    <x v="4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2-07T21:08:19"/>
    <d v="2013-03-09T21:08:19"/>
    <x v="4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8-22T19:00:15"/>
    <d v="2014-09-21T19:00:15"/>
    <x v="0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1-29T14:00:59"/>
    <d v="2015-02-28T14:00:59"/>
    <x v="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0-15T19:26:48"/>
    <d v="2016-11-09T20:26:48"/>
    <x v="11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1-03T00:07:53"/>
    <d v="2016-12-03T01:07:53"/>
    <x v="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2-11T02:54:10"/>
    <d v="2013-03-13T20:00:00"/>
    <x v="4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3-05T05:01:06"/>
    <d v="2015-04-03T03:59:00"/>
    <x v="1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5-10T05:24:52"/>
    <d v="2012-06-12T07:00:00"/>
    <x v="2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1-17T20:25:44"/>
    <d v="2016-12-15T23:00:00"/>
    <x v="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08-27T04:40:17"/>
    <d v="2012-10-06T03:59:00"/>
    <x v="0"/>
    <x v="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2-19T04:38:21"/>
    <d v="2013-04-20T03:38:21"/>
    <x v="4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6-12-06T19:47:27"/>
    <d v="2017-01-05T19:47:27"/>
    <x v="8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7-17T06:40:36"/>
    <d v="2015-08-16T06:40:36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4-30T20:55:13"/>
    <d v="2013-05-14T20:55:13"/>
    <x v="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5-29T21:51:41"/>
    <d v="2013-06-25T05:00:00"/>
    <x v="2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3-30T16:39:10"/>
    <d v="2016-04-30T21:59:00"/>
    <x v="1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1-07T16:47:16"/>
    <d v="2015-12-07T16:47:16"/>
    <x v="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0-22T13:48:53"/>
    <d v="2013-11-27T03:02:00"/>
    <x v="1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8-23T10:07:02"/>
    <d v="2012-09-13T10:07:02"/>
    <x v="0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2-21T23:42:41"/>
    <d v="2013-03-23T22:42:41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7-14T15:37:54"/>
    <d v="2015-08-19T15:37:54"/>
    <x v="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8-07T13:03:18"/>
    <d v="2013-09-06T19:00:00"/>
    <x v="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6-25T16:21:28"/>
    <d v="2013-07-25T16:21:28"/>
    <x v="3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6-27T06:28:36"/>
    <d v="2016-08-11T06:28:36"/>
    <x v="3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2-10T16:54:23"/>
    <d v="2017-03-07T05:00:00"/>
    <x v="4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2-14T08:23:59"/>
    <d v="2013-03-26T08:23:59"/>
    <x v="4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1-28T19:18:56"/>
    <d v="2016-12-08T19:18:56"/>
    <x v="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1-21T17:00:17"/>
    <d v="2014-02-21T18:00:00"/>
    <x v="9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6-11-30T08:03:34"/>
    <d v="2017-01-02T22:59:00"/>
    <x v="6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03T16:50:29"/>
    <d v="2016-03-28T15:50:29"/>
    <x v="1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2-19T05:08:59"/>
    <d v="2013-03-25T04:08:59"/>
    <x v="4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6-12-10T10:34:12"/>
    <d v="2017-01-24T10:34:12"/>
    <x v="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8-04T18:48:27"/>
    <d v="2014-09-03T18:48:27"/>
    <x v="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06T18:01:30"/>
    <d v="2017-03-13T03:00:00"/>
    <x v="1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09-13T16:03:12"/>
    <d v="2016-10-13T21:59:0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6D8C1-8643-4CA6-8DBD-F843FED1539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h="1"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41982-ADDC-4ED2-9292-7324EF34ED4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47BAF-D91E-48F3-95F4-8BB6A352174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70" showAll="0"/>
    <pivotField numFmtId="170" showAll="0"/>
    <pivotField axis="axisRow" showAll="0">
      <items count="13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t="default"/>
      </items>
    </pivotField>
    <pivotField axis="axisPage" multipleItemSelectionAllowed="1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85" zoomScaleNormal="85" workbookViewId="0">
      <selection activeCell="F3" sqref="F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.20703125" bestFit="1" customWidth="1"/>
    <col min="16" max="16" width="19.68359375" bestFit="1" customWidth="1"/>
    <col min="17" max="17" width="13.1015625" bestFit="1" customWidth="1"/>
    <col min="18" max="18" width="16.5234375" customWidth="1"/>
    <col min="19" max="19" width="27.15625" bestFit="1" customWidth="1"/>
    <col min="20" max="20" width="17.7890625" customWidth="1"/>
    <col min="21" max="21" width="17.41796875" customWidth="1"/>
    <col min="22" max="22" width="15.4726562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28.8" hidden="1" x14ac:dyDescent="0.55000000000000004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E2/D2</f>
        <v>0</v>
      </c>
      <c r="P2" s="8">
        <f>IF(L2&gt;0,E2/L2,0)</f>
        <v>0</v>
      </c>
      <c r="Q2" t="str">
        <f>MID(N2,1,FIND("/",N2,1)-1)</f>
        <v>film &amp; video</v>
      </c>
      <c r="R2" t="str">
        <f>MID(N2,FIND("/",N2,1)+1,LEN(N2)-FIND("/",N2,1))</f>
        <v>science fiction</v>
      </c>
      <c r="S2" s="12">
        <f>(((J2/60)/60)/24)+DATE(1970,1,1)</f>
        <v>42593.431793981479</v>
      </c>
      <c r="T2" s="12">
        <f>(((I2/60)/60)/24)+DATE(1970,1,1)</f>
        <v>42653.431793981479</v>
      </c>
      <c r="U2" t="str">
        <f>TEXT(S2,"MMM")</f>
        <v>Aug</v>
      </c>
      <c r="V2" t="str">
        <f>TEXT(S2,"yyyy")</f>
        <v>2016</v>
      </c>
    </row>
    <row r="3" spans="1:22" ht="43.2" hidden="1" x14ac:dyDescent="0.55000000000000004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 t="shared" ref="O3:O66" si="0">E3/D3</f>
        <v>0</v>
      </c>
      <c r="P3" s="8">
        <f t="shared" ref="P3:P66" si="1">IF(L3&gt;0,E3/L3,0)</f>
        <v>0</v>
      </c>
      <c r="Q3" t="str">
        <f t="shared" ref="Q3:Q66" si="2">MID(N3,1,FIND("/",N3,1)-1)</f>
        <v>film &amp; video</v>
      </c>
      <c r="R3" t="str">
        <f t="shared" ref="R3:R66" si="3">MID(N3,FIND("/",N3,1)+1,LEN(N3)-FIND("/",N3,1))</f>
        <v>science fiction</v>
      </c>
      <c r="S3" s="12">
        <f t="shared" ref="S3:S66" si="4">(((J3/60)/60)/24)+DATE(1970,1,1)</f>
        <v>42114.928726851853</v>
      </c>
      <c r="T3" s="12">
        <f t="shared" ref="T3:T66" si="5">(((I3/60)/60)/24)+DATE(1970,1,1)</f>
        <v>42139.928726851853</v>
      </c>
      <c r="U3" t="str">
        <f t="shared" ref="U3:U66" si="6">TEXT(S3,"MMM")</f>
        <v>Apr</v>
      </c>
      <c r="V3" t="str">
        <f t="shared" ref="V3:V66" si="7">TEXT(S3,"yyyy")</f>
        <v>2015</v>
      </c>
    </row>
    <row r="4" spans="1:22" ht="43.2" hidden="1" x14ac:dyDescent="0.55000000000000004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8">
        <f t="shared" si="1"/>
        <v>0</v>
      </c>
      <c r="Q4" t="str">
        <f t="shared" si="2"/>
        <v>film &amp; video</v>
      </c>
      <c r="R4" t="str">
        <f t="shared" si="3"/>
        <v>science fiction</v>
      </c>
      <c r="S4" s="12">
        <f t="shared" si="4"/>
        <v>41882.937303240738</v>
      </c>
      <c r="T4" s="12">
        <f t="shared" si="5"/>
        <v>41942.937303240738</v>
      </c>
      <c r="U4" t="str">
        <f t="shared" si="6"/>
        <v>Aug</v>
      </c>
      <c r="V4" t="str">
        <f t="shared" si="7"/>
        <v>2014</v>
      </c>
    </row>
    <row r="5" spans="1:22" ht="43.2" hidden="1" x14ac:dyDescent="0.55000000000000004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0"/>
        <v>0</v>
      </c>
      <c r="P5" s="8">
        <f t="shared" si="1"/>
        <v>0</v>
      </c>
      <c r="Q5" t="str">
        <f t="shared" si="2"/>
        <v>film &amp; video</v>
      </c>
      <c r="R5" t="str">
        <f t="shared" si="3"/>
        <v>science fiction</v>
      </c>
      <c r="S5" s="12">
        <f t="shared" si="4"/>
        <v>41778.915416666663</v>
      </c>
      <c r="T5" s="12">
        <f t="shared" si="5"/>
        <v>41806.844444444447</v>
      </c>
      <c r="U5" t="str">
        <f t="shared" si="6"/>
        <v>May</v>
      </c>
      <c r="V5" t="str">
        <f t="shared" si="7"/>
        <v>2014</v>
      </c>
    </row>
    <row r="6" spans="1:22" hidden="1" x14ac:dyDescent="0.55000000000000004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8">
        <f t="shared" si="1"/>
        <v>0</v>
      </c>
      <c r="Q6" t="str">
        <f t="shared" si="2"/>
        <v>film &amp; video</v>
      </c>
      <c r="R6" t="str">
        <f t="shared" si="3"/>
        <v>science fiction</v>
      </c>
      <c r="S6" s="12">
        <f t="shared" si="4"/>
        <v>42541.837511574078</v>
      </c>
      <c r="T6" s="12">
        <f t="shared" si="5"/>
        <v>42557</v>
      </c>
      <c r="U6" t="str">
        <f t="shared" si="6"/>
        <v>Jun</v>
      </c>
      <c r="V6" t="str">
        <f t="shared" si="7"/>
        <v>2016</v>
      </c>
    </row>
    <row r="7" spans="1:22" ht="28.8" hidden="1" x14ac:dyDescent="0.55000000000000004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0"/>
        <v>0</v>
      </c>
      <c r="P7" s="8">
        <f t="shared" si="1"/>
        <v>0</v>
      </c>
      <c r="Q7" t="str">
        <f t="shared" si="2"/>
        <v>film &amp; video</v>
      </c>
      <c r="R7" t="str">
        <f t="shared" si="3"/>
        <v>science fiction</v>
      </c>
      <c r="S7" s="12">
        <f t="shared" si="4"/>
        <v>42491.80768518518</v>
      </c>
      <c r="T7" s="12">
        <f t="shared" si="5"/>
        <v>42521.729861111111</v>
      </c>
      <c r="U7" t="str">
        <f t="shared" si="6"/>
        <v>May</v>
      </c>
      <c r="V7" t="str">
        <f t="shared" si="7"/>
        <v>2016</v>
      </c>
    </row>
    <row r="8" spans="1:22" ht="28.8" hidden="1" x14ac:dyDescent="0.55000000000000004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0"/>
        <v>0</v>
      </c>
      <c r="P8" s="8">
        <f t="shared" si="1"/>
        <v>0</v>
      </c>
      <c r="Q8" t="str">
        <f t="shared" si="2"/>
        <v>film &amp; video</v>
      </c>
      <c r="R8" t="str">
        <f t="shared" si="3"/>
        <v>science fiction</v>
      </c>
      <c r="S8" s="12">
        <f t="shared" si="4"/>
        <v>42221.909930555557</v>
      </c>
      <c r="T8" s="12">
        <f t="shared" si="5"/>
        <v>42251.708333333328</v>
      </c>
      <c r="U8" t="str">
        <f t="shared" si="6"/>
        <v>Aug</v>
      </c>
      <c r="V8" t="str">
        <f t="shared" si="7"/>
        <v>2015</v>
      </c>
    </row>
    <row r="9" spans="1:22" ht="43.2" hidden="1" x14ac:dyDescent="0.55000000000000004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0"/>
        <v>0</v>
      </c>
      <c r="P9" s="8">
        <f t="shared" si="1"/>
        <v>0</v>
      </c>
      <c r="Q9" t="str">
        <f t="shared" si="2"/>
        <v>film &amp; video</v>
      </c>
      <c r="R9" t="str">
        <f t="shared" si="3"/>
        <v>science fiction</v>
      </c>
      <c r="S9" s="12">
        <f t="shared" si="4"/>
        <v>42096.410115740742</v>
      </c>
      <c r="T9" s="12">
        <f t="shared" si="5"/>
        <v>42140.427777777775</v>
      </c>
      <c r="U9" t="str">
        <f t="shared" si="6"/>
        <v>Apr</v>
      </c>
      <c r="V9" t="str">
        <f t="shared" si="7"/>
        <v>2015</v>
      </c>
    </row>
    <row r="10" spans="1:22" ht="43.2" hidden="1" x14ac:dyDescent="0.55000000000000004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0"/>
        <v>0</v>
      </c>
      <c r="P10" s="8">
        <f t="shared" si="1"/>
        <v>0</v>
      </c>
      <c r="Q10" t="str">
        <f t="shared" si="2"/>
        <v>film &amp; video</v>
      </c>
      <c r="R10" t="str">
        <f t="shared" si="3"/>
        <v>science fiction</v>
      </c>
      <c r="S10" s="12">
        <f t="shared" si="4"/>
        <v>42239.573993055557</v>
      </c>
      <c r="T10" s="12">
        <f t="shared" si="5"/>
        <v>42289.573993055557</v>
      </c>
      <c r="U10" t="str">
        <f t="shared" si="6"/>
        <v>Aug</v>
      </c>
      <c r="V10" t="str">
        <f t="shared" si="7"/>
        <v>2015</v>
      </c>
    </row>
    <row r="11" spans="1:22" ht="43.2" hidden="1" x14ac:dyDescent="0.55000000000000004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8">
        <f t="shared" si="1"/>
        <v>0</v>
      </c>
      <c r="Q11" t="str">
        <f t="shared" si="2"/>
        <v>film &amp; video</v>
      </c>
      <c r="R11" t="str">
        <f t="shared" si="3"/>
        <v>science fiction</v>
      </c>
      <c r="S11" s="12">
        <f t="shared" si="4"/>
        <v>42053.198287037041</v>
      </c>
      <c r="T11" s="12">
        <f t="shared" si="5"/>
        <v>42083.15662037037</v>
      </c>
      <c r="U11" t="str">
        <f t="shared" si="6"/>
        <v>Feb</v>
      </c>
      <c r="V11" t="str">
        <f t="shared" si="7"/>
        <v>2015</v>
      </c>
    </row>
    <row r="12" spans="1:22" ht="43.2" hidden="1" x14ac:dyDescent="0.55000000000000004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8">
        <f t="shared" si="1"/>
        <v>0</v>
      </c>
      <c r="Q12" t="str">
        <f t="shared" si="2"/>
        <v>film &amp; video</v>
      </c>
      <c r="R12" t="str">
        <f t="shared" si="3"/>
        <v>science fiction</v>
      </c>
      <c r="S12" s="12">
        <f t="shared" si="4"/>
        <v>42559.064143518524</v>
      </c>
      <c r="T12" s="12">
        <f t="shared" si="5"/>
        <v>42616.246527777781</v>
      </c>
      <c r="U12" t="str">
        <f t="shared" si="6"/>
        <v>Jul</v>
      </c>
      <c r="V12" t="str">
        <f t="shared" si="7"/>
        <v>2016</v>
      </c>
    </row>
    <row r="13" spans="1:22" ht="28.8" hidden="1" x14ac:dyDescent="0.55000000000000004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8">
        <f t="shared" si="1"/>
        <v>0</v>
      </c>
      <c r="Q13" t="str">
        <f t="shared" si="2"/>
        <v>film &amp; video</v>
      </c>
      <c r="R13" t="str">
        <f t="shared" si="3"/>
        <v>science fiction</v>
      </c>
      <c r="S13" s="12">
        <f t="shared" si="4"/>
        <v>41969.767824074079</v>
      </c>
      <c r="T13" s="12">
        <f t="shared" si="5"/>
        <v>42012.762499999997</v>
      </c>
      <c r="U13" t="str">
        <f t="shared" si="6"/>
        <v>Nov</v>
      </c>
      <c r="V13" t="str">
        <f t="shared" si="7"/>
        <v>2014</v>
      </c>
    </row>
    <row r="14" spans="1:22" ht="43.2" hidden="1" x14ac:dyDescent="0.55000000000000004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0"/>
        <v>0</v>
      </c>
      <c r="P14" s="8">
        <f t="shared" si="1"/>
        <v>0</v>
      </c>
      <c r="Q14" t="str">
        <f t="shared" si="2"/>
        <v>film &amp; video</v>
      </c>
      <c r="R14" t="str">
        <f t="shared" si="3"/>
        <v>science fiction</v>
      </c>
      <c r="S14" s="12">
        <f t="shared" si="4"/>
        <v>41904.07671296296</v>
      </c>
      <c r="T14" s="12">
        <f t="shared" si="5"/>
        <v>41934.07671296296</v>
      </c>
      <c r="U14" t="str">
        <f t="shared" si="6"/>
        <v>Sep</v>
      </c>
      <c r="V14" t="str">
        <f t="shared" si="7"/>
        <v>2014</v>
      </c>
    </row>
    <row r="15" spans="1:22" ht="43.2" x14ac:dyDescent="0.55000000000000004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 t="shared" si="0"/>
        <v>0</v>
      </c>
      <c r="P15" s="8">
        <f t="shared" si="1"/>
        <v>0</v>
      </c>
      <c r="Q15" t="str">
        <f t="shared" si="2"/>
        <v>film &amp; video</v>
      </c>
      <c r="R15" t="str">
        <f t="shared" si="3"/>
        <v>drama</v>
      </c>
      <c r="S15" s="12">
        <f t="shared" si="4"/>
        <v>42171.913090277783</v>
      </c>
      <c r="T15" s="12">
        <f t="shared" si="5"/>
        <v>42231.913090277783</v>
      </c>
      <c r="U15" t="str">
        <f t="shared" si="6"/>
        <v>Jun</v>
      </c>
      <c r="V15" t="str">
        <f t="shared" si="7"/>
        <v>2015</v>
      </c>
    </row>
    <row r="16" spans="1:22" ht="57.6" x14ac:dyDescent="0.55000000000000004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 t="shared" si="0"/>
        <v>0</v>
      </c>
      <c r="P16" s="8">
        <f t="shared" si="1"/>
        <v>0</v>
      </c>
      <c r="Q16" t="str">
        <f t="shared" si="2"/>
        <v>film &amp; video</v>
      </c>
      <c r="R16" t="str">
        <f t="shared" si="3"/>
        <v>drama</v>
      </c>
      <c r="S16" s="12">
        <f t="shared" si="4"/>
        <v>42243.961273148147</v>
      </c>
      <c r="T16" s="12">
        <f t="shared" si="5"/>
        <v>42278</v>
      </c>
      <c r="U16" t="str">
        <f t="shared" si="6"/>
        <v>Aug</v>
      </c>
      <c r="V16" t="str">
        <f t="shared" si="7"/>
        <v>2015</v>
      </c>
    </row>
    <row r="17" spans="1:22" ht="28.8" x14ac:dyDescent="0.55000000000000004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 t="shared" si="0"/>
        <v>0</v>
      </c>
      <c r="P17" s="8">
        <f t="shared" si="1"/>
        <v>0</v>
      </c>
      <c r="Q17" t="str">
        <f t="shared" si="2"/>
        <v>film &amp; video</v>
      </c>
      <c r="R17" t="str">
        <f t="shared" si="3"/>
        <v>drama</v>
      </c>
      <c r="S17" s="12">
        <f t="shared" si="4"/>
        <v>42351.658842592587</v>
      </c>
      <c r="T17" s="12">
        <f t="shared" si="5"/>
        <v>42381.658842592587</v>
      </c>
      <c r="U17" t="str">
        <f t="shared" si="6"/>
        <v>Dec</v>
      </c>
      <c r="V17" t="str">
        <f t="shared" si="7"/>
        <v>2015</v>
      </c>
    </row>
    <row r="18" spans="1:22" ht="43.2" x14ac:dyDescent="0.55000000000000004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 t="shared" si="0"/>
        <v>0</v>
      </c>
      <c r="P18" s="8">
        <f t="shared" si="1"/>
        <v>0</v>
      </c>
      <c r="Q18" t="str">
        <f t="shared" si="2"/>
        <v>film &amp; video</v>
      </c>
      <c r="R18" t="str">
        <f t="shared" si="3"/>
        <v>drama</v>
      </c>
      <c r="S18" s="12">
        <f t="shared" si="4"/>
        <v>42047.394942129627</v>
      </c>
      <c r="T18" s="12">
        <f t="shared" si="5"/>
        <v>42082.353275462956</v>
      </c>
      <c r="U18" t="str">
        <f t="shared" si="6"/>
        <v>Feb</v>
      </c>
      <c r="V18" t="str">
        <f t="shared" si="7"/>
        <v>2015</v>
      </c>
    </row>
    <row r="19" spans="1:22" ht="43.2" x14ac:dyDescent="0.55000000000000004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 t="shared" si="0"/>
        <v>0</v>
      </c>
      <c r="P19" s="8">
        <f t="shared" si="1"/>
        <v>0</v>
      </c>
      <c r="Q19" t="str">
        <f t="shared" si="2"/>
        <v>film &amp; video</v>
      </c>
      <c r="R19" t="str">
        <f t="shared" si="3"/>
        <v>drama</v>
      </c>
      <c r="S19" s="12">
        <f t="shared" si="4"/>
        <v>42033.573009259257</v>
      </c>
      <c r="T19" s="12">
        <f t="shared" si="5"/>
        <v>42063.573009259257</v>
      </c>
      <c r="U19" t="str">
        <f t="shared" si="6"/>
        <v>Jan</v>
      </c>
      <c r="V19" t="str">
        <f t="shared" si="7"/>
        <v>2015</v>
      </c>
    </row>
    <row r="20" spans="1:22" ht="43.2" x14ac:dyDescent="0.55000000000000004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 t="shared" si="0"/>
        <v>0</v>
      </c>
      <c r="P20" s="8">
        <f t="shared" si="1"/>
        <v>0</v>
      </c>
      <c r="Q20" t="str">
        <f t="shared" si="2"/>
        <v>film &amp; video</v>
      </c>
      <c r="R20" t="str">
        <f t="shared" si="3"/>
        <v>drama</v>
      </c>
      <c r="S20" s="12">
        <f t="shared" si="4"/>
        <v>42072.758981481486</v>
      </c>
      <c r="T20" s="12">
        <f t="shared" si="5"/>
        <v>42132.758981481486</v>
      </c>
      <c r="U20" t="str">
        <f t="shared" si="6"/>
        <v>Mar</v>
      </c>
      <c r="V20" t="str">
        <f t="shared" si="7"/>
        <v>2015</v>
      </c>
    </row>
    <row r="21" spans="1:22" ht="43.2" x14ac:dyDescent="0.55000000000000004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 t="shared" si="0"/>
        <v>0</v>
      </c>
      <c r="P21" s="8">
        <f t="shared" si="1"/>
        <v>0</v>
      </c>
      <c r="Q21" t="str">
        <f t="shared" si="2"/>
        <v>film &amp; video</v>
      </c>
      <c r="R21" t="str">
        <f t="shared" si="3"/>
        <v>drama</v>
      </c>
      <c r="S21" s="12">
        <f t="shared" si="4"/>
        <v>42191.824062500003</v>
      </c>
      <c r="T21" s="12">
        <f t="shared" si="5"/>
        <v>42221.824062500003</v>
      </c>
      <c r="U21" t="str">
        <f t="shared" si="6"/>
        <v>Jul</v>
      </c>
      <c r="V21" t="str">
        <f t="shared" si="7"/>
        <v>2015</v>
      </c>
    </row>
    <row r="22" spans="1:22" ht="28.8" x14ac:dyDescent="0.55000000000000004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 t="shared" si="0"/>
        <v>0</v>
      </c>
      <c r="P22" s="8">
        <f t="shared" si="1"/>
        <v>0</v>
      </c>
      <c r="Q22" t="str">
        <f t="shared" si="2"/>
        <v>film &amp; video</v>
      </c>
      <c r="R22" t="str">
        <f t="shared" si="3"/>
        <v>drama</v>
      </c>
      <c r="S22" s="12">
        <f t="shared" si="4"/>
        <v>42304.955381944441</v>
      </c>
      <c r="T22" s="12">
        <f t="shared" si="5"/>
        <v>42334.997048611112</v>
      </c>
      <c r="U22" t="str">
        <f t="shared" si="6"/>
        <v>Oct</v>
      </c>
      <c r="V22" t="str">
        <f t="shared" si="7"/>
        <v>2015</v>
      </c>
    </row>
    <row r="23" spans="1:22" ht="43.2" x14ac:dyDescent="0.55000000000000004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 t="shared" si="0"/>
        <v>0</v>
      </c>
      <c r="P23" s="8">
        <f t="shared" si="1"/>
        <v>0</v>
      </c>
      <c r="Q23" t="str">
        <f t="shared" si="2"/>
        <v>film &amp; video</v>
      </c>
      <c r="R23" t="str">
        <f t="shared" si="3"/>
        <v>drama</v>
      </c>
      <c r="S23" s="12">
        <f t="shared" si="4"/>
        <v>42712.011944444443</v>
      </c>
      <c r="T23" s="12">
        <f t="shared" si="5"/>
        <v>42742.011944444443</v>
      </c>
      <c r="U23" t="str">
        <f t="shared" si="6"/>
        <v>Dec</v>
      </c>
      <c r="V23" t="str">
        <f t="shared" si="7"/>
        <v>2016</v>
      </c>
    </row>
    <row r="24" spans="1:22" ht="43.2" x14ac:dyDescent="0.55000000000000004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 t="shared" si="0"/>
        <v>0</v>
      </c>
      <c r="P24" s="8">
        <f t="shared" si="1"/>
        <v>0</v>
      </c>
      <c r="Q24" t="str">
        <f t="shared" si="2"/>
        <v>film &amp; video</v>
      </c>
      <c r="R24" t="str">
        <f t="shared" si="3"/>
        <v>drama</v>
      </c>
      <c r="S24" s="12">
        <f t="shared" si="4"/>
        <v>42767.812893518523</v>
      </c>
      <c r="T24" s="12">
        <f t="shared" si="5"/>
        <v>42797.833333333328</v>
      </c>
      <c r="U24" t="str">
        <f t="shared" si="6"/>
        <v>Feb</v>
      </c>
      <c r="V24" t="str">
        <f t="shared" si="7"/>
        <v>2017</v>
      </c>
    </row>
    <row r="25" spans="1:22" ht="43.2" x14ac:dyDescent="0.55000000000000004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 t="shared" si="0"/>
        <v>0</v>
      </c>
      <c r="P25" s="8">
        <f t="shared" si="1"/>
        <v>0</v>
      </c>
      <c r="Q25" t="str">
        <f t="shared" si="2"/>
        <v>film &amp; video</v>
      </c>
      <c r="R25" t="str">
        <f t="shared" si="3"/>
        <v>drama</v>
      </c>
      <c r="S25" s="12">
        <f t="shared" si="4"/>
        <v>41857.18304398148</v>
      </c>
      <c r="T25" s="12">
        <f t="shared" si="5"/>
        <v>41887.18304398148</v>
      </c>
      <c r="U25" t="str">
        <f t="shared" si="6"/>
        <v>Aug</v>
      </c>
      <c r="V25" t="str">
        <f t="shared" si="7"/>
        <v>2014</v>
      </c>
    </row>
    <row r="26" spans="1:22" ht="43.2" x14ac:dyDescent="0.55000000000000004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 t="shared" si="0"/>
        <v>0</v>
      </c>
      <c r="P26" s="8">
        <f t="shared" si="1"/>
        <v>0</v>
      </c>
      <c r="Q26" t="str">
        <f t="shared" si="2"/>
        <v>film &amp; video</v>
      </c>
      <c r="R26" t="str">
        <f t="shared" si="3"/>
        <v>drama</v>
      </c>
      <c r="S26" s="12">
        <f t="shared" si="4"/>
        <v>41911.934791666667</v>
      </c>
      <c r="T26" s="12">
        <f t="shared" si="5"/>
        <v>41971.976458333331</v>
      </c>
      <c r="U26" t="str">
        <f t="shared" si="6"/>
        <v>Sep</v>
      </c>
      <c r="V26" t="str">
        <f t="shared" si="7"/>
        <v>2014</v>
      </c>
    </row>
    <row r="27" spans="1:22" ht="43.2" x14ac:dyDescent="0.55000000000000004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 t="shared" si="0"/>
        <v>0</v>
      </c>
      <c r="P27" s="8">
        <f t="shared" si="1"/>
        <v>0</v>
      </c>
      <c r="Q27" t="str">
        <f t="shared" si="2"/>
        <v>film &amp; video</v>
      </c>
      <c r="R27" t="str">
        <f t="shared" si="3"/>
        <v>drama</v>
      </c>
      <c r="S27" s="12">
        <f t="shared" si="4"/>
        <v>42135.67050925926</v>
      </c>
      <c r="T27" s="12">
        <f t="shared" si="5"/>
        <v>42195.67050925926</v>
      </c>
      <c r="U27" t="str">
        <f t="shared" si="6"/>
        <v>May</v>
      </c>
      <c r="V27" t="str">
        <f t="shared" si="7"/>
        <v>2015</v>
      </c>
    </row>
    <row r="28" spans="1:22" ht="43.2" x14ac:dyDescent="0.55000000000000004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 t="shared" si="0"/>
        <v>0</v>
      </c>
      <c r="P28" s="8">
        <f t="shared" si="1"/>
        <v>0</v>
      </c>
      <c r="Q28" t="str">
        <f t="shared" si="2"/>
        <v>film &amp; video</v>
      </c>
      <c r="R28" t="str">
        <f t="shared" si="3"/>
        <v>drama</v>
      </c>
      <c r="S28" s="12">
        <f t="shared" si="4"/>
        <v>42584.123865740738</v>
      </c>
      <c r="T28" s="12">
        <f t="shared" si="5"/>
        <v>42614.123865740738</v>
      </c>
      <c r="U28" t="str">
        <f t="shared" si="6"/>
        <v>Aug</v>
      </c>
      <c r="V28" t="str">
        <f t="shared" si="7"/>
        <v>2016</v>
      </c>
    </row>
    <row r="29" spans="1:22" x14ac:dyDescent="0.55000000000000004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 t="shared" si="0"/>
        <v>0</v>
      </c>
      <c r="P29" s="8">
        <f t="shared" si="1"/>
        <v>0</v>
      </c>
      <c r="Q29" t="str">
        <f t="shared" si="2"/>
        <v>film &amp; video</v>
      </c>
      <c r="R29" t="str">
        <f t="shared" si="3"/>
        <v>drama</v>
      </c>
      <c r="S29" s="12">
        <f t="shared" si="4"/>
        <v>42255.927824074075</v>
      </c>
      <c r="T29" s="12">
        <f t="shared" si="5"/>
        <v>42285.874305555553</v>
      </c>
      <c r="U29" t="str">
        <f t="shared" si="6"/>
        <v>Sep</v>
      </c>
      <c r="V29" t="str">
        <f t="shared" si="7"/>
        <v>2015</v>
      </c>
    </row>
    <row r="30" spans="1:22" ht="43.2" x14ac:dyDescent="0.55000000000000004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 t="shared" si="0"/>
        <v>0</v>
      </c>
      <c r="P30" s="8">
        <f t="shared" si="1"/>
        <v>0</v>
      </c>
      <c r="Q30" t="str">
        <f t="shared" si="2"/>
        <v>film &amp; video</v>
      </c>
      <c r="R30" t="str">
        <f t="shared" si="3"/>
        <v>drama</v>
      </c>
      <c r="S30" s="12">
        <f t="shared" si="4"/>
        <v>42567.004432870366</v>
      </c>
      <c r="T30" s="12">
        <f t="shared" si="5"/>
        <v>42588.004432870366</v>
      </c>
      <c r="U30" t="str">
        <f t="shared" si="6"/>
        <v>Jul</v>
      </c>
      <c r="V30" t="str">
        <f t="shared" si="7"/>
        <v>2016</v>
      </c>
    </row>
    <row r="31" spans="1:22" ht="43.2" x14ac:dyDescent="0.55000000000000004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 t="shared" si="0"/>
        <v>0</v>
      </c>
      <c r="P31" s="8">
        <f t="shared" si="1"/>
        <v>0</v>
      </c>
      <c r="Q31" t="str">
        <f t="shared" si="2"/>
        <v>film &amp; video</v>
      </c>
      <c r="R31" t="str">
        <f t="shared" si="3"/>
        <v>drama</v>
      </c>
      <c r="S31" s="12">
        <f t="shared" si="4"/>
        <v>41959.369988425926</v>
      </c>
      <c r="T31" s="12">
        <f t="shared" si="5"/>
        <v>41989.369988425926</v>
      </c>
      <c r="U31" t="str">
        <f t="shared" si="6"/>
        <v>Nov</v>
      </c>
      <c r="V31" t="str">
        <f t="shared" si="7"/>
        <v>2014</v>
      </c>
    </row>
    <row r="32" spans="1:22" ht="43.2" x14ac:dyDescent="0.55000000000000004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 t="shared" si="0"/>
        <v>0</v>
      </c>
      <c r="P32" s="8">
        <f t="shared" si="1"/>
        <v>0</v>
      </c>
      <c r="Q32" t="str">
        <f t="shared" si="2"/>
        <v>film &amp; video</v>
      </c>
      <c r="R32" t="str">
        <f t="shared" si="3"/>
        <v>drama</v>
      </c>
      <c r="S32" s="12">
        <f t="shared" si="4"/>
        <v>42165.922858796301</v>
      </c>
      <c r="T32" s="12">
        <f t="shared" si="5"/>
        <v>42195.922858796301</v>
      </c>
      <c r="U32" t="str">
        <f t="shared" si="6"/>
        <v>Jun</v>
      </c>
      <c r="V32" t="str">
        <f t="shared" si="7"/>
        <v>2015</v>
      </c>
    </row>
    <row r="33" spans="1:22" x14ac:dyDescent="0.55000000000000004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 t="shared" si="0"/>
        <v>0</v>
      </c>
      <c r="P33" s="8">
        <f t="shared" si="1"/>
        <v>0</v>
      </c>
      <c r="Q33" t="str">
        <f t="shared" si="2"/>
        <v>film &amp; video</v>
      </c>
      <c r="R33" t="str">
        <f t="shared" si="3"/>
        <v>drama</v>
      </c>
      <c r="S33" s="12">
        <f t="shared" si="4"/>
        <v>42031.837546296301</v>
      </c>
      <c r="T33" s="12">
        <f t="shared" si="5"/>
        <v>42091.79587962963</v>
      </c>
      <c r="U33" t="str">
        <f t="shared" si="6"/>
        <v>Jan</v>
      </c>
      <c r="V33" t="str">
        <f t="shared" si="7"/>
        <v>2015</v>
      </c>
    </row>
    <row r="34" spans="1:22" ht="43.2" x14ac:dyDescent="0.55000000000000004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 t="shared" si="0"/>
        <v>0</v>
      </c>
      <c r="P34" s="8">
        <f t="shared" si="1"/>
        <v>0</v>
      </c>
      <c r="Q34" t="str">
        <f t="shared" si="2"/>
        <v>film &amp; video</v>
      </c>
      <c r="R34" t="str">
        <f t="shared" si="3"/>
        <v>drama</v>
      </c>
      <c r="S34" s="12">
        <f t="shared" si="4"/>
        <v>42482.048032407409</v>
      </c>
      <c r="T34" s="12">
        <f t="shared" si="5"/>
        <v>42512.045138888891</v>
      </c>
      <c r="U34" t="str">
        <f t="shared" si="6"/>
        <v>Apr</v>
      </c>
      <c r="V34" t="str">
        <f t="shared" si="7"/>
        <v>2016</v>
      </c>
    </row>
    <row r="35" spans="1:22" ht="43.2" x14ac:dyDescent="0.55000000000000004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 t="shared" si="0"/>
        <v>0</v>
      </c>
      <c r="P35" s="8">
        <f t="shared" si="1"/>
        <v>0</v>
      </c>
      <c r="Q35" t="str">
        <f t="shared" si="2"/>
        <v>film &amp; video</v>
      </c>
      <c r="R35" t="str">
        <f t="shared" si="3"/>
        <v>drama</v>
      </c>
      <c r="S35" s="12">
        <f t="shared" si="4"/>
        <v>42135.235254629632</v>
      </c>
      <c r="T35" s="12">
        <f t="shared" si="5"/>
        <v>42195.235254629632</v>
      </c>
      <c r="U35" t="str">
        <f t="shared" si="6"/>
        <v>May</v>
      </c>
      <c r="V35" t="str">
        <f t="shared" si="7"/>
        <v>2015</v>
      </c>
    </row>
    <row r="36" spans="1:22" ht="43.2" x14ac:dyDescent="0.55000000000000004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 t="shared" si="0"/>
        <v>0</v>
      </c>
      <c r="P36" s="8">
        <f t="shared" si="1"/>
        <v>0</v>
      </c>
      <c r="Q36" t="str">
        <f t="shared" si="2"/>
        <v>film &amp; video</v>
      </c>
      <c r="R36" t="str">
        <f t="shared" si="3"/>
        <v>drama</v>
      </c>
      <c r="S36" s="12">
        <f t="shared" si="4"/>
        <v>42438.961273148147</v>
      </c>
      <c r="T36" s="12">
        <f t="shared" si="5"/>
        <v>42468.919606481482</v>
      </c>
      <c r="U36" t="str">
        <f t="shared" si="6"/>
        <v>Mar</v>
      </c>
      <c r="V36" t="str">
        <f t="shared" si="7"/>
        <v>2016</v>
      </c>
    </row>
    <row r="37" spans="1:22" ht="43.2" x14ac:dyDescent="0.55000000000000004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 t="shared" si="0"/>
        <v>0</v>
      </c>
      <c r="P37" s="8">
        <f t="shared" si="1"/>
        <v>0</v>
      </c>
      <c r="Q37" t="str">
        <f t="shared" si="2"/>
        <v>film &amp; video</v>
      </c>
      <c r="R37" t="str">
        <f t="shared" si="3"/>
        <v>drama</v>
      </c>
      <c r="S37" s="12">
        <f t="shared" si="4"/>
        <v>42164.893993055557</v>
      </c>
      <c r="T37" s="12">
        <f t="shared" si="5"/>
        <v>42194.893993055557</v>
      </c>
      <c r="U37" t="str">
        <f t="shared" si="6"/>
        <v>Jun</v>
      </c>
      <c r="V37" t="str">
        <f t="shared" si="7"/>
        <v>2015</v>
      </c>
    </row>
    <row r="38" spans="1:22" ht="28.8" x14ac:dyDescent="0.55000000000000004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 t="shared" si="0"/>
        <v>0</v>
      </c>
      <c r="P38" s="8">
        <f t="shared" si="1"/>
        <v>0</v>
      </c>
      <c r="Q38" t="str">
        <f t="shared" si="2"/>
        <v>film &amp; video</v>
      </c>
      <c r="R38" t="str">
        <f t="shared" si="3"/>
        <v>drama</v>
      </c>
      <c r="S38" s="12">
        <f t="shared" si="4"/>
        <v>42096.686400462961</v>
      </c>
      <c r="T38" s="12">
        <f t="shared" si="5"/>
        <v>42156.686400462961</v>
      </c>
      <c r="U38" t="str">
        <f t="shared" si="6"/>
        <v>Apr</v>
      </c>
      <c r="V38" t="str">
        <f t="shared" si="7"/>
        <v>2015</v>
      </c>
    </row>
    <row r="39" spans="1:22" ht="43.2" x14ac:dyDescent="0.55000000000000004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 t="shared" si="0"/>
        <v>0</v>
      </c>
      <c r="P39" s="8">
        <f t="shared" si="1"/>
        <v>0</v>
      </c>
      <c r="Q39" t="str">
        <f t="shared" si="2"/>
        <v>film &amp; video</v>
      </c>
      <c r="R39" t="str">
        <f t="shared" si="3"/>
        <v>drama</v>
      </c>
      <c r="S39" s="12">
        <f t="shared" si="4"/>
        <v>42383.933993055558</v>
      </c>
      <c r="T39" s="12">
        <f t="shared" si="5"/>
        <v>42413.933993055558</v>
      </c>
      <c r="U39" t="str">
        <f t="shared" si="6"/>
        <v>Jan</v>
      </c>
      <c r="V39" t="str">
        <f t="shared" si="7"/>
        <v>2016</v>
      </c>
    </row>
    <row r="40" spans="1:22" ht="43.2" x14ac:dyDescent="0.55000000000000004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 t="shared" si="0"/>
        <v>0</v>
      </c>
      <c r="P40" s="8">
        <f t="shared" si="1"/>
        <v>0</v>
      </c>
      <c r="Q40" t="str">
        <f t="shared" si="2"/>
        <v>film &amp; video</v>
      </c>
      <c r="R40" t="str">
        <f t="shared" si="3"/>
        <v>drama</v>
      </c>
      <c r="S40" s="12">
        <f t="shared" si="4"/>
        <v>42341.958923611113</v>
      </c>
      <c r="T40" s="12">
        <f t="shared" si="5"/>
        <v>42371.958923611113</v>
      </c>
      <c r="U40" t="str">
        <f t="shared" si="6"/>
        <v>Dec</v>
      </c>
      <c r="V40" t="str">
        <f t="shared" si="7"/>
        <v>2015</v>
      </c>
    </row>
    <row r="41" spans="1:22" ht="43.2" x14ac:dyDescent="0.55000000000000004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 t="shared" si="0"/>
        <v>0</v>
      </c>
      <c r="P41" s="8">
        <f t="shared" si="1"/>
        <v>0</v>
      </c>
      <c r="Q41" t="str">
        <f t="shared" si="2"/>
        <v>film &amp; video</v>
      </c>
      <c r="R41" t="str">
        <f t="shared" si="3"/>
        <v>drama</v>
      </c>
      <c r="S41" s="12">
        <f t="shared" si="4"/>
        <v>42612.911712962959</v>
      </c>
      <c r="T41" s="12">
        <f t="shared" si="5"/>
        <v>42642.911712962959</v>
      </c>
      <c r="U41" t="str">
        <f t="shared" si="6"/>
        <v>Aug</v>
      </c>
      <c r="V41" t="str">
        <f t="shared" si="7"/>
        <v>2016</v>
      </c>
    </row>
    <row r="42" spans="1:22" ht="43.2" x14ac:dyDescent="0.55000000000000004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 t="shared" si="0"/>
        <v>0</v>
      </c>
      <c r="P42" s="8">
        <f t="shared" si="1"/>
        <v>0</v>
      </c>
      <c r="Q42" t="str">
        <f t="shared" si="2"/>
        <v>film &amp; video</v>
      </c>
      <c r="R42" t="str">
        <f t="shared" si="3"/>
        <v>drama</v>
      </c>
      <c r="S42" s="12">
        <f t="shared" si="4"/>
        <v>42164.908530092594</v>
      </c>
      <c r="T42" s="12">
        <f t="shared" si="5"/>
        <v>42194.908530092594</v>
      </c>
      <c r="U42" t="str">
        <f t="shared" si="6"/>
        <v>Jun</v>
      </c>
      <c r="V42" t="str">
        <f t="shared" si="7"/>
        <v>2015</v>
      </c>
    </row>
    <row r="43" spans="1:22" ht="43.2" x14ac:dyDescent="0.55000000000000004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 t="shared" si="0"/>
        <v>0</v>
      </c>
      <c r="P43" s="8">
        <f t="shared" si="1"/>
        <v>0</v>
      </c>
      <c r="Q43" t="str">
        <f t="shared" si="2"/>
        <v>film &amp; video</v>
      </c>
      <c r="R43" t="str">
        <f t="shared" si="3"/>
        <v>drama</v>
      </c>
      <c r="S43" s="12">
        <f t="shared" si="4"/>
        <v>42321.08447916666</v>
      </c>
      <c r="T43" s="12">
        <f t="shared" si="5"/>
        <v>42374</v>
      </c>
      <c r="U43" t="str">
        <f t="shared" si="6"/>
        <v>Nov</v>
      </c>
      <c r="V43" t="str">
        <f t="shared" si="7"/>
        <v>2015</v>
      </c>
    </row>
    <row r="44" spans="1:22" ht="43.2" x14ac:dyDescent="0.55000000000000004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 t="shared" si="0"/>
        <v>0</v>
      </c>
      <c r="P44" s="8">
        <f t="shared" si="1"/>
        <v>0</v>
      </c>
      <c r="Q44" t="str">
        <f t="shared" si="2"/>
        <v>film &amp; video</v>
      </c>
      <c r="R44" t="str">
        <f t="shared" si="3"/>
        <v>drama</v>
      </c>
      <c r="S44" s="12">
        <f t="shared" si="4"/>
        <v>42713.962499999994</v>
      </c>
      <c r="T44" s="12">
        <f t="shared" si="5"/>
        <v>42734.375</v>
      </c>
      <c r="U44" t="str">
        <f t="shared" si="6"/>
        <v>Dec</v>
      </c>
      <c r="V44" t="str">
        <f t="shared" si="7"/>
        <v>2016</v>
      </c>
    </row>
    <row r="45" spans="1:22" ht="43.2" x14ac:dyDescent="0.55000000000000004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 t="shared" si="0"/>
        <v>0</v>
      </c>
      <c r="P45" s="8">
        <f t="shared" si="1"/>
        <v>0</v>
      </c>
      <c r="Q45" t="str">
        <f t="shared" si="2"/>
        <v>film &amp; video</v>
      </c>
      <c r="R45" t="str">
        <f t="shared" si="3"/>
        <v>animation</v>
      </c>
      <c r="S45" s="12">
        <f t="shared" si="4"/>
        <v>42285.909027777772</v>
      </c>
      <c r="T45" s="12">
        <f t="shared" si="5"/>
        <v>42299.790972222225</v>
      </c>
      <c r="U45" t="str">
        <f t="shared" si="6"/>
        <v>Oct</v>
      </c>
      <c r="V45" t="str">
        <f t="shared" si="7"/>
        <v>2015</v>
      </c>
    </row>
    <row r="46" spans="1:22" ht="57.6" x14ac:dyDescent="0.55000000000000004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 t="shared" si="0"/>
        <v>0</v>
      </c>
      <c r="P46" s="8">
        <f t="shared" si="1"/>
        <v>0</v>
      </c>
      <c r="Q46" t="str">
        <f t="shared" si="2"/>
        <v>film &amp; video</v>
      </c>
      <c r="R46" t="str">
        <f t="shared" si="3"/>
        <v>animation</v>
      </c>
      <c r="S46" s="12">
        <f t="shared" si="4"/>
        <v>40070.901412037041</v>
      </c>
      <c r="T46" s="12">
        <f t="shared" si="5"/>
        <v>40144.207638888889</v>
      </c>
      <c r="U46" t="str">
        <f t="shared" si="6"/>
        <v>Sep</v>
      </c>
      <c r="V46" t="str">
        <f t="shared" si="7"/>
        <v>2009</v>
      </c>
    </row>
    <row r="47" spans="1:22" ht="57.6" x14ac:dyDescent="0.55000000000000004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 t="shared" si="0"/>
        <v>0</v>
      </c>
      <c r="P47" s="8">
        <f t="shared" si="1"/>
        <v>0</v>
      </c>
      <c r="Q47" t="str">
        <f t="shared" si="2"/>
        <v>film &amp; video</v>
      </c>
      <c r="R47" t="str">
        <f t="shared" si="3"/>
        <v>animation</v>
      </c>
      <c r="S47" s="12">
        <f t="shared" si="4"/>
        <v>42228.629884259266</v>
      </c>
      <c r="T47" s="12">
        <f t="shared" si="5"/>
        <v>42288.629884259266</v>
      </c>
      <c r="U47" t="str">
        <f t="shared" si="6"/>
        <v>Aug</v>
      </c>
      <c r="V47" t="str">
        <f t="shared" si="7"/>
        <v>2015</v>
      </c>
    </row>
    <row r="48" spans="1:22" ht="43.2" x14ac:dyDescent="0.55000000000000004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 t="shared" si="0"/>
        <v>0</v>
      </c>
      <c r="P48" s="8">
        <f t="shared" si="1"/>
        <v>0</v>
      </c>
      <c r="Q48" t="str">
        <f t="shared" si="2"/>
        <v>film &amp; video</v>
      </c>
      <c r="R48" t="str">
        <f t="shared" si="3"/>
        <v>animation</v>
      </c>
      <c r="S48" s="12">
        <f t="shared" si="4"/>
        <v>41456.36241898148</v>
      </c>
      <c r="T48" s="12">
        <f t="shared" si="5"/>
        <v>41486.36241898148</v>
      </c>
      <c r="U48" t="str">
        <f t="shared" si="6"/>
        <v>Jul</v>
      </c>
      <c r="V48" t="str">
        <f t="shared" si="7"/>
        <v>2013</v>
      </c>
    </row>
    <row r="49" spans="1:22" ht="43.2" x14ac:dyDescent="0.55000000000000004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 t="shared" si="0"/>
        <v>0</v>
      </c>
      <c r="P49" s="8">
        <f t="shared" si="1"/>
        <v>0</v>
      </c>
      <c r="Q49" t="str">
        <f t="shared" si="2"/>
        <v>film &amp; video</v>
      </c>
      <c r="R49" t="str">
        <f t="shared" si="3"/>
        <v>animation</v>
      </c>
      <c r="S49" s="12">
        <f t="shared" si="4"/>
        <v>42591.31858796296</v>
      </c>
      <c r="T49" s="12">
        <f t="shared" si="5"/>
        <v>42651.31858796296</v>
      </c>
      <c r="U49" t="str">
        <f t="shared" si="6"/>
        <v>Aug</v>
      </c>
      <c r="V49" t="str">
        <f t="shared" si="7"/>
        <v>2016</v>
      </c>
    </row>
    <row r="50" spans="1:22" ht="43.2" x14ac:dyDescent="0.55000000000000004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 t="shared" si="0"/>
        <v>0</v>
      </c>
      <c r="P50" s="8">
        <f t="shared" si="1"/>
        <v>0</v>
      </c>
      <c r="Q50" t="str">
        <f t="shared" si="2"/>
        <v>film &amp; video</v>
      </c>
      <c r="R50" t="str">
        <f t="shared" si="3"/>
        <v>animation</v>
      </c>
      <c r="S50" s="12">
        <f t="shared" si="4"/>
        <v>41919.761782407404</v>
      </c>
      <c r="T50" s="12">
        <f t="shared" si="5"/>
        <v>41929.761782407404</v>
      </c>
      <c r="U50" t="str">
        <f t="shared" si="6"/>
        <v>Oct</v>
      </c>
      <c r="V50" t="str">
        <f t="shared" si="7"/>
        <v>2014</v>
      </c>
    </row>
    <row r="51" spans="1:22" ht="43.2" x14ac:dyDescent="0.55000000000000004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 t="shared" si="0"/>
        <v>0</v>
      </c>
      <c r="P51" s="8">
        <f t="shared" si="1"/>
        <v>0</v>
      </c>
      <c r="Q51" t="str">
        <f t="shared" si="2"/>
        <v>film &amp; video</v>
      </c>
      <c r="R51" t="str">
        <f t="shared" si="3"/>
        <v>animation</v>
      </c>
      <c r="S51" s="12">
        <f t="shared" si="4"/>
        <v>41550.793935185182</v>
      </c>
      <c r="T51" s="12">
        <f t="shared" si="5"/>
        <v>41580.793935185182</v>
      </c>
      <c r="U51" t="str">
        <f t="shared" si="6"/>
        <v>Oct</v>
      </c>
      <c r="V51" t="str">
        <f t="shared" si="7"/>
        <v>2013</v>
      </c>
    </row>
    <row r="52" spans="1:22" ht="43.2" x14ac:dyDescent="0.55000000000000004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 t="shared" si="0"/>
        <v>0</v>
      </c>
      <c r="P52" s="8">
        <f t="shared" si="1"/>
        <v>0</v>
      </c>
      <c r="Q52" t="str">
        <f t="shared" si="2"/>
        <v>film &amp; video</v>
      </c>
      <c r="R52" t="str">
        <f t="shared" si="3"/>
        <v>animation</v>
      </c>
      <c r="S52" s="12">
        <f t="shared" si="4"/>
        <v>41634.715173611112</v>
      </c>
      <c r="T52" s="12">
        <f t="shared" si="5"/>
        <v>41664.715173611112</v>
      </c>
      <c r="U52" t="str">
        <f t="shared" si="6"/>
        <v>Dec</v>
      </c>
      <c r="V52" t="str">
        <f t="shared" si="7"/>
        <v>2013</v>
      </c>
    </row>
    <row r="53" spans="1:22" ht="43.2" x14ac:dyDescent="0.55000000000000004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 t="shared" si="0"/>
        <v>0</v>
      </c>
      <c r="P53" s="8">
        <f t="shared" si="1"/>
        <v>0</v>
      </c>
      <c r="Q53" t="str">
        <f t="shared" si="2"/>
        <v>film &amp; video</v>
      </c>
      <c r="R53" t="str">
        <f t="shared" si="3"/>
        <v>animation</v>
      </c>
      <c r="S53" s="12">
        <f t="shared" si="4"/>
        <v>41837.767500000002</v>
      </c>
      <c r="T53" s="12">
        <f t="shared" si="5"/>
        <v>41867.767500000002</v>
      </c>
      <c r="U53" t="str">
        <f t="shared" si="6"/>
        <v>Jul</v>
      </c>
      <c r="V53" t="str">
        <f t="shared" si="7"/>
        <v>2014</v>
      </c>
    </row>
    <row r="54" spans="1:22" ht="43.2" x14ac:dyDescent="0.55000000000000004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 t="shared" si="0"/>
        <v>0</v>
      </c>
      <c r="P54" s="8">
        <f t="shared" si="1"/>
        <v>0</v>
      </c>
      <c r="Q54" t="str">
        <f t="shared" si="2"/>
        <v>film &amp; video</v>
      </c>
      <c r="R54" t="str">
        <f t="shared" si="3"/>
        <v>animation</v>
      </c>
      <c r="S54" s="12">
        <f t="shared" si="4"/>
        <v>41407.84684027778</v>
      </c>
      <c r="T54" s="12">
        <f t="shared" si="5"/>
        <v>41427.84684027778</v>
      </c>
      <c r="U54" t="str">
        <f t="shared" si="6"/>
        <v>May</v>
      </c>
      <c r="V54" t="str">
        <f t="shared" si="7"/>
        <v>2013</v>
      </c>
    </row>
    <row r="55" spans="1:22" ht="43.2" x14ac:dyDescent="0.55000000000000004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 t="shared" si="0"/>
        <v>0</v>
      </c>
      <c r="P55" s="8">
        <f t="shared" si="1"/>
        <v>0</v>
      </c>
      <c r="Q55" t="str">
        <f t="shared" si="2"/>
        <v>film &amp; video</v>
      </c>
      <c r="R55" t="str">
        <f t="shared" si="3"/>
        <v>animation</v>
      </c>
      <c r="S55" s="12">
        <f t="shared" si="4"/>
        <v>40705.126631944448</v>
      </c>
      <c r="T55" s="12">
        <f t="shared" si="5"/>
        <v>40765.126631944448</v>
      </c>
      <c r="U55" t="str">
        <f t="shared" si="6"/>
        <v>Jun</v>
      </c>
      <c r="V55" t="str">
        <f t="shared" si="7"/>
        <v>2011</v>
      </c>
    </row>
    <row r="56" spans="1:22" ht="43.2" x14ac:dyDescent="0.55000000000000004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 t="shared" si="0"/>
        <v>0</v>
      </c>
      <c r="P56" s="8">
        <f t="shared" si="1"/>
        <v>0</v>
      </c>
      <c r="Q56" t="str">
        <f t="shared" si="2"/>
        <v>film &amp; video</v>
      </c>
      <c r="R56" t="str">
        <f t="shared" si="3"/>
        <v>animation</v>
      </c>
      <c r="S56" s="12">
        <f t="shared" si="4"/>
        <v>41041.167627314811</v>
      </c>
      <c r="T56" s="12">
        <f t="shared" si="5"/>
        <v>41101.160474537035</v>
      </c>
      <c r="U56" t="str">
        <f t="shared" si="6"/>
        <v>May</v>
      </c>
      <c r="V56" t="str">
        <f t="shared" si="7"/>
        <v>2012</v>
      </c>
    </row>
    <row r="57" spans="1:22" ht="28.8" x14ac:dyDescent="0.55000000000000004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s="8">
        <f t="shared" si="1"/>
        <v>0</v>
      </c>
      <c r="Q57" t="str">
        <f t="shared" si="2"/>
        <v>film &amp; video</v>
      </c>
      <c r="R57" t="str">
        <f t="shared" si="3"/>
        <v>animation</v>
      </c>
      <c r="S57" s="12">
        <f t="shared" si="4"/>
        <v>41827.989861111113</v>
      </c>
      <c r="T57" s="12">
        <f t="shared" si="5"/>
        <v>41887.989861111113</v>
      </c>
      <c r="U57" t="str">
        <f t="shared" si="6"/>
        <v>Jul</v>
      </c>
      <c r="V57" t="str">
        <f t="shared" si="7"/>
        <v>2014</v>
      </c>
    </row>
    <row r="58" spans="1:22" ht="43.2" x14ac:dyDescent="0.55000000000000004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 t="shared" si="0"/>
        <v>0</v>
      </c>
      <c r="P58" s="8">
        <f t="shared" si="1"/>
        <v>0</v>
      </c>
      <c r="Q58" t="str">
        <f t="shared" si="2"/>
        <v>film &amp; video</v>
      </c>
      <c r="R58" t="str">
        <f t="shared" si="3"/>
        <v>animation</v>
      </c>
      <c r="S58" s="12">
        <f t="shared" si="4"/>
        <v>42100.086145833338</v>
      </c>
      <c r="T58" s="12">
        <f t="shared" si="5"/>
        <v>42130.086145833338</v>
      </c>
      <c r="U58" t="str">
        <f t="shared" si="6"/>
        <v>Apr</v>
      </c>
      <c r="V58" t="str">
        <f t="shared" si="7"/>
        <v>2015</v>
      </c>
    </row>
    <row r="59" spans="1:22" ht="43.2" x14ac:dyDescent="0.55000000000000004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 s="8">
        <f t="shared" si="1"/>
        <v>0</v>
      </c>
      <c r="Q59" t="str">
        <f t="shared" si="2"/>
        <v>film &amp; video</v>
      </c>
      <c r="R59" t="str">
        <f t="shared" si="3"/>
        <v>animation</v>
      </c>
      <c r="S59" s="12">
        <f t="shared" si="4"/>
        <v>40987.83488425926</v>
      </c>
      <c r="T59" s="12">
        <f t="shared" si="5"/>
        <v>41047.83488425926</v>
      </c>
      <c r="U59" t="str">
        <f t="shared" si="6"/>
        <v>Mar</v>
      </c>
      <c r="V59" t="str">
        <f t="shared" si="7"/>
        <v>2012</v>
      </c>
    </row>
    <row r="60" spans="1:22" ht="43.2" x14ac:dyDescent="0.55000000000000004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s="8">
        <f t="shared" si="1"/>
        <v>0</v>
      </c>
      <c r="Q60" t="str">
        <f t="shared" si="2"/>
        <v>film &amp; video</v>
      </c>
      <c r="R60" t="str">
        <f t="shared" si="3"/>
        <v>animation</v>
      </c>
      <c r="S60" s="12">
        <f t="shared" si="4"/>
        <v>42065.910983796297</v>
      </c>
      <c r="T60" s="12">
        <f t="shared" si="5"/>
        <v>42095.869317129633</v>
      </c>
      <c r="U60" t="str">
        <f t="shared" si="6"/>
        <v>Mar</v>
      </c>
      <c r="V60" t="str">
        <f t="shared" si="7"/>
        <v>2015</v>
      </c>
    </row>
    <row r="61" spans="1:22" ht="43.2" x14ac:dyDescent="0.55000000000000004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 t="shared" si="0"/>
        <v>0</v>
      </c>
      <c r="P61" s="8">
        <f t="shared" si="1"/>
        <v>0</v>
      </c>
      <c r="Q61" t="str">
        <f t="shared" si="2"/>
        <v>film &amp; video</v>
      </c>
      <c r="R61" t="str">
        <f t="shared" si="3"/>
        <v>animation</v>
      </c>
      <c r="S61" s="12">
        <f t="shared" si="4"/>
        <v>42669.594837962963</v>
      </c>
      <c r="T61" s="12">
        <f t="shared" si="5"/>
        <v>42729.636504629627</v>
      </c>
      <c r="U61" t="str">
        <f t="shared" si="6"/>
        <v>Oct</v>
      </c>
      <c r="V61" t="str">
        <f t="shared" si="7"/>
        <v>2016</v>
      </c>
    </row>
    <row r="62" spans="1:22" ht="43.2" x14ac:dyDescent="0.55000000000000004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 t="shared" si="0"/>
        <v>0</v>
      </c>
      <c r="P62" s="8">
        <f t="shared" si="1"/>
        <v>0</v>
      </c>
      <c r="Q62" t="str">
        <f t="shared" si="2"/>
        <v>film &amp; video</v>
      </c>
      <c r="R62" t="str">
        <f t="shared" si="3"/>
        <v>animation</v>
      </c>
      <c r="S62" s="12">
        <f t="shared" si="4"/>
        <v>42714.054398148146</v>
      </c>
      <c r="T62" s="12">
        <f t="shared" si="5"/>
        <v>42744.054398148146</v>
      </c>
      <c r="U62" t="str">
        <f t="shared" si="6"/>
        <v>Dec</v>
      </c>
      <c r="V62" t="str">
        <f t="shared" si="7"/>
        <v>2016</v>
      </c>
    </row>
    <row r="63" spans="1:22" x14ac:dyDescent="0.55000000000000004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 t="shared" si="0"/>
        <v>0</v>
      </c>
      <c r="P63" s="8">
        <f t="shared" si="1"/>
        <v>0</v>
      </c>
      <c r="Q63" t="str">
        <f t="shared" si="2"/>
        <v>film &amp; video</v>
      </c>
      <c r="R63" t="str">
        <f t="shared" si="3"/>
        <v>animation</v>
      </c>
      <c r="S63" s="12">
        <f t="shared" si="4"/>
        <v>41113.968576388892</v>
      </c>
      <c r="T63" s="12">
        <f t="shared" si="5"/>
        <v>41143.968576388892</v>
      </c>
      <c r="U63" t="str">
        <f t="shared" si="6"/>
        <v>Jul</v>
      </c>
      <c r="V63" t="str">
        <f t="shared" si="7"/>
        <v>2012</v>
      </c>
    </row>
    <row r="64" spans="1:22" ht="43.2" x14ac:dyDescent="0.55000000000000004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 t="shared" si="0"/>
        <v>0</v>
      </c>
      <c r="P64" s="8">
        <f t="shared" si="1"/>
        <v>0</v>
      </c>
      <c r="Q64" t="str">
        <f t="shared" si="2"/>
        <v>film &amp; video</v>
      </c>
      <c r="R64" t="str">
        <f t="shared" si="3"/>
        <v>animation</v>
      </c>
      <c r="S64" s="12">
        <f t="shared" si="4"/>
        <v>42366.982627314821</v>
      </c>
      <c r="T64" s="12">
        <f t="shared" si="5"/>
        <v>42396.982627314821</v>
      </c>
      <c r="U64" t="str">
        <f t="shared" si="6"/>
        <v>Dec</v>
      </c>
      <c r="V64" t="str">
        <f t="shared" si="7"/>
        <v>2015</v>
      </c>
    </row>
    <row r="65" spans="1:22" ht="43.2" x14ac:dyDescent="0.55000000000000004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 t="shared" si="0"/>
        <v>0</v>
      </c>
      <c r="P65" s="8">
        <f t="shared" si="1"/>
        <v>0</v>
      </c>
      <c r="Q65" t="str">
        <f t="shared" si="2"/>
        <v>film &amp; video</v>
      </c>
      <c r="R65" t="str">
        <f t="shared" si="3"/>
        <v>animation</v>
      </c>
      <c r="S65" s="12">
        <f t="shared" si="4"/>
        <v>42596.03506944445</v>
      </c>
      <c r="T65" s="12">
        <f t="shared" si="5"/>
        <v>42656.03506944445</v>
      </c>
      <c r="U65" t="str">
        <f t="shared" si="6"/>
        <v>Aug</v>
      </c>
      <c r="V65" t="str">
        <f t="shared" si="7"/>
        <v>2016</v>
      </c>
    </row>
    <row r="66" spans="1:22" ht="43.2" x14ac:dyDescent="0.55000000000000004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 t="shared" si="0"/>
        <v>0</v>
      </c>
      <c r="P66" s="8">
        <f t="shared" si="1"/>
        <v>0</v>
      </c>
      <c r="Q66" t="str">
        <f t="shared" si="2"/>
        <v>film &amp; video</v>
      </c>
      <c r="R66" t="str">
        <f t="shared" si="3"/>
        <v>animation</v>
      </c>
      <c r="S66" s="12">
        <f t="shared" si="4"/>
        <v>42114.726134259254</v>
      </c>
      <c r="T66" s="12">
        <f t="shared" si="5"/>
        <v>42144.726134259254</v>
      </c>
      <c r="U66" t="str">
        <f t="shared" si="6"/>
        <v>Apr</v>
      </c>
      <c r="V66" t="str">
        <f t="shared" si="7"/>
        <v>2015</v>
      </c>
    </row>
    <row r="67" spans="1:22" ht="43.2" x14ac:dyDescent="0.55000000000000004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 t="shared" ref="O67:O130" si="8">E67/D67</f>
        <v>0</v>
      </c>
      <c r="P67" s="8">
        <f t="shared" ref="P67:P130" si="9">IF(L67&gt;0,E67/L67,0)</f>
        <v>0</v>
      </c>
      <c r="Q67" t="str">
        <f t="shared" ref="Q67:Q130" si="10">MID(N67,1,FIND("/",N67,1)-1)</f>
        <v>film &amp; video</v>
      </c>
      <c r="R67" t="str">
        <f t="shared" ref="R67:R130" si="11">MID(N67,FIND("/",N67,1)+1,LEN(N67)-FIND("/",N67,1))</f>
        <v>animation</v>
      </c>
      <c r="S67" s="12">
        <f t="shared" ref="S67:S130" si="12">(((J67/60)/60)/24)+DATE(1970,1,1)</f>
        <v>42171.827604166669</v>
      </c>
      <c r="T67" s="12">
        <f t="shared" ref="T67:T130" si="13">(((I67/60)/60)/24)+DATE(1970,1,1)</f>
        <v>42201.827604166669</v>
      </c>
      <c r="U67" t="str">
        <f t="shared" ref="U67:U130" si="14">TEXT(S67,"MMM")</f>
        <v>Jun</v>
      </c>
      <c r="V67" t="str">
        <f t="shared" ref="V67:V130" si="15">TEXT(S67,"yyyy")</f>
        <v>2015</v>
      </c>
    </row>
    <row r="68" spans="1:22" ht="43.2" x14ac:dyDescent="0.55000000000000004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 t="shared" si="8"/>
        <v>0</v>
      </c>
      <c r="P68" s="8">
        <f t="shared" si="9"/>
        <v>0</v>
      </c>
      <c r="Q68" t="str">
        <f t="shared" si="10"/>
        <v>film &amp; video</v>
      </c>
      <c r="R68" t="str">
        <f t="shared" si="11"/>
        <v>animation</v>
      </c>
      <c r="S68" s="12">
        <f t="shared" si="12"/>
        <v>40703.234386574077</v>
      </c>
      <c r="T68" s="12">
        <f t="shared" si="13"/>
        <v>40733.234386574077</v>
      </c>
      <c r="U68" t="str">
        <f t="shared" si="14"/>
        <v>Jun</v>
      </c>
      <c r="V68" t="str">
        <f t="shared" si="15"/>
        <v>2011</v>
      </c>
    </row>
    <row r="69" spans="1:22" ht="43.2" x14ac:dyDescent="0.55000000000000004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 t="shared" si="8"/>
        <v>0</v>
      </c>
      <c r="P69" s="8">
        <f t="shared" si="9"/>
        <v>0</v>
      </c>
      <c r="Q69" t="str">
        <f t="shared" si="10"/>
        <v>film &amp; video</v>
      </c>
      <c r="R69" t="str">
        <f t="shared" si="11"/>
        <v>animation</v>
      </c>
      <c r="S69" s="12">
        <f t="shared" si="12"/>
        <v>42400.176377314812</v>
      </c>
      <c r="T69" s="12">
        <f t="shared" si="13"/>
        <v>42430.176377314812</v>
      </c>
      <c r="U69" t="str">
        <f t="shared" si="14"/>
        <v>Jan</v>
      </c>
      <c r="V69" t="str">
        <f t="shared" si="15"/>
        <v>2016</v>
      </c>
    </row>
    <row r="70" spans="1:22" ht="28.8" x14ac:dyDescent="0.55000000000000004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 t="shared" si="8"/>
        <v>0</v>
      </c>
      <c r="P70" s="8">
        <f t="shared" si="9"/>
        <v>0</v>
      </c>
      <c r="Q70" t="str">
        <f t="shared" si="10"/>
        <v>film &amp; video</v>
      </c>
      <c r="R70" t="str">
        <f t="shared" si="11"/>
        <v>animation</v>
      </c>
      <c r="S70" s="12">
        <f t="shared" si="12"/>
        <v>42091.778703703705</v>
      </c>
      <c r="T70" s="12">
        <f t="shared" si="13"/>
        <v>42151.778703703705</v>
      </c>
      <c r="U70" t="str">
        <f t="shared" si="14"/>
        <v>Mar</v>
      </c>
      <c r="V70" t="str">
        <f t="shared" si="15"/>
        <v>2015</v>
      </c>
    </row>
    <row r="71" spans="1:22" ht="43.2" x14ac:dyDescent="0.55000000000000004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 t="shared" si="8"/>
        <v>0</v>
      </c>
      <c r="P71" s="8">
        <f t="shared" si="9"/>
        <v>0</v>
      </c>
      <c r="Q71" t="str">
        <f t="shared" si="10"/>
        <v>film &amp; video</v>
      </c>
      <c r="R71" t="str">
        <f t="shared" si="11"/>
        <v>animation</v>
      </c>
      <c r="S71" s="12">
        <f t="shared" si="12"/>
        <v>42223.616018518514</v>
      </c>
      <c r="T71" s="12">
        <f t="shared" si="13"/>
        <v>42253.615277777775</v>
      </c>
      <c r="U71" t="str">
        <f t="shared" si="14"/>
        <v>Aug</v>
      </c>
      <c r="V71" t="str">
        <f t="shared" si="15"/>
        <v>2015</v>
      </c>
    </row>
    <row r="72" spans="1:22" ht="43.2" x14ac:dyDescent="0.55000000000000004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 t="shared" si="8"/>
        <v>0</v>
      </c>
      <c r="P72" s="8">
        <f t="shared" si="9"/>
        <v>0</v>
      </c>
      <c r="Q72" t="str">
        <f t="shared" si="10"/>
        <v>technology</v>
      </c>
      <c r="R72" t="str">
        <f t="shared" si="11"/>
        <v>web</v>
      </c>
      <c r="S72" s="12">
        <f t="shared" si="12"/>
        <v>42380.696342592593</v>
      </c>
      <c r="T72" s="12">
        <f t="shared" si="13"/>
        <v>42410.696342592593</v>
      </c>
      <c r="U72" t="str">
        <f t="shared" si="14"/>
        <v>Jan</v>
      </c>
      <c r="V72" t="str">
        <f t="shared" si="15"/>
        <v>2016</v>
      </c>
    </row>
    <row r="73" spans="1:22" ht="43.2" x14ac:dyDescent="0.55000000000000004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 t="shared" si="8"/>
        <v>0</v>
      </c>
      <c r="P73" s="8">
        <f t="shared" si="9"/>
        <v>0</v>
      </c>
      <c r="Q73" t="str">
        <f t="shared" si="10"/>
        <v>technology</v>
      </c>
      <c r="R73" t="str">
        <f t="shared" si="11"/>
        <v>web</v>
      </c>
      <c r="S73" s="12">
        <f t="shared" si="12"/>
        <v>42318.616851851853</v>
      </c>
      <c r="T73" s="12">
        <f t="shared" si="13"/>
        <v>42378.616851851853</v>
      </c>
      <c r="U73" t="str">
        <f t="shared" si="14"/>
        <v>Nov</v>
      </c>
      <c r="V73" t="str">
        <f t="shared" si="15"/>
        <v>2015</v>
      </c>
    </row>
    <row r="74" spans="1:22" ht="43.2" x14ac:dyDescent="0.55000000000000004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 t="shared" si="8"/>
        <v>0</v>
      </c>
      <c r="P74" s="8">
        <f t="shared" si="9"/>
        <v>0</v>
      </c>
      <c r="Q74" t="str">
        <f t="shared" si="10"/>
        <v>technology</v>
      </c>
      <c r="R74" t="str">
        <f t="shared" si="11"/>
        <v>web</v>
      </c>
      <c r="S74" s="12">
        <f t="shared" si="12"/>
        <v>42503.353506944448</v>
      </c>
      <c r="T74" s="12">
        <f t="shared" si="13"/>
        <v>42533.353506944448</v>
      </c>
      <c r="U74" t="str">
        <f t="shared" si="14"/>
        <v>May</v>
      </c>
      <c r="V74" t="str">
        <f t="shared" si="15"/>
        <v>2016</v>
      </c>
    </row>
    <row r="75" spans="1:22" ht="43.2" x14ac:dyDescent="0.55000000000000004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 t="shared" si="8"/>
        <v>0</v>
      </c>
      <c r="P75" s="8">
        <f t="shared" si="9"/>
        <v>0</v>
      </c>
      <c r="Q75" t="str">
        <f t="shared" si="10"/>
        <v>technology</v>
      </c>
      <c r="R75" t="str">
        <f t="shared" si="11"/>
        <v>web</v>
      </c>
      <c r="S75" s="12">
        <f t="shared" si="12"/>
        <v>42057.883159722223</v>
      </c>
      <c r="T75" s="12">
        <f t="shared" si="13"/>
        <v>42087.841493055559</v>
      </c>
      <c r="U75" t="str">
        <f t="shared" si="14"/>
        <v>Feb</v>
      </c>
      <c r="V75" t="str">
        <f t="shared" si="15"/>
        <v>2015</v>
      </c>
    </row>
    <row r="76" spans="1:22" ht="43.2" x14ac:dyDescent="0.55000000000000004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 t="shared" si="8"/>
        <v>0</v>
      </c>
      <c r="P76" s="8">
        <f t="shared" si="9"/>
        <v>0</v>
      </c>
      <c r="Q76" t="str">
        <f t="shared" si="10"/>
        <v>technology</v>
      </c>
      <c r="R76" t="str">
        <f t="shared" si="11"/>
        <v>web</v>
      </c>
      <c r="S76" s="12">
        <f t="shared" si="12"/>
        <v>42692.389062500006</v>
      </c>
      <c r="T76" s="12">
        <f t="shared" si="13"/>
        <v>42722.389062500006</v>
      </c>
      <c r="U76" t="str">
        <f t="shared" si="14"/>
        <v>Nov</v>
      </c>
      <c r="V76" t="str">
        <f t="shared" si="15"/>
        <v>2016</v>
      </c>
    </row>
    <row r="77" spans="1:22" ht="43.2" x14ac:dyDescent="0.55000000000000004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 t="shared" si="8"/>
        <v>0</v>
      </c>
      <c r="P77" s="8">
        <f t="shared" si="9"/>
        <v>0</v>
      </c>
      <c r="Q77" t="str">
        <f t="shared" si="10"/>
        <v>technology</v>
      </c>
      <c r="R77" t="str">
        <f t="shared" si="11"/>
        <v>web</v>
      </c>
      <c r="S77" s="12">
        <f t="shared" si="12"/>
        <v>42165.785289351858</v>
      </c>
      <c r="T77" s="12">
        <f t="shared" si="13"/>
        <v>42195.785289351858</v>
      </c>
      <c r="U77" t="str">
        <f t="shared" si="14"/>
        <v>Jun</v>
      </c>
      <c r="V77" t="str">
        <f t="shared" si="15"/>
        <v>2015</v>
      </c>
    </row>
    <row r="78" spans="1:22" ht="43.2" x14ac:dyDescent="0.55000000000000004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 t="shared" si="8"/>
        <v>0</v>
      </c>
      <c r="P78" s="8">
        <f t="shared" si="9"/>
        <v>0</v>
      </c>
      <c r="Q78" t="str">
        <f t="shared" si="10"/>
        <v>technology</v>
      </c>
      <c r="R78" t="str">
        <f t="shared" si="11"/>
        <v>web</v>
      </c>
      <c r="S78" s="12">
        <f t="shared" si="12"/>
        <v>41975.842523148152</v>
      </c>
      <c r="T78" s="12">
        <f t="shared" si="13"/>
        <v>42005.842523148152</v>
      </c>
      <c r="U78" t="str">
        <f t="shared" si="14"/>
        <v>Dec</v>
      </c>
      <c r="V78" t="str">
        <f t="shared" si="15"/>
        <v>2014</v>
      </c>
    </row>
    <row r="79" spans="1:22" ht="43.2" x14ac:dyDescent="0.55000000000000004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 t="shared" si="8"/>
        <v>0</v>
      </c>
      <c r="P79" s="8">
        <f t="shared" si="9"/>
        <v>0</v>
      </c>
      <c r="Q79" t="str">
        <f t="shared" si="10"/>
        <v>technology</v>
      </c>
      <c r="R79" t="str">
        <f t="shared" si="11"/>
        <v>web</v>
      </c>
      <c r="S79" s="12">
        <f t="shared" si="12"/>
        <v>42282.71629629629</v>
      </c>
      <c r="T79" s="12">
        <f t="shared" si="13"/>
        <v>42312.757962962962</v>
      </c>
      <c r="U79" t="str">
        <f t="shared" si="14"/>
        <v>Oct</v>
      </c>
      <c r="V79" t="str">
        <f t="shared" si="15"/>
        <v>2015</v>
      </c>
    </row>
    <row r="80" spans="1:22" ht="43.2" x14ac:dyDescent="0.55000000000000004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 t="shared" si="8"/>
        <v>0</v>
      </c>
      <c r="P80" s="8">
        <f t="shared" si="9"/>
        <v>0</v>
      </c>
      <c r="Q80" t="str">
        <f t="shared" si="10"/>
        <v>technology</v>
      </c>
      <c r="R80" t="str">
        <f t="shared" si="11"/>
        <v>web</v>
      </c>
      <c r="S80" s="12">
        <f t="shared" si="12"/>
        <v>42188.012777777782</v>
      </c>
      <c r="T80" s="12">
        <f t="shared" si="13"/>
        <v>42218.012777777782</v>
      </c>
      <c r="U80" t="str">
        <f t="shared" si="14"/>
        <v>Jul</v>
      </c>
      <c r="V80" t="str">
        <f t="shared" si="15"/>
        <v>2015</v>
      </c>
    </row>
    <row r="81" spans="1:22" ht="43.2" x14ac:dyDescent="0.55000000000000004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 t="shared" si="8"/>
        <v>0</v>
      </c>
      <c r="P81" s="8">
        <f t="shared" si="9"/>
        <v>0</v>
      </c>
      <c r="Q81" t="str">
        <f t="shared" si="10"/>
        <v>technology</v>
      </c>
      <c r="R81" t="str">
        <f t="shared" si="11"/>
        <v>web</v>
      </c>
      <c r="S81" s="12">
        <f t="shared" si="12"/>
        <v>42055.739803240736</v>
      </c>
      <c r="T81" s="12">
        <f t="shared" si="13"/>
        <v>42078.75</v>
      </c>
      <c r="U81" t="str">
        <f t="shared" si="14"/>
        <v>Feb</v>
      </c>
      <c r="V81" t="str">
        <f t="shared" si="15"/>
        <v>2015</v>
      </c>
    </row>
    <row r="82" spans="1:22" ht="43.2" x14ac:dyDescent="0.55000000000000004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 t="shared" si="8"/>
        <v>0</v>
      </c>
      <c r="P82" s="8">
        <f t="shared" si="9"/>
        <v>0</v>
      </c>
      <c r="Q82" t="str">
        <f t="shared" si="10"/>
        <v>technology</v>
      </c>
      <c r="R82" t="str">
        <f t="shared" si="11"/>
        <v>web</v>
      </c>
      <c r="S82" s="12">
        <f t="shared" si="12"/>
        <v>42283.3909375</v>
      </c>
      <c r="T82" s="12">
        <f t="shared" si="13"/>
        <v>42339</v>
      </c>
      <c r="U82" t="str">
        <f t="shared" si="14"/>
        <v>Oct</v>
      </c>
      <c r="V82" t="str">
        <f t="shared" si="15"/>
        <v>2015</v>
      </c>
    </row>
    <row r="83" spans="1:22" ht="43.2" hidden="1" x14ac:dyDescent="0.55000000000000004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 t="shared" si="8"/>
        <v>0</v>
      </c>
      <c r="P83" s="8">
        <f t="shared" si="9"/>
        <v>0</v>
      </c>
      <c r="Q83" t="str">
        <f t="shared" si="10"/>
        <v>technology</v>
      </c>
      <c r="R83" t="str">
        <f t="shared" si="11"/>
        <v>web</v>
      </c>
      <c r="S83" s="12">
        <f t="shared" si="12"/>
        <v>42143.79415509259</v>
      </c>
      <c r="T83" s="12">
        <f t="shared" si="13"/>
        <v>42173.79415509259</v>
      </c>
      <c r="U83" t="str">
        <f t="shared" si="14"/>
        <v>May</v>
      </c>
      <c r="V83" t="str">
        <f t="shared" si="15"/>
        <v>2015</v>
      </c>
    </row>
    <row r="84" spans="1:22" ht="43.2" hidden="1" x14ac:dyDescent="0.55000000000000004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 t="shared" si="8"/>
        <v>0</v>
      </c>
      <c r="P84" s="8">
        <f t="shared" si="9"/>
        <v>0</v>
      </c>
      <c r="Q84" t="str">
        <f t="shared" si="10"/>
        <v>technology</v>
      </c>
      <c r="R84" t="str">
        <f t="shared" si="11"/>
        <v>web</v>
      </c>
      <c r="S84" s="12">
        <f t="shared" si="12"/>
        <v>41849.035370370373</v>
      </c>
      <c r="T84" s="12">
        <f t="shared" si="13"/>
        <v>41879.035370370373</v>
      </c>
      <c r="U84" t="str">
        <f t="shared" si="14"/>
        <v>Jul</v>
      </c>
      <c r="V84" t="str">
        <f t="shared" si="15"/>
        <v>2014</v>
      </c>
    </row>
    <row r="85" spans="1:22" ht="43.2" hidden="1" x14ac:dyDescent="0.55000000000000004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 t="shared" si="8"/>
        <v>0</v>
      </c>
      <c r="P85" s="8">
        <f t="shared" si="9"/>
        <v>0</v>
      </c>
      <c r="Q85" t="str">
        <f t="shared" si="10"/>
        <v>technology</v>
      </c>
      <c r="R85" t="str">
        <f t="shared" si="11"/>
        <v>web</v>
      </c>
      <c r="S85" s="12">
        <f t="shared" si="12"/>
        <v>42300.825648148151</v>
      </c>
      <c r="T85" s="12">
        <f t="shared" si="13"/>
        <v>42330.867314814815</v>
      </c>
      <c r="U85" t="str">
        <f t="shared" si="14"/>
        <v>Oct</v>
      </c>
      <c r="V85" t="str">
        <f t="shared" si="15"/>
        <v>2015</v>
      </c>
    </row>
    <row r="86" spans="1:22" ht="43.2" hidden="1" x14ac:dyDescent="0.55000000000000004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 t="shared" si="8"/>
        <v>0</v>
      </c>
      <c r="P86" s="8">
        <f t="shared" si="9"/>
        <v>0</v>
      </c>
      <c r="Q86" t="str">
        <f t="shared" si="10"/>
        <v>technology</v>
      </c>
      <c r="R86" t="str">
        <f t="shared" si="11"/>
        <v>web</v>
      </c>
      <c r="S86" s="12">
        <f t="shared" si="12"/>
        <v>42086.83085648148</v>
      </c>
      <c r="T86" s="12">
        <f t="shared" si="13"/>
        <v>42116.83085648148</v>
      </c>
      <c r="U86" t="str">
        <f t="shared" si="14"/>
        <v>Mar</v>
      </c>
      <c r="V86" t="str">
        <f t="shared" si="15"/>
        <v>2015</v>
      </c>
    </row>
    <row r="87" spans="1:22" ht="43.2" hidden="1" x14ac:dyDescent="0.55000000000000004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 t="shared" si="8"/>
        <v>0</v>
      </c>
      <c r="P87" s="8">
        <f t="shared" si="9"/>
        <v>0</v>
      </c>
      <c r="Q87" t="str">
        <f t="shared" si="10"/>
        <v>technology</v>
      </c>
      <c r="R87" t="str">
        <f t="shared" si="11"/>
        <v>web</v>
      </c>
      <c r="S87" s="12">
        <f t="shared" si="12"/>
        <v>42328.560613425929</v>
      </c>
      <c r="T87" s="12">
        <f t="shared" si="13"/>
        <v>42388.560613425929</v>
      </c>
      <c r="U87" t="str">
        <f t="shared" si="14"/>
        <v>Nov</v>
      </c>
      <c r="V87" t="str">
        <f t="shared" si="15"/>
        <v>2015</v>
      </c>
    </row>
    <row r="88" spans="1:22" ht="28.8" hidden="1" x14ac:dyDescent="0.55000000000000004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 t="shared" si="8"/>
        <v>0</v>
      </c>
      <c r="P88" s="8">
        <f t="shared" si="9"/>
        <v>0</v>
      </c>
      <c r="Q88" t="str">
        <f t="shared" si="10"/>
        <v>technology</v>
      </c>
      <c r="R88" t="str">
        <f t="shared" si="11"/>
        <v>web</v>
      </c>
      <c r="S88" s="12">
        <f t="shared" si="12"/>
        <v>42585.031782407401</v>
      </c>
      <c r="T88" s="12">
        <f t="shared" si="13"/>
        <v>42615.031782407401</v>
      </c>
      <c r="U88" t="str">
        <f t="shared" si="14"/>
        <v>Aug</v>
      </c>
      <c r="V88" t="str">
        <f t="shared" si="15"/>
        <v>2016</v>
      </c>
    </row>
    <row r="89" spans="1:22" ht="43.2" hidden="1" x14ac:dyDescent="0.55000000000000004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 t="shared" si="8"/>
        <v>0</v>
      </c>
      <c r="P89" s="8">
        <f t="shared" si="9"/>
        <v>0</v>
      </c>
      <c r="Q89" t="str">
        <f t="shared" si="10"/>
        <v>technology</v>
      </c>
      <c r="R89" t="str">
        <f t="shared" si="11"/>
        <v>web</v>
      </c>
      <c r="S89" s="12">
        <f t="shared" si="12"/>
        <v>42515.061805555553</v>
      </c>
      <c r="T89" s="12">
        <f t="shared" si="13"/>
        <v>42545.061805555553</v>
      </c>
      <c r="U89" t="str">
        <f t="shared" si="14"/>
        <v>May</v>
      </c>
      <c r="V89" t="str">
        <f t="shared" si="15"/>
        <v>2016</v>
      </c>
    </row>
    <row r="90" spans="1:22" ht="43.2" hidden="1" x14ac:dyDescent="0.55000000000000004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 t="shared" si="8"/>
        <v>0</v>
      </c>
      <c r="P90" s="8">
        <f t="shared" si="9"/>
        <v>0</v>
      </c>
      <c r="Q90" t="str">
        <f t="shared" si="10"/>
        <v>technology</v>
      </c>
      <c r="R90" t="str">
        <f t="shared" si="11"/>
        <v>web</v>
      </c>
      <c r="S90" s="12">
        <f t="shared" si="12"/>
        <v>42242.122210648144</v>
      </c>
      <c r="T90" s="12">
        <f t="shared" si="13"/>
        <v>42272.122210648144</v>
      </c>
      <c r="U90" t="str">
        <f t="shared" si="14"/>
        <v>Aug</v>
      </c>
      <c r="V90" t="str">
        <f t="shared" si="15"/>
        <v>2015</v>
      </c>
    </row>
    <row r="91" spans="1:22" ht="43.2" hidden="1" x14ac:dyDescent="0.55000000000000004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 t="shared" si="8"/>
        <v>0</v>
      </c>
      <c r="P91" s="8">
        <f t="shared" si="9"/>
        <v>0</v>
      </c>
      <c r="Q91" t="str">
        <f t="shared" si="10"/>
        <v>technology</v>
      </c>
      <c r="R91" t="str">
        <f t="shared" si="11"/>
        <v>web</v>
      </c>
      <c r="S91" s="12">
        <f t="shared" si="12"/>
        <v>42761.376238425932</v>
      </c>
      <c r="T91" s="12">
        <f t="shared" si="13"/>
        <v>42791.376238425932</v>
      </c>
      <c r="U91" t="str">
        <f t="shared" si="14"/>
        <v>Jan</v>
      </c>
      <c r="V91" t="str">
        <f t="shared" si="15"/>
        <v>2017</v>
      </c>
    </row>
    <row r="92" spans="1:22" ht="43.2" hidden="1" x14ac:dyDescent="0.55000000000000004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 t="shared" si="8"/>
        <v>0</v>
      </c>
      <c r="P92" s="8">
        <f t="shared" si="9"/>
        <v>0</v>
      </c>
      <c r="Q92" t="str">
        <f t="shared" si="10"/>
        <v>technology</v>
      </c>
      <c r="R92" t="str">
        <f t="shared" si="11"/>
        <v>web</v>
      </c>
      <c r="S92" s="12">
        <f t="shared" si="12"/>
        <v>42317.810219907406</v>
      </c>
      <c r="T92" s="12">
        <f t="shared" si="13"/>
        <v>42347.810219907406</v>
      </c>
      <c r="U92" t="str">
        <f t="shared" si="14"/>
        <v>Nov</v>
      </c>
      <c r="V92" t="str">
        <f t="shared" si="15"/>
        <v>2015</v>
      </c>
    </row>
    <row r="93" spans="1:22" ht="43.2" hidden="1" x14ac:dyDescent="0.55000000000000004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 t="shared" si="8"/>
        <v>0</v>
      </c>
      <c r="P93" s="8">
        <f t="shared" si="9"/>
        <v>0</v>
      </c>
      <c r="Q93" t="str">
        <f t="shared" si="10"/>
        <v>technology</v>
      </c>
      <c r="R93" t="str">
        <f t="shared" si="11"/>
        <v>web</v>
      </c>
      <c r="S93" s="12">
        <f t="shared" si="12"/>
        <v>42122.009224537032</v>
      </c>
      <c r="T93" s="12">
        <f t="shared" si="13"/>
        <v>42152.009224537032</v>
      </c>
      <c r="U93" t="str">
        <f t="shared" si="14"/>
        <v>Apr</v>
      </c>
      <c r="V93" t="str">
        <f t="shared" si="15"/>
        <v>2015</v>
      </c>
    </row>
    <row r="94" spans="1:22" ht="43.2" hidden="1" x14ac:dyDescent="0.55000000000000004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 t="shared" si="8"/>
        <v>0</v>
      </c>
      <c r="P94" s="8">
        <f t="shared" si="9"/>
        <v>0</v>
      </c>
      <c r="Q94" t="str">
        <f t="shared" si="10"/>
        <v>technology</v>
      </c>
      <c r="R94" t="str">
        <f t="shared" si="11"/>
        <v>web</v>
      </c>
      <c r="S94" s="12">
        <f t="shared" si="12"/>
        <v>42108.988900462966</v>
      </c>
      <c r="T94" s="12">
        <f t="shared" si="13"/>
        <v>42138.988900462966</v>
      </c>
      <c r="U94" t="str">
        <f t="shared" si="14"/>
        <v>Apr</v>
      </c>
      <c r="V94" t="str">
        <f t="shared" si="15"/>
        <v>2015</v>
      </c>
    </row>
    <row r="95" spans="1:22" ht="43.2" hidden="1" x14ac:dyDescent="0.55000000000000004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 t="shared" si="8"/>
        <v>0</v>
      </c>
      <c r="P95" s="8">
        <f t="shared" si="9"/>
        <v>0</v>
      </c>
      <c r="Q95" t="str">
        <f t="shared" si="10"/>
        <v>technology</v>
      </c>
      <c r="R95" t="str">
        <f t="shared" si="11"/>
        <v>web</v>
      </c>
      <c r="S95" s="12">
        <f t="shared" si="12"/>
        <v>42790.895567129628</v>
      </c>
      <c r="T95" s="12">
        <f t="shared" si="13"/>
        <v>42820.853900462964</v>
      </c>
      <c r="U95" t="str">
        <f t="shared" si="14"/>
        <v>Feb</v>
      </c>
      <c r="V95" t="str">
        <f t="shared" si="15"/>
        <v>2017</v>
      </c>
    </row>
    <row r="96" spans="1:22" ht="43.2" hidden="1" x14ac:dyDescent="0.55000000000000004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 t="shared" si="8"/>
        <v>0</v>
      </c>
      <c r="P96" s="8">
        <f t="shared" si="9"/>
        <v>0</v>
      </c>
      <c r="Q96" t="str">
        <f t="shared" si="10"/>
        <v>technology</v>
      </c>
      <c r="R96" t="str">
        <f t="shared" si="11"/>
        <v>web</v>
      </c>
      <c r="S96" s="12">
        <f t="shared" si="12"/>
        <v>41803.692789351851</v>
      </c>
      <c r="T96" s="12">
        <f t="shared" si="13"/>
        <v>41833.692789351851</v>
      </c>
      <c r="U96" t="str">
        <f t="shared" si="14"/>
        <v>Jun</v>
      </c>
      <c r="V96" t="str">
        <f t="shared" si="15"/>
        <v>2014</v>
      </c>
    </row>
    <row r="97" spans="1:22" ht="28.8" hidden="1" x14ac:dyDescent="0.55000000000000004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 t="shared" si="8"/>
        <v>0</v>
      </c>
      <c r="P97" s="8">
        <f t="shared" si="9"/>
        <v>0</v>
      </c>
      <c r="Q97" t="str">
        <f t="shared" si="10"/>
        <v>technology</v>
      </c>
      <c r="R97" t="str">
        <f t="shared" si="11"/>
        <v>web</v>
      </c>
      <c r="S97" s="12">
        <f t="shared" si="12"/>
        <v>42303.659317129626</v>
      </c>
      <c r="T97" s="12">
        <f t="shared" si="13"/>
        <v>42333.700983796298</v>
      </c>
      <c r="U97" t="str">
        <f t="shared" si="14"/>
        <v>Oct</v>
      </c>
      <c r="V97" t="str">
        <f t="shared" si="15"/>
        <v>2015</v>
      </c>
    </row>
    <row r="98" spans="1:22" ht="43.2" hidden="1" x14ac:dyDescent="0.55000000000000004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 t="shared" si="8"/>
        <v>0</v>
      </c>
      <c r="P98" s="8">
        <f t="shared" si="9"/>
        <v>0</v>
      </c>
      <c r="Q98" t="str">
        <f t="shared" si="10"/>
        <v>technology</v>
      </c>
      <c r="R98" t="str">
        <f t="shared" si="11"/>
        <v>web</v>
      </c>
      <c r="S98" s="12">
        <f t="shared" si="12"/>
        <v>42762.962013888886</v>
      </c>
      <c r="T98" s="12">
        <f t="shared" si="13"/>
        <v>42791.961111111115</v>
      </c>
      <c r="U98" t="str">
        <f t="shared" si="14"/>
        <v>Jan</v>
      </c>
      <c r="V98" t="str">
        <f t="shared" si="15"/>
        <v>2017</v>
      </c>
    </row>
    <row r="99" spans="1:22" ht="57.6" x14ac:dyDescent="0.55000000000000004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 t="shared" si="8"/>
        <v>0</v>
      </c>
      <c r="P99" s="8">
        <f t="shared" si="9"/>
        <v>0</v>
      </c>
      <c r="Q99" t="str">
        <f t="shared" si="10"/>
        <v>technology</v>
      </c>
      <c r="R99" t="str">
        <f t="shared" si="11"/>
        <v>wearables</v>
      </c>
      <c r="S99" s="12">
        <f t="shared" si="12"/>
        <v>42189.673263888893</v>
      </c>
      <c r="T99" s="12">
        <f t="shared" si="13"/>
        <v>42219.673263888893</v>
      </c>
      <c r="U99" t="str">
        <f t="shared" si="14"/>
        <v>Jul</v>
      </c>
      <c r="V99" t="str">
        <f t="shared" si="15"/>
        <v>2015</v>
      </c>
    </row>
    <row r="100" spans="1:22" ht="43.2" x14ac:dyDescent="0.55000000000000004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 t="shared" si="8"/>
        <v>0</v>
      </c>
      <c r="P100" s="8">
        <f t="shared" si="9"/>
        <v>0</v>
      </c>
      <c r="Q100" t="str">
        <f t="shared" si="10"/>
        <v>technology</v>
      </c>
      <c r="R100" t="str">
        <f t="shared" si="11"/>
        <v>wearables</v>
      </c>
      <c r="S100" s="12">
        <f t="shared" si="12"/>
        <v>42676.995173611111</v>
      </c>
      <c r="T100" s="12">
        <f t="shared" si="13"/>
        <v>42718.777083333334</v>
      </c>
      <c r="U100" t="str">
        <f t="shared" si="14"/>
        <v>Nov</v>
      </c>
      <c r="V100" t="str">
        <f t="shared" si="15"/>
        <v>2016</v>
      </c>
    </row>
    <row r="101" spans="1:22" ht="28.8" x14ac:dyDescent="0.55000000000000004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 t="shared" si="8"/>
        <v>0</v>
      </c>
      <c r="P101" s="8">
        <f t="shared" si="9"/>
        <v>0</v>
      </c>
      <c r="Q101" t="str">
        <f t="shared" si="10"/>
        <v>technology</v>
      </c>
      <c r="R101" t="str">
        <f t="shared" si="11"/>
        <v>wearables</v>
      </c>
      <c r="S101" s="12">
        <f t="shared" si="12"/>
        <v>41837.984976851854</v>
      </c>
      <c r="T101" s="12">
        <f t="shared" si="13"/>
        <v>41871.030555555553</v>
      </c>
      <c r="U101" t="str">
        <f t="shared" si="14"/>
        <v>Jul</v>
      </c>
      <c r="V101" t="str">
        <f t="shared" si="15"/>
        <v>2014</v>
      </c>
    </row>
    <row r="102" spans="1:22" ht="43.2" x14ac:dyDescent="0.55000000000000004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 t="shared" si="8"/>
        <v>0</v>
      </c>
      <c r="P102" s="8">
        <f t="shared" si="9"/>
        <v>0</v>
      </c>
      <c r="Q102" t="str">
        <f t="shared" si="10"/>
        <v>publishing</v>
      </c>
      <c r="R102" t="str">
        <f t="shared" si="11"/>
        <v>fiction</v>
      </c>
      <c r="S102" s="12">
        <f t="shared" si="12"/>
        <v>42670.764039351852</v>
      </c>
      <c r="T102" s="12">
        <f t="shared" si="13"/>
        <v>42700.805706018517</v>
      </c>
      <c r="U102" t="str">
        <f t="shared" si="14"/>
        <v>Oct</v>
      </c>
      <c r="V102" t="str">
        <f t="shared" si="15"/>
        <v>2016</v>
      </c>
    </row>
    <row r="103" spans="1:22" ht="43.2" x14ac:dyDescent="0.55000000000000004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 t="shared" si="8"/>
        <v>0</v>
      </c>
      <c r="P103" s="8">
        <f t="shared" si="9"/>
        <v>0</v>
      </c>
      <c r="Q103" t="str">
        <f t="shared" si="10"/>
        <v>publishing</v>
      </c>
      <c r="R103" t="str">
        <f t="shared" si="11"/>
        <v>fiction</v>
      </c>
      <c r="S103" s="12">
        <f t="shared" si="12"/>
        <v>42690.858449074076</v>
      </c>
      <c r="T103" s="12">
        <f t="shared" si="13"/>
        <v>42708.25</v>
      </c>
      <c r="U103" t="str">
        <f t="shared" si="14"/>
        <v>Nov</v>
      </c>
      <c r="V103" t="str">
        <f t="shared" si="15"/>
        <v>2016</v>
      </c>
    </row>
    <row r="104" spans="1:22" ht="43.2" x14ac:dyDescent="0.55000000000000004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 t="shared" si="8"/>
        <v>0</v>
      </c>
      <c r="P104" s="8">
        <f t="shared" si="9"/>
        <v>0</v>
      </c>
      <c r="Q104" t="str">
        <f t="shared" si="10"/>
        <v>publishing</v>
      </c>
      <c r="R104" t="str">
        <f t="shared" si="11"/>
        <v>fiction</v>
      </c>
      <c r="S104" s="12">
        <f t="shared" si="12"/>
        <v>42227.173159722224</v>
      </c>
      <c r="T104" s="12">
        <f t="shared" si="13"/>
        <v>42257.173159722224</v>
      </c>
      <c r="U104" t="str">
        <f t="shared" si="14"/>
        <v>Aug</v>
      </c>
      <c r="V104" t="str">
        <f t="shared" si="15"/>
        <v>2015</v>
      </c>
    </row>
    <row r="105" spans="1:22" ht="43.2" x14ac:dyDescent="0.55000000000000004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 t="shared" si="8"/>
        <v>0</v>
      </c>
      <c r="P105" s="8">
        <f t="shared" si="9"/>
        <v>0</v>
      </c>
      <c r="Q105" t="str">
        <f t="shared" si="10"/>
        <v>publishing</v>
      </c>
      <c r="R105" t="str">
        <f t="shared" si="11"/>
        <v>fiction</v>
      </c>
      <c r="S105" s="12">
        <f t="shared" si="12"/>
        <v>42021.783368055556</v>
      </c>
      <c r="T105" s="12">
        <f t="shared" si="13"/>
        <v>42051.783368055556</v>
      </c>
      <c r="U105" t="str">
        <f t="shared" si="14"/>
        <v>Jan</v>
      </c>
      <c r="V105" t="str">
        <f t="shared" si="15"/>
        <v>2015</v>
      </c>
    </row>
    <row r="106" spans="1:22" ht="43.2" x14ac:dyDescent="0.55000000000000004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 t="shared" si="8"/>
        <v>0</v>
      </c>
      <c r="P106" s="8">
        <f t="shared" si="9"/>
        <v>0</v>
      </c>
      <c r="Q106" t="str">
        <f t="shared" si="10"/>
        <v>publishing</v>
      </c>
      <c r="R106" t="str">
        <f t="shared" si="11"/>
        <v>fiction</v>
      </c>
      <c r="S106" s="12">
        <f t="shared" si="12"/>
        <v>41594.207060185188</v>
      </c>
      <c r="T106" s="12">
        <f t="shared" si="13"/>
        <v>41624.207060185188</v>
      </c>
      <c r="U106" t="str">
        <f t="shared" si="14"/>
        <v>Nov</v>
      </c>
      <c r="V106" t="str">
        <f t="shared" si="15"/>
        <v>2013</v>
      </c>
    </row>
    <row r="107" spans="1:22" ht="43.2" x14ac:dyDescent="0.55000000000000004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 t="shared" si="8"/>
        <v>0</v>
      </c>
      <c r="P107" s="8">
        <f t="shared" si="9"/>
        <v>0</v>
      </c>
      <c r="Q107" t="str">
        <f t="shared" si="10"/>
        <v>publishing</v>
      </c>
      <c r="R107" t="str">
        <f t="shared" si="11"/>
        <v>fiction</v>
      </c>
      <c r="S107" s="12">
        <f t="shared" si="12"/>
        <v>41289.999641203707</v>
      </c>
      <c r="T107" s="12">
        <f t="shared" si="13"/>
        <v>41329.999641203707</v>
      </c>
      <c r="U107" t="str">
        <f t="shared" si="14"/>
        <v>Jan</v>
      </c>
      <c r="V107" t="str">
        <f t="shared" si="15"/>
        <v>2013</v>
      </c>
    </row>
    <row r="108" spans="1:22" ht="57.6" x14ac:dyDescent="0.55000000000000004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 t="shared" si="8"/>
        <v>0</v>
      </c>
      <c r="P108" s="8">
        <f t="shared" si="9"/>
        <v>0</v>
      </c>
      <c r="Q108" t="str">
        <f t="shared" si="10"/>
        <v>music</v>
      </c>
      <c r="R108" t="str">
        <f t="shared" si="11"/>
        <v>jazz</v>
      </c>
      <c r="S108" s="12">
        <f t="shared" si="12"/>
        <v>42248.723738425921</v>
      </c>
      <c r="T108" s="12">
        <f t="shared" si="13"/>
        <v>42268.723738425921</v>
      </c>
      <c r="U108" t="str">
        <f t="shared" si="14"/>
        <v>Sep</v>
      </c>
      <c r="V108" t="str">
        <f t="shared" si="15"/>
        <v>2015</v>
      </c>
    </row>
    <row r="109" spans="1:22" ht="43.2" x14ac:dyDescent="0.55000000000000004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 t="shared" si="8"/>
        <v>0</v>
      </c>
      <c r="P109" s="8">
        <f t="shared" si="9"/>
        <v>0</v>
      </c>
      <c r="Q109" t="str">
        <f t="shared" si="10"/>
        <v>music</v>
      </c>
      <c r="R109" t="str">
        <f t="shared" si="11"/>
        <v>indie rock</v>
      </c>
      <c r="S109" s="12">
        <f t="shared" si="12"/>
        <v>41026.958969907406</v>
      </c>
      <c r="T109" s="12">
        <f t="shared" si="13"/>
        <v>41056.958969907406</v>
      </c>
      <c r="U109" t="str">
        <f t="shared" si="14"/>
        <v>Apr</v>
      </c>
      <c r="V109" t="str">
        <f t="shared" si="15"/>
        <v>2012</v>
      </c>
    </row>
    <row r="110" spans="1:22" ht="43.2" x14ac:dyDescent="0.55000000000000004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 t="shared" si="8"/>
        <v>0</v>
      </c>
      <c r="P110" s="8">
        <f t="shared" si="9"/>
        <v>0</v>
      </c>
      <c r="Q110" t="str">
        <f t="shared" si="10"/>
        <v>music</v>
      </c>
      <c r="R110" t="str">
        <f t="shared" si="11"/>
        <v>indie rock</v>
      </c>
      <c r="S110" s="12">
        <f t="shared" si="12"/>
        <v>41211.688750000001</v>
      </c>
      <c r="T110" s="12">
        <f t="shared" si="13"/>
        <v>41241.730416666665</v>
      </c>
      <c r="U110" t="str">
        <f t="shared" si="14"/>
        <v>Oct</v>
      </c>
      <c r="V110" t="str">
        <f t="shared" si="15"/>
        <v>2012</v>
      </c>
    </row>
    <row r="111" spans="1:22" ht="57.6" x14ac:dyDescent="0.55000000000000004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 t="shared" si="8"/>
        <v>0</v>
      </c>
      <c r="P111" s="8">
        <f t="shared" si="9"/>
        <v>0</v>
      </c>
      <c r="Q111" t="str">
        <f t="shared" si="10"/>
        <v>music</v>
      </c>
      <c r="R111" t="str">
        <f t="shared" si="11"/>
        <v>jazz</v>
      </c>
      <c r="S111" s="12">
        <f t="shared" si="12"/>
        <v>40291.81150462963</v>
      </c>
      <c r="T111" s="12">
        <f t="shared" si="13"/>
        <v>40337.799305555556</v>
      </c>
      <c r="U111" t="str">
        <f t="shared" si="14"/>
        <v>Apr</v>
      </c>
      <c r="V111" t="str">
        <f t="shared" si="15"/>
        <v>2010</v>
      </c>
    </row>
    <row r="112" spans="1:22" ht="28.8" x14ac:dyDescent="0.55000000000000004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 t="shared" si="8"/>
        <v>0</v>
      </c>
      <c r="P112" s="8">
        <f t="shared" si="9"/>
        <v>0</v>
      </c>
      <c r="Q112" t="str">
        <f t="shared" si="10"/>
        <v>music</v>
      </c>
      <c r="R112" t="str">
        <f t="shared" si="11"/>
        <v>jazz</v>
      </c>
      <c r="S112" s="12">
        <f t="shared" si="12"/>
        <v>41681.189699074072</v>
      </c>
      <c r="T112" s="12">
        <f t="shared" si="13"/>
        <v>41711.148032407407</v>
      </c>
      <c r="U112" t="str">
        <f t="shared" si="14"/>
        <v>Feb</v>
      </c>
      <c r="V112" t="str">
        <f t="shared" si="15"/>
        <v>2014</v>
      </c>
    </row>
    <row r="113" spans="1:22" ht="28.8" x14ac:dyDescent="0.55000000000000004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 t="shared" si="8"/>
        <v>0</v>
      </c>
      <c r="P113" s="8">
        <f t="shared" si="9"/>
        <v>0</v>
      </c>
      <c r="Q113" t="str">
        <f t="shared" si="10"/>
        <v>music</v>
      </c>
      <c r="R113" t="str">
        <f t="shared" si="11"/>
        <v>jazz</v>
      </c>
      <c r="S113" s="12">
        <f t="shared" si="12"/>
        <v>40767.192395833335</v>
      </c>
      <c r="T113" s="12">
        <f t="shared" si="13"/>
        <v>40797.192395833335</v>
      </c>
      <c r="U113" t="str">
        <f t="shared" si="14"/>
        <v>Aug</v>
      </c>
      <c r="V113" t="str">
        <f t="shared" si="15"/>
        <v>2011</v>
      </c>
    </row>
    <row r="114" spans="1:22" ht="43.2" x14ac:dyDescent="0.55000000000000004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 t="shared" si="8"/>
        <v>0</v>
      </c>
      <c r="P114" s="8">
        <f t="shared" si="9"/>
        <v>0</v>
      </c>
      <c r="Q114" t="str">
        <f t="shared" si="10"/>
        <v>music</v>
      </c>
      <c r="R114" t="str">
        <f t="shared" si="11"/>
        <v>jazz</v>
      </c>
      <c r="S114" s="12">
        <f t="shared" si="12"/>
        <v>40340.801562499997</v>
      </c>
      <c r="T114" s="12">
        <f t="shared" si="13"/>
        <v>40386.207638888889</v>
      </c>
      <c r="U114" t="str">
        <f t="shared" si="14"/>
        <v>Jun</v>
      </c>
      <c r="V114" t="str">
        <f t="shared" si="15"/>
        <v>2010</v>
      </c>
    </row>
    <row r="115" spans="1:22" ht="43.2" x14ac:dyDescent="0.55000000000000004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 t="shared" si="8"/>
        <v>0</v>
      </c>
      <c r="P115" s="8">
        <f t="shared" si="9"/>
        <v>0</v>
      </c>
      <c r="Q115" t="str">
        <f t="shared" si="10"/>
        <v>music</v>
      </c>
      <c r="R115" t="str">
        <f t="shared" si="11"/>
        <v>jazz</v>
      </c>
      <c r="S115" s="12">
        <f t="shared" si="12"/>
        <v>41642.005150462966</v>
      </c>
      <c r="T115" s="12">
        <f t="shared" si="13"/>
        <v>41663.005150462966</v>
      </c>
      <c r="U115" t="str">
        <f t="shared" si="14"/>
        <v>Jan</v>
      </c>
      <c r="V115" t="str">
        <f t="shared" si="15"/>
        <v>2014</v>
      </c>
    </row>
    <row r="116" spans="1:22" ht="43.2" x14ac:dyDescent="0.55000000000000004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 t="shared" si="8"/>
        <v>0</v>
      </c>
      <c r="P116" s="8">
        <f t="shared" si="9"/>
        <v>0</v>
      </c>
      <c r="Q116" t="str">
        <f t="shared" si="10"/>
        <v>music</v>
      </c>
      <c r="R116" t="str">
        <f t="shared" si="11"/>
        <v>jazz</v>
      </c>
      <c r="S116" s="12">
        <f t="shared" si="12"/>
        <v>41116.763275462967</v>
      </c>
      <c r="T116" s="12">
        <f t="shared" si="13"/>
        <v>41146.763275462967</v>
      </c>
      <c r="U116" t="str">
        <f t="shared" si="14"/>
        <v>Jul</v>
      </c>
      <c r="V116" t="str">
        <f t="shared" si="15"/>
        <v>2012</v>
      </c>
    </row>
    <row r="117" spans="1:22" ht="43.2" x14ac:dyDescent="0.55000000000000004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 t="shared" si="8"/>
        <v>0</v>
      </c>
      <c r="P117" s="8">
        <f t="shared" si="9"/>
        <v>0</v>
      </c>
      <c r="Q117" t="str">
        <f t="shared" si="10"/>
        <v>music</v>
      </c>
      <c r="R117" t="str">
        <f t="shared" si="11"/>
        <v>jazz</v>
      </c>
      <c r="S117" s="12">
        <f t="shared" si="12"/>
        <v>40434.853402777779</v>
      </c>
      <c r="T117" s="12">
        <f t="shared" si="13"/>
        <v>40473.208333333336</v>
      </c>
      <c r="U117" t="str">
        <f t="shared" si="14"/>
        <v>Sep</v>
      </c>
      <c r="V117" t="str">
        <f t="shared" si="15"/>
        <v>2010</v>
      </c>
    </row>
    <row r="118" spans="1:22" ht="43.2" x14ac:dyDescent="0.55000000000000004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 t="shared" si="8"/>
        <v>0</v>
      </c>
      <c r="P118" s="8">
        <f t="shared" si="9"/>
        <v>0</v>
      </c>
      <c r="Q118" t="str">
        <f t="shared" si="10"/>
        <v>music</v>
      </c>
      <c r="R118" t="str">
        <f t="shared" si="11"/>
        <v>jazz</v>
      </c>
      <c r="S118" s="12">
        <f t="shared" si="12"/>
        <v>41562.67155092593</v>
      </c>
      <c r="T118" s="12">
        <f t="shared" si="13"/>
        <v>41592.713217592594</v>
      </c>
      <c r="U118" t="str">
        <f t="shared" si="14"/>
        <v>Oct</v>
      </c>
      <c r="V118" t="str">
        <f t="shared" si="15"/>
        <v>2013</v>
      </c>
    </row>
    <row r="119" spans="1:22" ht="57.6" x14ac:dyDescent="0.55000000000000004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 t="shared" si="8"/>
        <v>0</v>
      </c>
      <c r="P119" s="8">
        <f t="shared" si="9"/>
        <v>0</v>
      </c>
      <c r="Q119" t="str">
        <f t="shared" si="10"/>
        <v>music</v>
      </c>
      <c r="R119" t="str">
        <f t="shared" si="11"/>
        <v>jazz</v>
      </c>
      <c r="S119" s="12">
        <f t="shared" si="12"/>
        <v>40338.02002314815</v>
      </c>
      <c r="T119" s="12">
        <f t="shared" si="13"/>
        <v>40367.944444444445</v>
      </c>
      <c r="U119" t="str">
        <f t="shared" si="14"/>
        <v>Jun</v>
      </c>
      <c r="V119" t="str">
        <f t="shared" si="15"/>
        <v>2010</v>
      </c>
    </row>
    <row r="120" spans="1:22" ht="28.8" x14ac:dyDescent="0.55000000000000004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 t="shared" si="8"/>
        <v>0</v>
      </c>
      <c r="P120" s="8">
        <f t="shared" si="9"/>
        <v>0</v>
      </c>
      <c r="Q120" t="str">
        <f t="shared" si="10"/>
        <v>music</v>
      </c>
      <c r="R120" t="str">
        <f t="shared" si="11"/>
        <v>jazz</v>
      </c>
      <c r="S120" s="12">
        <f t="shared" si="12"/>
        <v>41013.822858796295</v>
      </c>
      <c r="T120" s="12">
        <f t="shared" si="13"/>
        <v>41043.822858796295</v>
      </c>
      <c r="U120" t="str">
        <f t="shared" si="14"/>
        <v>Apr</v>
      </c>
      <c r="V120" t="str">
        <f t="shared" si="15"/>
        <v>2012</v>
      </c>
    </row>
    <row r="121" spans="1:22" ht="43.2" x14ac:dyDescent="0.55000000000000004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 t="shared" si="8"/>
        <v>0</v>
      </c>
      <c r="P121" s="8">
        <f t="shared" si="9"/>
        <v>0</v>
      </c>
      <c r="Q121" t="str">
        <f t="shared" si="10"/>
        <v>music</v>
      </c>
      <c r="R121" t="str">
        <f t="shared" si="11"/>
        <v>jazz</v>
      </c>
      <c r="S121" s="12">
        <f t="shared" si="12"/>
        <v>40978.238067129627</v>
      </c>
      <c r="T121" s="12">
        <f t="shared" si="13"/>
        <v>41008.196400462963</v>
      </c>
      <c r="U121" t="str">
        <f t="shared" si="14"/>
        <v>Mar</v>
      </c>
      <c r="V121" t="str">
        <f t="shared" si="15"/>
        <v>2012</v>
      </c>
    </row>
    <row r="122" spans="1:22" ht="43.2" x14ac:dyDescent="0.55000000000000004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 t="shared" si="8"/>
        <v>0</v>
      </c>
      <c r="P122" s="8">
        <f t="shared" si="9"/>
        <v>0</v>
      </c>
      <c r="Q122" t="str">
        <f t="shared" si="10"/>
        <v>music</v>
      </c>
      <c r="R122" t="str">
        <f t="shared" si="11"/>
        <v>jazz</v>
      </c>
      <c r="S122" s="12">
        <f t="shared" si="12"/>
        <v>40883.024178240739</v>
      </c>
      <c r="T122" s="12">
        <f t="shared" si="13"/>
        <v>40926.833333333336</v>
      </c>
      <c r="U122" t="str">
        <f t="shared" si="14"/>
        <v>Dec</v>
      </c>
      <c r="V122" t="str">
        <f t="shared" si="15"/>
        <v>2011</v>
      </c>
    </row>
    <row r="123" spans="1:22" ht="43.2" x14ac:dyDescent="0.55000000000000004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 t="shared" si="8"/>
        <v>0</v>
      </c>
      <c r="P123" s="8">
        <f t="shared" si="9"/>
        <v>0</v>
      </c>
      <c r="Q123" t="str">
        <f t="shared" si="10"/>
        <v>technology</v>
      </c>
      <c r="R123" t="str">
        <f t="shared" si="11"/>
        <v>wearables</v>
      </c>
      <c r="S123" s="12">
        <f t="shared" si="12"/>
        <v>42491.781319444446</v>
      </c>
      <c r="T123" s="12">
        <f t="shared" si="13"/>
        <v>42551.781319444446</v>
      </c>
      <c r="U123" t="str">
        <f t="shared" si="14"/>
        <v>May</v>
      </c>
      <c r="V123" t="str">
        <f t="shared" si="15"/>
        <v>2016</v>
      </c>
    </row>
    <row r="124" spans="1:22" ht="57.6" x14ac:dyDescent="0.55000000000000004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 t="shared" si="8"/>
        <v>0</v>
      </c>
      <c r="P124" s="8">
        <f t="shared" si="9"/>
        <v>0</v>
      </c>
      <c r="Q124" t="str">
        <f t="shared" si="10"/>
        <v>technology</v>
      </c>
      <c r="R124" t="str">
        <f t="shared" si="11"/>
        <v>wearables</v>
      </c>
      <c r="S124" s="12">
        <f t="shared" si="12"/>
        <v>42614.356770833328</v>
      </c>
      <c r="T124" s="12">
        <f t="shared" si="13"/>
        <v>42644.356770833328</v>
      </c>
      <c r="U124" t="str">
        <f t="shared" si="14"/>
        <v>Sep</v>
      </c>
      <c r="V124" t="str">
        <f t="shared" si="15"/>
        <v>2016</v>
      </c>
    </row>
    <row r="125" spans="1:22" ht="43.2" hidden="1" x14ac:dyDescent="0.55000000000000004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 t="shared" si="8"/>
        <v>0</v>
      </c>
      <c r="P125" s="8">
        <f t="shared" si="9"/>
        <v>0</v>
      </c>
      <c r="Q125" t="str">
        <f t="shared" si="10"/>
        <v>journalism</v>
      </c>
      <c r="R125" t="str">
        <f t="shared" si="11"/>
        <v>audio</v>
      </c>
      <c r="S125" s="12">
        <f t="shared" si="12"/>
        <v>41831.060092592597</v>
      </c>
      <c r="T125" s="12">
        <f t="shared" si="13"/>
        <v>41851.060092592597</v>
      </c>
      <c r="U125" t="str">
        <f t="shared" si="14"/>
        <v>Jul</v>
      </c>
      <c r="V125" t="str">
        <f t="shared" si="15"/>
        <v>2014</v>
      </c>
    </row>
    <row r="126" spans="1:22" ht="43.2" hidden="1" x14ac:dyDescent="0.55000000000000004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 t="shared" si="8"/>
        <v>0</v>
      </c>
      <c r="P126" s="8">
        <f t="shared" si="9"/>
        <v>0</v>
      </c>
      <c r="Q126" t="str">
        <f t="shared" si="10"/>
        <v>journalism</v>
      </c>
      <c r="R126" t="str">
        <f t="shared" si="11"/>
        <v>audio</v>
      </c>
      <c r="S126" s="12">
        <f t="shared" si="12"/>
        <v>42319.851388888885</v>
      </c>
      <c r="T126" s="12">
        <f t="shared" si="13"/>
        <v>42364.851388888885</v>
      </c>
      <c r="U126" t="str">
        <f t="shared" si="14"/>
        <v>Nov</v>
      </c>
      <c r="V126" t="str">
        <f t="shared" si="15"/>
        <v>2015</v>
      </c>
    </row>
    <row r="127" spans="1:22" hidden="1" x14ac:dyDescent="0.55000000000000004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 t="shared" si="8"/>
        <v>0</v>
      </c>
      <c r="P127" s="8">
        <f t="shared" si="9"/>
        <v>0</v>
      </c>
      <c r="Q127" t="str">
        <f t="shared" si="10"/>
        <v>journalism</v>
      </c>
      <c r="R127" t="str">
        <f t="shared" si="11"/>
        <v>audio</v>
      </c>
      <c r="S127" s="12">
        <f t="shared" si="12"/>
        <v>42382.431076388893</v>
      </c>
      <c r="T127" s="12">
        <f t="shared" si="13"/>
        <v>42412.431076388893</v>
      </c>
      <c r="U127" t="str">
        <f t="shared" si="14"/>
        <v>Jan</v>
      </c>
      <c r="V127" t="str">
        <f t="shared" si="15"/>
        <v>2016</v>
      </c>
    </row>
    <row r="128" spans="1:22" ht="28.8" hidden="1" x14ac:dyDescent="0.55000000000000004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 t="shared" si="8"/>
        <v>0</v>
      </c>
      <c r="P128" s="8">
        <f t="shared" si="9"/>
        <v>0</v>
      </c>
      <c r="Q128" t="str">
        <f t="shared" si="10"/>
        <v>journalism</v>
      </c>
      <c r="R128" t="str">
        <f t="shared" si="11"/>
        <v>audio</v>
      </c>
      <c r="S128" s="12">
        <f t="shared" si="12"/>
        <v>42231.7971875</v>
      </c>
      <c r="T128" s="12">
        <f t="shared" si="13"/>
        <v>42261.7971875</v>
      </c>
      <c r="U128" t="str">
        <f t="shared" si="14"/>
        <v>Aug</v>
      </c>
      <c r="V128" t="str">
        <f t="shared" si="15"/>
        <v>2015</v>
      </c>
    </row>
    <row r="129" spans="1:22" ht="43.2" hidden="1" x14ac:dyDescent="0.55000000000000004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 t="shared" si="8"/>
        <v>0</v>
      </c>
      <c r="P129" s="8">
        <f t="shared" si="9"/>
        <v>0</v>
      </c>
      <c r="Q129" t="str">
        <f t="shared" si="10"/>
        <v>journalism</v>
      </c>
      <c r="R129" t="str">
        <f t="shared" si="11"/>
        <v>audio</v>
      </c>
      <c r="S129" s="12">
        <f t="shared" si="12"/>
        <v>41850.014178240745</v>
      </c>
      <c r="T129" s="12">
        <f t="shared" si="13"/>
        <v>41878.014178240745</v>
      </c>
      <c r="U129" t="str">
        <f t="shared" si="14"/>
        <v>Jul</v>
      </c>
      <c r="V129" t="str">
        <f t="shared" si="15"/>
        <v>2014</v>
      </c>
    </row>
    <row r="130" spans="1:22" ht="57.6" hidden="1" x14ac:dyDescent="0.55000000000000004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 t="shared" si="8"/>
        <v>0</v>
      </c>
      <c r="P130" s="8">
        <f t="shared" si="9"/>
        <v>0</v>
      </c>
      <c r="Q130" t="str">
        <f t="shared" si="10"/>
        <v>journalism</v>
      </c>
      <c r="R130" t="str">
        <f t="shared" si="11"/>
        <v>audio</v>
      </c>
      <c r="S130" s="12">
        <f t="shared" si="12"/>
        <v>42483.797395833331</v>
      </c>
      <c r="T130" s="12">
        <f t="shared" si="13"/>
        <v>42527.839583333334</v>
      </c>
      <c r="U130" t="str">
        <f t="shared" si="14"/>
        <v>Apr</v>
      </c>
      <c r="V130" t="str">
        <f t="shared" si="15"/>
        <v>2016</v>
      </c>
    </row>
    <row r="131" spans="1:22" ht="43.2" hidden="1" x14ac:dyDescent="0.55000000000000004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 t="shared" ref="O131:O194" si="16">E131/D131</f>
        <v>0</v>
      </c>
      <c r="P131" s="8">
        <f t="shared" ref="P131:P194" si="17">IF(L131&gt;0,E131/L131,0)</f>
        <v>0</v>
      </c>
      <c r="Q131" t="str">
        <f t="shared" ref="Q131:Q194" si="18">MID(N131,1,FIND("/",N131,1)-1)</f>
        <v>journalism</v>
      </c>
      <c r="R131" t="str">
        <f t="shared" ref="R131:R194" si="19">MID(N131,FIND("/",N131,1)+1,LEN(N131)-FIND("/",N131,1))</f>
        <v>audio</v>
      </c>
      <c r="S131" s="12">
        <f t="shared" ref="S131:S194" si="20">(((J131/60)/60)/24)+DATE(1970,1,1)</f>
        <v>41831.851840277777</v>
      </c>
      <c r="T131" s="12">
        <f t="shared" ref="T131:T194" si="21">(((I131/60)/60)/24)+DATE(1970,1,1)</f>
        <v>41861.916666666664</v>
      </c>
      <c r="U131" t="str">
        <f t="shared" ref="U131:U194" si="22">TEXT(S131,"MMM")</f>
        <v>Jul</v>
      </c>
      <c r="V131" t="str">
        <f t="shared" ref="V131:V194" si="23">TEXT(S131,"yyyy")</f>
        <v>2014</v>
      </c>
    </row>
    <row r="132" spans="1:22" ht="43.2" hidden="1" x14ac:dyDescent="0.55000000000000004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 t="shared" si="16"/>
        <v>0</v>
      </c>
      <c r="P132" s="8">
        <f t="shared" si="17"/>
        <v>0</v>
      </c>
      <c r="Q132" t="str">
        <f t="shared" si="18"/>
        <v>journalism</v>
      </c>
      <c r="R132" t="str">
        <f t="shared" si="19"/>
        <v>audio</v>
      </c>
      <c r="S132" s="12">
        <f t="shared" si="20"/>
        <v>42406.992418981477</v>
      </c>
      <c r="T132" s="12">
        <f t="shared" si="21"/>
        <v>42436.992418981477</v>
      </c>
      <c r="U132" t="str">
        <f t="shared" si="22"/>
        <v>Feb</v>
      </c>
      <c r="V132" t="str">
        <f t="shared" si="23"/>
        <v>2016</v>
      </c>
    </row>
    <row r="133" spans="1:22" ht="43.2" hidden="1" x14ac:dyDescent="0.55000000000000004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 t="shared" si="16"/>
        <v>0</v>
      </c>
      <c r="P133" s="8">
        <f t="shared" si="17"/>
        <v>0</v>
      </c>
      <c r="Q133" t="str">
        <f t="shared" si="18"/>
        <v>journalism</v>
      </c>
      <c r="R133" t="str">
        <f t="shared" si="19"/>
        <v>audio</v>
      </c>
      <c r="S133" s="12">
        <f t="shared" si="20"/>
        <v>42058.719641203701</v>
      </c>
      <c r="T133" s="12">
        <f t="shared" si="21"/>
        <v>42118.677974537044</v>
      </c>
      <c r="U133" t="str">
        <f t="shared" si="22"/>
        <v>Feb</v>
      </c>
      <c r="V133" t="str">
        <f t="shared" si="23"/>
        <v>2015</v>
      </c>
    </row>
    <row r="134" spans="1:22" ht="43.2" hidden="1" x14ac:dyDescent="0.55000000000000004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 t="shared" si="16"/>
        <v>0</v>
      </c>
      <c r="P134" s="8">
        <f t="shared" si="17"/>
        <v>0</v>
      </c>
      <c r="Q134" t="str">
        <f t="shared" si="18"/>
        <v>journalism</v>
      </c>
      <c r="R134" t="str">
        <f t="shared" si="19"/>
        <v>audio</v>
      </c>
      <c r="S134" s="12">
        <f t="shared" si="20"/>
        <v>42678.871331018512</v>
      </c>
      <c r="T134" s="12">
        <f t="shared" si="21"/>
        <v>42708.912997685184</v>
      </c>
      <c r="U134" t="str">
        <f t="shared" si="22"/>
        <v>Nov</v>
      </c>
      <c r="V134" t="str">
        <f t="shared" si="23"/>
        <v>2016</v>
      </c>
    </row>
    <row r="135" spans="1:22" ht="43.2" hidden="1" x14ac:dyDescent="0.55000000000000004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 t="shared" si="16"/>
        <v>0</v>
      </c>
      <c r="P135" s="8">
        <f t="shared" si="17"/>
        <v>0</v>
      </c>
      <c r="Q135" t="str">
        <f t="shared" si="18"/>
        <v>journalism</v>
      </c>
      <c r="R135" t="str">
        <f t="shared" si="19"/>
        <v>audio</v>
      </c>
      <c r="S135" s="12">
        <f t="shared" si="20"/>
        <v>42047.900960648149</v>
      </c>
      <c r="T135" s="12">
        <f t="shared" si="21"/>
        <v>42089</v>
      </c>
      <c r="U135" t="str">
        <f t="shared" si="22"/>
        <v>Feb</v>
      </c>
      <c r="V135" t="str">
        <f t="shared" si="23"/>
        <v>2015</v>
      </c>
    </row>
    <row r="136" spans="1:22" hidden="1" x14ac:dyDescent="0.55000000000000004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 t="shared" si="16"/>
        <v>0</v>
      </c>
      <c r="P136" s="8">
        <f t="shared" si="17"/>
        <v>0</v>
      </c>
      <c r="Q136" t="str">
        <f t="shared" si="18"/>
        <v>journalism</v>
      </c>
      <c r="R136" t="str">
        <f t="shared" si="19"/>
        <v>audio</v>
      </c>
      <c r="S136" s="12">
        <f t="shared" si="20"/>
        <v>42046.79</v>
      </c>
      <c r="T136" s="12">
        <f t="shared" si="21"/>
        <v>42076.748333333337</v>
      </c>
      <c r="U136" t="str">
        <f t="shared" si="22"/>
        <v>Feb</v>
      </c>
      <c r="V136" t="str">
        <f t="shared" si="23"/>
        <v>2015</v>
      </c>
    </row>
    <row r="137" spans="1:22" ht="28.8" hidden="1" x14ac:dyDescent="0.55000000000000004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 t="shared" si="16"/>
        <v>0</v>
      </c>
      <c r="P137" s="8">
        <f t="shared" si="17"/>
        <v>0</v>
      </c>
      <c r="Q137" t="str">
        <f t="shared" si="18"/>
        <v>journalism</v>
      </c>
      <c r="R137" t="str">
        <f t="shared" si="19"/>
        <v>audio</v>
      </c>
      <c r="S137" s="12">
        <f t="shared" si="20"/>
        <v>42432.276712962965</v>
      </c>
      <c r="T137" s="12">
        <f t="shared" si="21"/>
        <v>42492.041666666672</v>
      </c>
      <c r="U137" t="str">
        <f t="shared" si="22"/>
        <v>Mar</v>
      </c>
      <c r="V137" t="str">
        <f t="shared" si="23"/>
        <v>2016</v>
      </c>
    </row>
    <row r="138" spans="1:22" ht="43.2" hidden="1" x14ac:dyDescent="0.55000000000000004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 t="shared" si="16"/>
        <v>0</v>
      </c>
      <c r="P138" s="8">
        <f t="shared" si="17"/>
        <v>0</v>
      </c>
      <c r="Q138" t="str">
        <f t="shared" si="18"/>
        <v>journalism</v>
      </c>
      <c r="R138" t="str">
        <f t="shared" si="19"/>
        <v>audio</v>
      </c>
      <c r="S138" s="12">
        <f t="shared" si="20"/>
        <v>42583.030810185184</v>
      </c>
      <c r="T138" s="12">
        <f t="shared" si="21"/>
        <v>42613.030810185184</v>
      </c>
      <c r="U138" t="str">
        <f t="shared" si="22"/>
        <v>Aug</v>
      </c>
      <c r="V138" t="str">
        <f t="shared" si="23"/>
        <v>2016</v>
      </c>
    </row>
    <row r="139" spans="1:22" ht="43.2" x14ac:dyDescent="0.55000000000000004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 t="shared" si="16"/>
        <v>0</v>
      </c>
      <c r="P139" s="8">
        <f t="shared" si="17"/>
        <v>0</v>
      </c>
      <c r="Q139" t="str">
        <f t="shared" si="18"/>
        <v>games</v>
      </c>
      <c r="R139" t="str">
        <f t="shared" si="19"/>
        <v>video games</v>
      </c>
      <c r="S139" s="12">
        <f t="shared" si="20"/>
        <v>42295.753391203703</v>
      </c>
      <c r="T139" s="12">
        <f t="shared" si="21"/>
        <v>42325.795057870375</v>
      </c>
      <c r="U139" t="str">
        <f t="shared" si="22"/>
        <v>Oct</v>
      </c>
      <c r="V139" t="str">
        <f t="shared" si="23"/>
        <v>2015</v>
      </c>
    </row>
    <row r="140" spans="1:22" x14ac:dyDescent="0.55000000000000004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 t="shared" si="16"/>
        <v>0</v>
      </c>
      <c r="P140" s="8">
        <f t="shared" si="17"/>
        <v>0</v>
      </c>
      <c r="Q140" t="str">
        <f t="shared" si="18"/>
        <v>games</v>
      </c>
      <c r="R140" t="str">
        <f t="shared" si="19"/>
        <v>video games</v>
      </c>
      <c r="S140" s="12">
        <f t="shared" si="20"/>
        <v>41829.912083333329</v>
      </c>
      <c r="T140" s="12">
        <f t="shared" si="21"/>
        <v>41859.912083333329</v>
      </c>
      <c r="U140" t="str">
        <f t="shared" si="22"/>
        <v>Jul</v>
      </c>
      <c r="V140" t="str">
        <f t="shared" si="23"/>
        <v>2014</v>
      </c>
    </row>
    <row r="141" spans="1:22" ht="43.2" x14ac:dyDescent="0.55000000000000004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 t="shared" si="16"/>
        <v>0</v>
      </c>
      <c r="P141" s="8">
        <f t="shared" si="17"/>
        <v>0</v>
      </c>
      <c r="Q141" t="str">
        <f t="shared" si="18"/>
        <v>games</v>
      </c>
      <c r="R141" t="str">
        <f t="shared" si="19"/>
        <v>video games</v>
      </c>
      <c r="S141" s="12">
        <f t="shared" si="20"/>
        <v>41775.713969907411</v>
      </c>
      <c r="T141" s="12">
        <f t="shared" si="21"/>
        <v>41805.713969907411</v>
      </c>
      <c r="U141" t="str">
        <f t="shared" si="22"/>
        <v>May</v>
      </c>
      <c r="V141" t="str">
        <f t="shared" si="23"/>
        <v>2014</v>
      </c>
    </row>
    <row r="142" spans="1:22" ht="57.6" x14ac:dyDescent="0.55000000000000004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 t="shared" si="16"/>
        <v>0</v>
      </c>
      <c r="P142" s="8">
        <f t="shared" si="17"/>
        <v>0</v>
      </c>
      <c r="Q142" t="str">
        <f t="shared" si="18"/>
        <v>games</v>
      </c>
      <c r="R142" t="str">
        <f t="shared" si="19"/>
        <v>video games</v>
      </c>
      <c r="S142" s="12">
        <f t="shared" si="20"/>
        <v>41813.861388888887</v>
      </c>
      <c r="T142" s="12">
        <f t="shared" si="21"/>
        <v>41843.861388888887</v>
      </c>
      <c r="U142" t="str">
        <f t="shared" si="22"/>
        <v>Jun</v>
      </c>
      <c r="V142" t="str">
        <f t="shared" si="23"/>
        <v>2014</v>
      </c>
    </row>
    <row r="143" spans="1:22" ht="28.8" x14ac:dyDescent="0.55000000000000004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 t="shared" si="16"/>
        <v>0</v>
      </c>
      <c r="P143" s="8">
        <f t="shared" si="17"/>
        <v>0</v>
      </c>
      <c r="Q143" t="str">
        <f t="shared" si="18"/>
        <v>games</v>
      </c>
      <c r="R143" t="str">
        <f t="shared" si="19"/>
        <v>video games</v>
      </c>
      <c r="S143" s="12">
        <f t="shared" si="20"/>
        <v>40799.872685185182</v>
      </c>
      <c r="T143" s="12">
        <f t="shared" si="21"/>
        <v>40844.872685185182</v>
      </c>
      <c r="U143" t="str">
        <f t="shared" si="22"/>
        <v>Sep</v>
      </c>
      <c r="V143" t="str">
        <f t="shared" si="23"/>
        <v>2011</v>
      </c>
    </row>
    <row r="144" spans="1:22" ht="43.2" x14ac:dyDescent="0.55000000000000004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 t="shared" si="16"/>
        <v>0</v>
      </c>
      <c r="P144" s="8">
        <f t="shared" si="17"/>
        <v>0</v>
      </c>
      <c r="Q144" t="str">
        <f t="shared" si="18"/>
        <v>games</v>
      </c>
      <c r="R144" t="str">
        <f t="shared" si="19"/>
        <v>video games</v>
      </c>
      <c r="S144" s="12">
        <f t="shared" si="20"/>
        <v>41410.703993055555</v>
      </c>
      <c r="T144" s="12">
        <f t="shared" si="21"/>
        <v>41424.703993055555</v>
      </c>
      <c r="U144" t="str">
        <f t="shared" si="22"/>
        <v>May</v>
      </c>
      <c r="V144" t="str">
        <f t="shared" si="23"/>
        <v>2013</v>
      </c>
    </row>
    <row r="145" spans="1:22" ht="43.2" x14ac:dyDescent="0.55000000000000004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 t="shared" si="16"/>
        <v>0</v>
      </c>
      <c r="P145" s="8">
        <f t="shared" si="17"/>
        <v>0</v>
      </c>
      <c r="Q145" t="str">
        <f t="shared" si="18"/>
        <v>games</v>
      </c>
      <c r="R145" t="str">
        <f t="shared" si="19"/>
        <v>mobile games</v>
      </c>
      <c r="S145" s="12">
        <f t="shared" si="20"/>
        <v>42212.624189814815</v>
      </c>
      <c r="T145" s="12">
        <f t="shared" si="21"/>
        <v>42272.624189814815</v>
      </c>
      <c r="U145" t="str">
        <f t="shared" si="22"/>
        <v>Jul</v>
      </c>
      <c r="V145" t="str">
        <f t="shared" si="23"/>
        <v>2015</v>
      </c>
    </row>
    <row r="146" spans="1:22" ht="43.2" x14ac:dyDescent="0.55000000000000004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 t="shared" si="16"/>
        <v>0</v>
      </c>
      <c r="P146" s="8">
        <f t="shared" si="17"/>
        <v>0</v>
      </c>
      <c r="Q146" t="str">
        <f t="shared" si="18"/>
        <v>games</v>
      </c>
      <c r="R146" t="str">
        <f t="shared" si="19"/>
        <v>mobile games</v>
      </c>
      <c r="S146" s="12">
        <f t="shared" si="20"/>
        <v>42332.908194444448</v>
      </c>
      <c r="T146" s="12">
        <f t="shared" si="21"/>
        <v>42362.908194444448</v>
      </c>
      <c r="U146" t="str">
        <f t="shared" si="22"/>
        <v>Nov</v>
      </c>
      <c r="V146" t="str">
        <f t="shared" si="23"/>
        <v>2015</v>
      </c>
    </row>
    <row r="147" spans="1:22" ht="43.2" x14ac:dyDescent="0.55000000000000004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 t="shared" si="16"/>
        <v>0</v>
      </c>
      <c r="P147" s="8">
        <f t="shared" si="17"/>
        <v>0</v>
      </c>
      <c r="Q147" t="str">
        <f t="shared" si="18"/>
        <v>games</v>
      </c>
      <c r="R147" t="str">
        <f t="shared" si="19"/>
        <v>mobile games</v>
      </c>
      <c r="S147" s="12">
        <f t="shared" si="20"/>
        <v>42192.462048611109</v>
      </c>
      <c r="T147" s="12">
        <f t="shared" si="21"/>
        <v>42222.462048611109</v>
      </c>
      <c r="U147" t="str">
        <f t="shared" si="22"/>
        <v>Jul</v>
      </c>
      <c r="V147" t="str">
        <f t="shared" si="23"/>
        <v>2015</v>
      </c>
    </row>
    <row r="148" spans="1:22" x14ac:dyDescent="0.55000000000000004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 t="shared" si="16"/>
        <v>0</v>
      </c>
      <c r="P148" s="8">
        <f t="shared" si="17"/>
        <v>0</v>
      </c>
      <c r="Q148" t="str">
        <f t="shared" si="18"/>
        <v>games</v>
      </c>
      <c r="R148" t="str">
        <f t="shared" si="19"/>
        <v>mobile games</v>
      </c>
      <c r="S148" s="12">
        <f t="shared" si="20"/>
        <v>42164.699652777781</v>
      </c>
      <c r="T148" s="12">
        <f t="shared" si="21"/>
        <v>42194.699652777781</v>
      </c>
      <c r="U148" t="str">
        <f t="shared" si="22"/>
        <v>Jun</v>
      </c>
      <c r="V148" t="str">
        <f t="shared" si="23"/>
        <v>2015</v>
      </c>
    </row>
    <row r="149" spans="1:22" ht="43.2" x14ac:dyDescent="0.55000000000000004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 t="shared" si="16"/>
        <v>0</v>
      </c>
      <c r="P149" s="8">
        <f t="shared" si="17"/>
        <v>0</v>
      </c>
      <c r="Q149" t="str">
        <f t="shared" si="18"/>
        <v>games</v>
      </c>
      <c r="R149" t="str">
        <f t="shared" si="19"/>
        <v>mobile games</v>
      </c>
      <c r="S149" s="12">
        <f t="shared" si="20"/>
        <v>42022.006099537044</v>
      </c>
      <c r="T149" s="12">
        <f t="shared" si="21"/>
        <v>42052.006099537044</v>
      </c>
      <c r="U149" t="str">
        <f t="shared" si="22"/>
        <v>Jan</v>
      </c>
      <c r="V149" t="str">
        <f t="shared" si="23"/>
        <v>2015</v>
      </c>
    </row>
    <row r="150" spans="1:22" ht="43.2" x14ac:dyDescent="0.55000000000000004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 t="shared" si="16"/>
        <v>0</v>
      </c>
      <c r="P150" s="8">
        <f t="shared" si="17"/>
        <v>0</v>
      </c>
      <c r="Q150" t="str">
        <f t="shared" si="18"/>
        <v>food</v>
      </c>
      <c r="R150" t="str">
        <f t="shared" si="19"/>
        <v>food trucks</v>
      </c>
      <c r="S150" s="12">
        <f t="shared" si="20"/>
        <v>42093.181944444441</v>
      </c>
      <c r="T150" s="12">
        <f t="shared" si="21"/>
        <v>42123.181944444441</v>
      </c>
      <c r="U150" t="str">
        <f t="shared" si="22"/>
        <v>Mar</v>
      </c>
      <c r="V150" t="str">
        <f t="shared" si="23"/>
        <v>2015</v>
      </c>
    </row>
    <row r="151" spans="1:22" ht="43.2" x14ac:dyDescent="0.55000000000000004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 t="shared" si="16"/>
        <v>0</v>
      </c>
      <c r="P151" s="8">
        <f t="shared" si="17"/>
        <v>0</v>
      </c>
      <c r="Q151" t="str">
        <f t="shared" si="18"/>
        <v>food</v>
      </c>
      <c r="R151" t="str">
        <f t="shared" si="19"/>
        <v>food trucks</v>
      </c>
      <c r="S151" s="12">
        <f t="shared" si="20"/>
        <v>41871.972025462965</v>
      </c>
      <c r="T151" s="12">
        <f t="shared" si="21"/>
        <v>41931.972025462965</v>
      </c>
      <c r="U151" t="str">
        <f t="shared" si="22"/>
        <v>Aug</v>
      </c>
      <c r="V151" t="str">
        <f t="shared" si="23"/>
        <v>2014</v>
      </c>
    </row>
    <row r="152" spans="1:22" ht="43.2" x14ac:dyDescent="0.55000000000000004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 t="shared" si="16"/>
        <v>0</v>
      </c>
      <c r="P152" s="8">
        <f t="shared" si="17"/>
        <v>0</v>
      </c>
      <c r="Q152" t="str">
        <f t="shared" si="18"/>
        <v>food</v>
      </c>
      <c r="R152" t="str">
        <f t="shared" si="19"/>
        <v>food trucks</v>
      </c>
      <c r="S152" s="12">
        <f t="shared" si="20"/>
        <v>42224.102581018517</v>
      </c>
      <c r="T152" s="12">
        <f t="shared" si="21"/>
        <v>42254.102581018517</v>
      </c>
      <c r="U152" t="str">
        <f t="shared" si="22"/>
        <v>Aug</v>
      </c>
      <c r="V152" t="str">
        <f t="shared" si="23"/>
        <v>2015</v>
      </c>
    </row>
    <row r="153" spans="1:22" ht="43.2" x14ac:dyDescent="0.55000000000000004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 t="shared" si="16"/>
        <v>0</v>
      </c>
      <c r="P153" s="8">
        <f t="shared" si="17"/>
        <v>0</v>
      </c>
      <c r="Q153" t="str">
        <f t="shared" si="18"/>
        <v>food</v>
      </c>
      <c r="R153" t="str">
        <f t="shared" si="19"/>
        <v>food trucks</v>
      </c>
      <c r="S153" s="12">
        <f t="shared" si="20"/>
        <v>42029.07131944444</v>
      </c>
      <c r="T153" s="12">
        <f t="shared" si="21"/>
        <v>42059.07131944444</v>
      </c>
      <c r="U153" t="str">
        <f t="shared" si="22"/>
        <v>Jan</v>
      </c>
      <c r="V153" t="str">
        <f t="shared" si="23"/>
        <v>2015</v>
      </c>
    </row>
    <row r="154" spans="1:22" ht="43.2" x14ac:dyDescent="0.55000000000000004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 t="shared" si="16"/>
        <v>0</v>
      </c>
      <c r="P154" s="8">
        <f t="shared" si="17"/>
        <v>0</v>
      </c>
      <c r="Q154" t="str">
        <f t="shared" si="18"/>
        <v>food</v>
      </c>
      <c r="R154" t="str">
        <f t="shared" si="19"/>
        <v>food trucks</v>
      </c>
      <c r="S154" s="12">
        <f t="shared" si="20"/>
        <v>42154.726446759261</v>
      </c>
      <c r="T154" s="12">
        <f t="shared" si="21"/>
        <v>42185.65625</v>
      </c>
      <c r="U154" t="str">
        <f t="shared" si="22"/>
        <v>May</v>
      </c>
      <c r="V154" t="str">
        <f t="shared" si="23"/>
        <v>2015</v>
      </c>
    </row>
    <row r="155" spans="1:22" ht="43.2" x14ac:dyDescent="0.55000000000000004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 t="shared" si="16"/>
        <v>0</v>
      </c>
      <c r="P155" s="8">
        <f t="shared" si="17"/>
        <v>0</v>
      </c>
      <c r="Q155" t="str">
        <f t="shared" si="18"/>
        <v>food</v>
      </c>
      <c r="R155" t="str">
        <f t="shared" si="19"/>
        <v>food trucks</v>
      </c>
      <c r="S155" s="12">
        <f t="shared" si="20"/>
        <v>42122.629502314812</v>
      </c>
      <c r="T155" s="12">
        <f t="shared" si="21"/>
        <v>42143.629502314812</v>
      </c>
      <c r="U155" t="str">
        <f t="shared" si="22"/>
        <v>Apr</v>
      </c>
      <c r="V155" t="str">
        <f t="shared" si="23"/>
        <v>2015</v>
      </c>
    </row>
    <row r="156" spans="1:22" ht="43.2" x14ac:dyDescent="0.55000000000000004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 t="shared" si="16"/>
        <v>0</v>
      </c>
      <c r="P156" s="8">
        <f t="shared" si="17"/>
        <v>0</v>
      </c>
      <c r="Q156" t="str">
        <f t="shared" si="18"/>
        <v>food</v>
      </c>
      <c r="R156" t="str">
        <f t="shared" si="19"/>
        <v>food trucks</v>
      </c>
      <c r="S156" s="12">
        <f t="shared" si="20"/>
        <v>41830.723611111112</v>
      </c>
      <c r="T156" s="12">
        <f t="shared" si="21"/>
        <v>41860.723611111112</v>
      </c>
      <c r="U156" t="str">
        <f t="shared" si="22"/>
        <v>Jul</v>
      </c>
      <c r="V156" t="str">
        <f t="shared" si="23"/>
        <v>2014</v>
      </c>
    </row>
    <row r="157" spans="1:22" ht="57.6" x14ac:dyDescent="0.55000000000000004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 t="shared" si="16"/>
        <v>0</v>
      </c>
      <c r="P157" s="8">
        <f t="shared" si="17"/>
        <v>0</v>
      </c>
      <c r="Q157" t="str">
        <f t="shared" si="18"/>
        <v>food</v>
      </c>
      <c r="R157" t="str">
        <f t="shared" si="19"/>
        <v>food trucks</v>
      </c>
      <c r="S157" s="12">
        <f t="shared" si="20"/>
        <v>42509.724328703705</v>
      </c>
      <c r="T157" s="12">
        <f t="shared" si="21"/>
        <v>42539.724328703705</v>
      </c>
      <c r="U157" t="str">
        <f t="shared" si="22"/>
        <v>May</v>
      </c>
      <c r="V157" t="str">
        <f t="shared" si="23"/>
        <v>2016</v>
      </c>
    </row>
    <row r="158" spans="1:22" x14ac:dyDescent="0.55000000000000004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 t="shared" si="16"/>
        <v>0</v>
      </c>
      <c r="P158" s="8">
        <f t="shared" si="17"/>
        <v>0</v>
      </c>
      <c r="Q158" t="str">
        <f t="shared" si="18"/>
        <v>food</v>
      </c>
      <c r="R158" t="str">
        <f t="shared" si="19"/>
        <v>food trucks</v>
      </c>
      <c r="S158" s="12">
        <f t="shared" si="20"/>
        <v>41841.682314814818</v>
      </c>
      <c r="T158" s="12">
        <f t="shared" si="21"/>
        <v>41871.682314814818</v>
      </c>
      <c r="U158" t="str">
        <f t="shared" si="22"/>
        <v>Jul</v>
      </c>
      <c r="V158" t="str">
        <f t="shared" si="23"/>
        <v>2014</v>
      </c>
    </row>
    <row r="159" spans="1:22" ht="43.2" x14ac:dyDescent="0.55000000000000004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 t="shared" si="16"/>
        <v>0</v>
      </c>
      <c r="P159" s="8">
        <f t="shared" si="17"/>
        <v>0</v>
      </c>
      <c r="Q159" t="str">
        <f t="shared" si="18"/>
        <v>food</v>
      </c>
      <c r="R159" t="str">
        <f t="shared" si="19"/>
        <v>food trucks</v>
      </c>
      <c r="S159" s="12">
        <f t="shared" si="20"/>
        <v>41897.660833333335</v>
      </c>
      <c r="T159" s="12">
        <f t="shared" si="21"/>
        <v>41927.660833333335</v>
      </c>
      <c r="U159" t="str">
        <f t="shared" si="22"/>
        <v>Sep</v>
      </c>
      <c r="V159" t="str">
        <f t="shared" si="23"/>
        <v>2014</v>
      </c>
    </row>
    <row r="160" spans="1:22" ht="43.2" hidden="1" x14ac:dyDescent="0.55000000000000004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 t="shared" si="16"/>
        <v>0</v>
      </c>
      <c r="P160" s="8">
        <f t="shared" si="17"/>
        <v>0</v>
      </c>
      <c r="Q160" t="str">
        <f t="shared" si="18"/>
        <v>music</v>
      </c>
      <c r="R160" t="str">
        <f t="shared" si="19"/>
        <v>world music</v>
      </c>
      <c r="S160" s="12">
        <f t="shared" si="20"/>
        <v>41827.919166666667</v>
      </c>
      <c r="T160" s="12">
        <f t="shared" si="21"/>
        <v>41858.291666666664</v>
      </c>
      <c r="U160" t="str">
        <f t="shared" si="22"/>
        <v>Jul</v>
      </c>
      <c r="V160" t="str">
        <f t="shared" si="23"/>
        <v>2014</v>
      </c>
    </row>
    <row r="161" spans="1:22" ht="43.2" hidden="1" x14ac:dyDescent="0.55000000000000004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 t="shared" si="16"/>
        <v>0</v>
      </c>
      <c r="P161" s="8">
        <f t="shared" si="17"/>
        <v>0</v>
      </c>
      <c r="Q161" t="str">
        <f t="shared" si="18"/>
        <v>music</v>
      </c>
      <c r="R161" t="str">
        <f t="shared" si="19"/>
        <v>world music</v>
      </c>
      <c r="S161" s="12">
        <f t="shared" si="20"/>
        <v>40568.972569444442</v>
      </c>
      <c r="T161" s="12">
        <f t="shared" si="21"/>
        <v>40598.972569444442</v>
      </c>
      <c r="U161" t="str">
        <f t="shared" si="22"/>
        <v>Jan</v>
      </c>
      <c r="V161" t="str">
        <f t="shared" si="23"/>
        <v>2011</v>
      </c>
    </row>
    <row r="162" spans="1:22" ht="43.2" hidden="1" x14ac:dyDescent="0.55000000000000004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 t="shared" si="16"/>
        <v>0</v>
      </c>
      <c r="P162" s="8">
        <f t="shared" si="17"/>
        <v>0</v>
      </c>
      <c r="Q162" t="str">
        <f t="shared" si="18"/>
        <v>music</v>
      </c>
      <c r="R162" t="str">
        <f t="shared" si="19"/>
        <v>world music</v>
      </c>
      <c r="S162" s="12">
        <f t="shared" si="20"/>
        <v>42193.941759259258</v>
      </c>
      <c r="T162" s="12">
        <f t="shared" si="21"/>
        <v>42244.041666666672</v>
      </c>
      <c r="U162" t="str">
        <f t="shared" si="22"/>
        <v>Jul</v>
      </c>
      <c r="V162" t="str">
        <f t="shared" si="23"/>
        <v>2015</v>
      </c>
    </row>
    <row r="163" spans="1:22" ht="43.2" hidden="1" x14ac:dyDescent="0.55000000000000004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 t="shared" si="16"/>
        <v>0</v>
      </c>
      <c r="P163" s="8">
        <f t="shared" si="17"/>
        <v>0</v>
      </c>
      <c r="Q163" t="str">
        <f t="shared" si="18"/>
        <v>music</v>
      </c>
      <c r="R163" t="str">
        <f t="shared" si="19"/>
        <v>world music</v>
      </c>
      <c r="S163" s="12">
        <f t="shared" si="20"/>
        <v>42007.788680555561</v>
      </c>
      <c r="T163" s="12">
        <f t="shared" si="21"/>
        <v>42037.788680555561</v>
      </c>
      <c r="U163" t="str">
        <f t="shared" si="22"/>
        <v>Jan</v>
      </c>
      <c r="V163" t="str">
        <f t="shared" si="23"/>
        <v>2015</v>
      </c>
    </row>
    <row r="164" spans="1:22" hidden="1" x14ac:dyDescent="0.55000000000000004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 t="shared" si="16"/>
        <v>0</v>
      </c>
      <c r="P164" s="8">
        <f t="shared" si="17"/>
        <v>0</v>
      </c>
      <c r="Q164" t="str">
        <f t="shared" si="18"/>
        <v>music</v>
      </c>
      <c r="R164" t="str">
        <f t="shared" si="19"/>
        <v>world music</v>
      </c>
      <c r="S164" s="12">
        <f t="shared" si="20"/>
        <v>41110.680138888885</v>
      </c>
      <c r="T164" s="12">
        <f t="shared" si="21"/>
        <v>41118.666666666664</v>
      </c>
      <c r="U164" t="str">
        <f t="shared" si="22"/>
        <v>Jul</v>
      </c>
      <c r="V164" t="str">
        <f t="shared" si="23"/>
        <v>2012</v>
      </c>
    </row>
    <row r="165" spans="1:22" ht="43.2" hidden="1" x14ac:dyDescent="0.55000000000000004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 t="shared" si="16"/>
        <v>0</v>
      </c>
      <c r="P165" s="8">
        <f t="shared" si="17"/>
        <v>0</v>
      </c>
      <c r="Q165" t="str">
        <f t="shared" si="18"/>
        <v>music</v>
      </c>
      <c r="R165" t="str">
        <f t="shared" si="19"/>
        <v>world music</v>
      </c>
      <c r="S165" s="12">
        <f t="shared" si="20"/>
        <v>41125.283159722225</v>
      </c>
      <c r="T165" s="12">
        <f t="shared" si="21"/>
        <v>41145.283159722225</v>
      </c>
      <c r="U165" t="str">
        <f t="shared" si="22"/>
        <v>Aug</v>
      </c>
      <c r="V165" t="str">
        <f t="shared" si="23"/>
        <v>2012</v>
      </c>
    </row>
    <row r="166" spans="1:22" ht="28.8" hidden="1" x14ac:dyDescent="0.55000000000000004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 t="shared" si="16"/>
        <v>0</v>
      </c>
      <c r="P166" s="8">
        <f t="shared" si="17"/>
        <v>0</v>
      </c>
      <c r="Q166" t="str">
        <f t="shared" si="18"/>
        <v>music</v>
      </c>
      <c r="R166" t="str">
        <f t="shared" si="19"/>
        <v>world music</v>
      </c>
      <c r="S166" s="12">
        <f t="shared" si="20"/>
        <v>40883.962581018517</v>
      </c>
      <c r="T166" s="12">
        <f t="shared" si="21"/>
        <v>40913.962581018517</v>
      </c>
      <c r="U166" t="str">
        <f t="shared" si="22"/>
        <v>Dec</v>
      </c>
      <c r="V166" t="str">
        <f t="shared" si="23"/>
        <v>2011</v>
      </c>
    </row>
    <row r="167" spans="1:22" ht="43.2" hidden="1" x14ac:dyDescent="0.55000000000000004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 t="shared" si="16"/>
        <v>0</v>
      </c>
      <c r="P167" s="8">
        <f t="shared" si="17"/>
        <v>0</v>
      </c>
      <c r="Q167" t="str">
        <f t="shared" si="18"/>
        <v>technology</v>
      </c>
      <c r="R167" t="str">
        <f t="shared" si="19"/>
        <v>wearables</v>
      </c>
      <c r="S167" s="12">
        <f t="shared" si="20"/>
        <v>42732.060277777782</v>
      </c>
      <c r="T167" s="12">
        <f t="shared" si="21"/>
        <v>42762.060277777782</v>
      </c>
      <c r="U167" t="str">
        <f t="shared" si="22"/>
        <v>Dec</v>
      </c>
      <c r="V167" t="str">
        <f t="shared" si="23"/>
        <v>2016</v>
      </c>
    </row>
    <row r="168" spans="1:22" ht="43.2" hidden="1" x14ac:dyDescent="0.55000000000000004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 t="shared" si="16"/>
        <v>0</v>
      </c>
      <c r="P168" s="8">
        <f t="shared" si="17"/>
        <v>0</v>
      </c>
      <c r="Q168" t="str">
        <f t="shared" si="18"/>
        <v>technology</v>
      </c>
      <c r="R168" t="str">
        <f t="shared" si="19"/>
        <v>wearables</v>
      </c>
      <c r="S168" s="12">
        <f t="shared" si="20"/>
        <v>41806.106770833336</v>
      </c>
      <c r="T168" s="12">
        <f t="shared" si="21"/>
        <v>41836.106770833336</v>
      </c>
      <c r="U168" t="str">
        <f t="shared" si="22"/>
        <v>Jun</v>
      </c>
      <c r="V168" t="str">
        <f t="shared" si="23"/>
        <v>2014</v>
      </c>
    </row>
    <row r="169" spans="1:22" ht="43.2" hidden="1" x14ac:dyDescent="0.55000000000000004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 t="shared" si="16"/>
        <v>0</v>
      </c>
      <c r="P169" s="8">
        <f t="shared" si="17"/>
        <v>0</v>
      </c>
      <c r="Q169" t="str">
        <f t="shared" si="18"/>
        <v>technology</v>
      </c>
      <c r="R169" t="str">
        <f t="shared" si="19"/>
        <v>wearables</v>
      </c>
      <c r="S169" s="12">
        <f t="shared" si="20"/>
        <v>41836.595520833333</v>
      </c>
      <c r="T169" s="12">
        <f t="shared" si="21"/>
        <v>41866.595520833333</v>
      </c>
      <c r="U169" t="str">
        <f t="shared" si="22"/>
        <v>Jul</v>
      </c>
      <c r="V169" t="str">
        <f t="shared" si="23"/>
        <v>2014</v>
      </c>
    </row>
    <row r="170" spans="1:22" ht="43.2" x14ac:dyDescent="0.55000000000000004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 t="shared" si="16"/>
        <v>0</v>
      </c>
      <c r="P170" s="8">
        <f t="shared" si="17"/>
        <v>0</v>
      </c>
      <c r="Q170" t="str">
        <f t="shared" si="18"/>
        <v>publishing</v>
      </c>
      <c r="R170" t="str">
        <f t="shared" si="19"/>
        <v>translations</v>
      </c>
      <c r="S170" s="12">
        <f t="shared" si="20"/>
        <v>41945.133506944447</v>
      </c>
      <c r="T170" s="12">
        <f t="shared" si="21"/>
        <v>42005.175173611111</v>
      </c>
      <c r="U170" t="str">
        <f t="shared" si="22"/>
        <v>Nov</v>
      </c>
      <c r="V170" t="str">
        <f t="shared" si="23"/>
        <v>2014</v>
      </c>
    </row>
    <row r="171" spans="1:22" ht="43.2" x14ac:dyDescent="0.55000000000000004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 t="shared" si="16"/>
        <v>0</v>
      </c>
      <c r="P171" s="8">
        <f t="shared" si="17"/>
        <v>0</v>
      </c>
      <c r="Q171" t="str">
        <f t="shared" si="18"/>
        <v>publishing</v>
      </c>
      <c r="R171" t="str">
        <f t="shared" si="19"/>
        <v>translations</v>
      </c>
      <c r="S171" s="12">
        <f t="shared" si="20"/>
        <v>42299.926145833335</v>
      </c>
      <c r="T171" s="12">
        <f t="shared" si="21"/>
        <v>42329.967812499999</v>
      </c>
      <c r="U171" t="str">
        <f t="shared" si="22"/>
        <v>Oct</v>
      </c>
      <c r="V171" t="str">
        <f t="shared" si="23"/>
        <v>2015</v>
      </c>
    </row>
    <row r="172" spans="1:22" ht="43.2" x14ac:dyDescent="0.55000000000000004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 t="shared" si="16"/>
        <v>0</v>
      </c>
      <c r="P172" s="8">
        <f t="shared" si="17"/>
        <v>0</v>
      </c>
      <c r="Q172" t="str">
        <f t="shared" si="18"/>
        <v>publishing</v>
      </c>
      <c r="R172" t="str">
        <f t="shared" si="19"/>
        <v>translations</v>
      </c>
      <c r="S172" s="12">
        <f t="shared" si="20"/>
        <v>42093.131469907406</v>
      </c>
      <c r="T172" s="12">
        <f t="shared" si="21"/>
        <v>42123.131469907406</v>
      </c>
      <c r="U172" t="str">
        <f t="shared" si="22"/>
        <v>Mar</v>
      </c>
      <c r="V172" t="str">
        <f t="shared" si="23"/>
        <v>2015</v>
      </c>
    </row>
    <row r="173" spans="1:22" ht="43.2" x14ac:dyDescent="0.55000000000000004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 t="shared" si="16"/>
        <v>0</v>
      </c>
      <c r="P173" s="8">
        <f t="shared" si="17"/>
        <v>0</v>
      </c>
      <c r="Q173" t="str">
        <f t="shared" si="18"/>
        <v>publishing</v>
      </c>
      <c r="R173" t="str">
        <f t="shared" si="19"/>
        <v>translations</v>
      </c>
      <c r="S173" s="12">
        <f t="shared" si="20"/>
        <v>42180.390277777777</v>
      </c>
      <c r="T173" s="12">
        <f t="shared" si="21"/>
        <v>42240.390277777777</v>
      </c>
      <c r="U173" t="str">
        <f t="shared" si="22"/>
        <v>Jun</v>
      </c>
      <c r="V173" t="str">
        <f t="shared" si="23"/>
        <v>2015</v>
      </c>
    </row>
    <row r="174" spans="1:22" ht="43.2" x14ac:dyDescent="0.55000000000000004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 t="shared" si="16"/>
        <v>0</v>
      </c>
      <c r="P174" s="8">
        <f t="shared" si="17"/>
        <v>0</v>
      </c>
      <c r="Q174" t="str">
        <f t="shared" si="18"/>
        <v>publishing</v>
      </c>
      <c r="R174" t="str">
        <f t="shared" si="19"/>
        <v>translations</v>
      </c>
      <c r="S174" s="12">
        <f t="shared" si="20"/>
        <v>42074.060671296291</v>
      </c>
      <c r="T174" s="12">
        <f t="shared" si="21"/>
        <v>42104.060671296291</v>
      </c>
      <c r="U174" t="str">
        <f t="shared" si="22"/>
        <v>Mar</v>
      </c>
      <c r="V174" t="str">
        <f t="shared" si="23"/>
        <v>2015</v>
      </c>
    </row>
    <row r="175" spans="1:22" ht="43.2" x14ac:dyDescent="0.55000000000000004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 t="shared" si="16"/>
        <v>0</v>
      </c>
      <c r="P175" s="8">
        <f t="shared" si="17"/>
        <v>0</v>
      </c>
      <c r="Q175" t="str">
        <f t="shared" si="18"/>
        <v>publishing</v>
      </c>
      <c r="R175" t="str">
        <f t="shared" si="19"/>
        <v>translations</v>
      </c>
      <c r="S175" s="12">
        <f t="shared" si="20"/>
        <v>42175.780416666668</v>
      </c>
      <c r="T175" s="12">
        <f t="shared" si="21"/>
        <v>42205.780416666668</v>
      </c>
      <c r="U175" t="str">
        <f t="shared" si="22"/>
        <v>Jun</v>
      </c>
      <c r="V175" t="str">
        <f t="shared" si="23"/>
        <v>2015</v>
      </c>
    </row>
    <row r="176" spans="1:22" ht="43.2" x14ac:dyDescent="0.55000000000000004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 t="shared" si="16"/>
        <v>0</v>
      </c>
      <c r="P176" s="8">
        <f t="shared" si="17"/>
        <v>0</v>
      </c>
      <c r="Q176" t="str">
        <f t="shared" si="18"/>
        <v>publishing</v>
      </c>
      <c r="R176" t="str">
        <f t="shared" si="19"/>
        <v>translations</v>
      </c>
      <c r="S176" s="12">
        <f t="shared" si="20"/>
        <v>42485.64534722222</v>
      </c>
      <c r="T176" s="12">
        <f t="shared" si="21"/>
        <v>42515.64534722222</v>
      </c>
      <c r="U176" t="str">
        <f t="shared" si="22"/>
        <v>Apr</v>
      </c>
      <c r="V176" t="str">
        <f t="shared" si="23"/>
        <v>2016</v>
      </c>
    </row>
    <row r="177" spans="1:22" ht="43.2" x14ac:dyDescent="0.55000000000000004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 t="shared" si="16"/>
        <v>0</v>
      </c>
      <c r="P177" s="8">
        <f t="shared" si="17"/>
        <v>0</v>
      </c>
      <c r="Q177" t="str">
        <f t="shared" si="18"/>
        <v>publishing</v>
      </c>
      <c r="R177" t="str">
        <f t="shared" si="19"/>
        <v>translations</v>
      </c>
      <c r="S177" s="12">
        <f t="shared" si="20"/>
        <v>42707.926030092596</v>
      </c>
      <c r="T177" s="12">
        <f t="shared" si="21"/>
        <v>42737.926030092596</v>
      </c>
      <c r="U177" t="str">
        <f t="shared" si="22"/>
        <v>Dec</v>
      </c>
      <c r="V177" t="str">
        <f t="shared" si="23"/>
        <v>2016</v>
      </c>
    </row>
    <row r="178" spans="1:22" ht="43.2" x14ac:dyDescent="0.55000000000000004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 t="shared" si="16"/>
        <v>0</v>
      </c>
      <c r="P178" s="8">
        <f t="shared" si="17"/>
        <v>0</v>
      </c>
      <c r="Q178" t="str">
        <f t="shared" si="18"/>
        <v>publishing</v>
      </c>
      <c r="R178" t="str">
        <f t="shared" si="19"/>
        <v>translations</v>
      </c>
      <c r="S178" s="12">
        <f t="shared" si="20"/>
        <v>42199.873402777783</v>
      </c>
      <c r="T178" s="12">
        <f t="shared" si="21"/>
        <v>42259.873402777783</v>
      </c>
      <c r="U178" t="str">
        <f t="shared" si="22"/>
        <v>Jul</v>
      </c>
      <c r="V178" t="str">
        <f t="shared" si="23"/>
        <v>2015</v>
      </c>
    </row>
    <row r="179" spans="1:22" ht="43.2" x14ac:dyDescent="0.55000000000000004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 t="shared" si="16"/>
        <v>0</v>
      </c>
      <c r="P179" s="8">
        <f t="shared" si="17"/>
        <v>0</v>
      </c>
      <c r="Q179" t="str">
        <f t="shared" si="18"/>
        <v>publishing</v>
      </c>
      <c r="R179" t="str">
        <f t="shared" si="19"/>
        <v>translations</v>
      </c>
      <c r="S179" s="12">
        <f t="shared" si="20"/>
        <v>42139.542303240742</v>
      </c>
      <c r="T179" s="12">
        <f t="shared" si="21"/>
        <v>42169.542303240742</v>
      </c>
      <c r="U179" t="str">
        <f t="shared" si="22"/>
        <v>May</v>
      </c>
      <c r="V179" t="str">
        <f t="shared" si="23"/>
        <v>2015</v>
      </c>
    </row>
    <row r="180" spans="1:22" ht="43.2" x14ac:dyDescent="0.55000000000000004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 t="shared" si="16"/>
        <v>0</v>
      </c>
      <c r="P180" s="8">
        <f t="shared" si="17"/>
        <v>0</v>
      </c>
      <c r="Q180" t="str">
        <f t="shared" si="18"/>
        <v>publishing</v>
      </c>
      <c r="R180" t="str">
        <f t="shared" si="19"/>
        <v>translations</v>
      </c>
      <c r="S180" s="12">
        <f t="shared" si="20"/>
        <v>42461.447662037041</v>
      </c>
      <c r="T180" s="12">
        <f t="shared" si="21"/>
        <v>42481.447662037041</v>
      </c>
      <c r="U180" t="str">
        <f t="shared" si="22"/>
        <v>Apr</v>
      </c>
      <c r="V180" t="str">
        <f t="shared" si="23"/>
        <v>2016</v>
      </c>
    </row>
    <row r="181" spans="1:22" ht="43.2" x14ac:dyDescent="0.55000000000000004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 t="shared" si="16"/>
        <v>0</v>
      </c>
      <c r="P181" s="8">
        <f t="shared" si="17"/>
        <v>0</v>
      </c>
      <c r="Q181" t="str">
        <f t="shared" si="18"/>
        <v>publishing</v>
      </c>
      <c r="R181" t="str">
        <f t="shared" si="19"/>
        <v>translations</v>
      </c>
      <c r="S181" s="12">
        <f t="shared" si="20"/>
        <v>42115.936550925922</v>
      </c>
      <c r="T181" s="12">
        <f t="shared" si="21"/>
        <v>42146.225694444445</v>
      </c>
      <c r="U181" t="str">
        <f t="shared" si="22"/>
        <v>Apr</v>
      </c>
      <c r="V181" t="str">
        <f t="shared" si="23"/>
        <v>2015</v>
      </c>
    </row>
    <row r="182" spans="1:22" ht="43.2" x14ac:dyDescent="0.55000000000000004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 t="shared" si="16"/>
        <v>0</v>
      </c>
      <c r="P182" s="8">
        <f t="shared" si="17"/>
        <v>0</v>
      </c>
      <c r="Q182" t="str">
        <f t="shared" si="18"/>
        <v>publishing</v>
      </c>
      <c r="R182" t="str">
        <f t="shared" si="19"/>
        <v>translations</v>
      </c>
      <c r="S182" s="12">
        <f t="shared" si="20"/>
        <v>42086.811400462961</v>
      </c>
      <c r="T182" s="12">
        <f t="shared" si="21"/>
        <v>42134.811400462961</v>
      </c>
      <c r="U182" t="str">
        <f t="shared" si="22"/>
        <v>Mar</v>
      </c>
      <c r="V182" t="str">
        <f t="shared" si="23"/>
        <v>2015</v>
      </c>
    </row>
    <row r="183" spans="1:22" ht="28.8" hidden="1" x14ac:dyDescent="0.55000000000000004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 t="shared" si="16"/>
        <v>0</v>
      </c>
      <c r="P183" s="8">
        <f t="shared" si="17"/>
        <v>0</v>
      </c>
      <c r="Q183" t="str">
        <f t="shared" si="18"/>
        <v>publishing</v>
      </c>
      <c r="R183" t="str">
        <f t="shared" si="19"/>
        <v>translations</v>
      </c>
      <c r="S183" s="12">
        <f t="shared" si="20"/>
        <v>41818.703275462962</v>
      </c>
      <c r="T183" s="12">
        <f t="shared" si="21"/>
        <v>41848.703275462962</v>
      </c>
      <c r="U183" t="str">
        <f t="shared" si="22"/>
        <v>Jun</v>
      </c>
      <c r="V183" t="str">
        <f t="shared" si="23"/>
        <v>2014</v>
      </c>
    </row>
    <row r="184" spans="1:22" ht="43.2" hidden="1" x14ac:dyDescent="0.55000000000000004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 t="shared" si="16"/>
        <v>0</v>
      </c>
      <c r="P184" s="8">
        <f t="shared" si="17"/>
        <v>0</v>
      </c>
      <c r="Q184" t="str">
        <f t="shared" si="18"/>
        <v>publishing</v>
      </c>
      <c r="R184" t="str">
        <f t="shared" si="19"/>
        <v>translations</v>
      </c>
      <c r="S184" s="12">
        <f t="shared" si="20"/>
        <v>42795.696145833332</v>
      </c>
      <c r="T184" s="12">
        <f t="shared" si="21"/>
        <v>42840.654479166667</v>
      </c>
      <c r="U184" t="str">
        <f t="shared" si="22"/>
        <v>Mar</v>
      </c>
      <c r="V184" t="str">
        <f t="shared" si="23"/>
        <v>2017</v>
      </c>
    </row>
    <row r="185" spans="1:22" ht="28.8" hidden="1" x14ac:dyDescent="0.55000000000000004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 t="shared" si="16"/>
        <v>0</v>
      </c>
      <c r="P185" s="8">
        <f t="shared" si="17"/>
        <v>0</v>
      </c>
      <c r="Q185" t="str">
        <f t="shared" si="18"/>
        <v>publishing</v>
      </c>
      <c r="R185" t="str">
        <f t="shared" si="19"/>
        <v>translations</v>
      </c>
      <c r="S185" s="12">
        <f t="shared" si="20"/>
        <v>42289.89634259259</v>
      </c>
      <c r="T185" s="12">
        <f t="shared" si="21"/>
        <v>42319.938009259262</v>
      </c>
      <c r="U185" t="str">
        <f t="shared" si="22"/>
        <v>Oct</v>
      </c>
      <c r="V185" t="str">
        <f t="shared" si="23"/>
        <v>2015</v>
      </c>
    </row>
    <row r="186" spans="1:22" ht="43.2" hidden="1" x14ac:dyDescent="0.55000000000000004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 t="shared" si="16"/>
        <v>0</v>
      </c>
      <c r="P186" s="8">
        <f t="shared" si="17"/>
        <v>0</v>
      </c>
      <c r="Q186" t="str">
        <f t="shared" si="18"/>
        <v>publishing</v>
      </c>
      <c r="R186" t="str">
        <f t="shared" si="19"/>
        <v>translations</v>
      </c>
      <c r="S186" s="12">
        <f t="shared" si="20"/>
        <v>41831.705555555556</v>
      </c>
      <c r="T186" s="12">
        <f t="shared" si="21"/>
        <v>41862.166666666664</v>
      </c>
      <c r="U186" t="str">
        <f t="shared" si="22"/>
        <v>Jul</v>
      </c>
      <c r="V186" t="str">
        <f t="shared" si="23"/>
        <v>2014</v>
      </c>
    </row>
    <row r="187" spans="1:22" ht="43.2" hidden="1" x14ac:dyDescent="0.55000000000000004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 t="shared" si="16"/>
        <v>0</v>
      </c>
      <c r="P187" s="8">
        <f t="shared" si="17"/>
        <v>0</v>
      </c>
      <c r="Q187" t="str">
        <f t="shared" si="18"/>
        <v>publishing</v>
      </c>
      <c r="R187" t="str">
        <f t="shared" si="19"/>
        <v>translations</v>
      </c>
      <c r="S187" s="12">
        <f t="shared" si="20"/>
        <v>42312.204814814817</v>
      </c>
      <c r="T187" s="12">
        <f t="shared" si="21"/>
        <v>42340.725694444445</v>
      </c>
      <c r="U187" t="str">
        <f t="shared" si="22"/>
        <v>Nov</v>
      </c>
      <c r="V187" t="str">
        <f t="shared" si="23"/>
        <v>2015</v>
      </c>
    </row>
    <row r="188" spans="1:22" ht="43.2" hidden="1" x14ac:dyDescent="0.55000000000000004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 t="shared" si="16"/>
        <v>0</v>
      </c>
      <c r="P188" s="8">
        <f t="shared" si="17"/>
        <v>0</v>
      </c>
      <c r="Q188" t="str">
        <f t="shared" si="18"/>
        <v>publishing</v>
      </c>
      <c r="R188" t="str">
        <f t="shared" si="19"/>
        <v>translations</v>
      </c>
      <c r="S188" s="12">
        <f t="shared" si="20"/>
        <v>41915.896967592591</v>
      </c>
      <c r="T188" s="12">
        <f t="shared" si="21"/>
        <v>41973.989583333328</v>
      </c>
      <c r="U188" t="str">
        <f t="shared" si="22"/>
        <v>Oct</v>
      </c>
      <c r="V188" t="str">
        <f t="shared" si="23"/>
        <v>2014</v>
      </c>
    </row>
    <row r="189" spans="1:22" x14ac:dyDescent="0.55000000000000004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 t="shared" si="16"/>
        <v>0</v>
      </c>
      <c r="P189" s="8">
        <f t="shared" si="17"/>
        <v>0</v>
      </c>
      <c r="Q189" t="str">
        <f t="shared" si="18"/>
        <v>publishing</v>
      </c>
      <c r="R189" t="str">
        <f t="shared" si="19"/>
        <v>fiction</v>
      </c>
      <c r="S189" s="12">
        <f t="shared" si="20"/>
        <v>41053.200960648144</v>
      </c>
      <c r="T189" s="12">
        <f t="shared" si="21"/>
        <v>41111.618750000001</v>
      </c>
      <c r="U189" t="str">
        <f t="shared" si="22"/>
        <v>May</v>
      </c>
      <c r="V189" t="str">
        <f t="shared" si="23"/>
        <v>2012</v>
      </c>
    </row>
    <row r="190" spans="1:22" ht="43.2" x14ac:dyDescent="0.55000000000000004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 t="shared" si="16"/>
        <v>0</v>
      </c>
      <c r="P190" s="8">
        <f t="shared" si="17"/>
        <v>0</v>
      </c>
      <c r="Q190" t="str">
        <f t="shared" si="18"/>
        <v>publishing</v>
      </c>
      <c r="R190" t="str">
        <f t="shared" si="19"/>
        <v>fiction</v>
      </c>
      <c r="S190" s="12">
        <f t="shared" si="20"/>
        <v>42554.917488425926</v>
      </c>
      <c r="T190" s="12">
        <f t="shared" si="21"/>
        <v>42584.917488425926</v>
      </c>
      <c r="U190" t="str">
        <f t="shared" si="22"/>
        <v>Jul</v>
      </c>
      <c r="V190" t="str">
        <f t="shared" si="23"/>
        <v>2016</v>
      </c>
    </row>
    <row r="191" spans="1:22" ht="43.2" x14ac:dyDescent="0.55000000000000004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 t="shared" si="16"/>
        <v>0</v>
      </c>
      <c r="P191" s="8">
        <f t="shared" si="17"/>
        <v>0</v>
      </c>
      <c r="Q191" t="str">
        <f t="shared" si="18"/>
        <v>publishing</v>
      </c>
      <c r="R191" t="str">
        <f t="shared" si="19"/>
        <v>fiction</v>
      </c>
      <c r="S191" s="12">
        <f t="shared" si="20"/>
        <v>41198.611712962964</v>
      </c>
      <c r="T191" s="12">
        <f t="shared" si="21"/>
        <v>41228.653379629628</v>
      </c>
      <c r="U191" t="str">
        <f t="shared" si="22"/>
        <v>Oct</v>
      </c>
      <c r="V191" t="str">
        <f t="shared" si="23"/>
        <v>2012</v>
      </c>
    </row>
    <row r="192" spans="1:22" ht="28.8" x14ac:dyDescent="0.55000000000000004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 t="shared" si="16"/>
        <v>0</v>
      </c>
      <c r="P192" s="8">
        <f t="shared" si="17"/>
        <v>0</v>
      </c>
      <c r="Q192" t="str">
        <f t="shared" si="18"/>
        <v>publishing</v>
      </c>
      <c r="R192" t="str">
        <f t="shared" si="19"/>
        <v>fiction</v>
      </c>
      <c r="S192" s="12">
        <f t="shared" si="20"/>
        <v>41411.866608796299</v>
      </c>
      <c r="T192" s="12">
        <f t="shared" si="21"/>
        <v>41441.866608796299</v>
      </c>
      <c r="U192" t="str">
        <f t="shared" si="22"/>
        <v>May</v>
      </c>
      <c r="V192" t="str">
        <f t="shared" si="23"/>
        <v>2013</v>
      </c>
    </row>
    <row r="193" spans="1:22" ht="28.8" x14ac:dyDescent="0.55000000000000004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 t="shared" si="16"/>
        <v>0</v>
      </c>
      <c r="P193" s="8">
        <f t="shared" si="17"/>
        <v>0</v>
      </c>
      <c r="Q193" t="str">
        <f t="shared" si="18"/>
        <v>publishing</v>
      </c>
      <c r="R193" t="str">
        <f t="shared" si="19"/>
        <v>fiction</v>
      </c>
      <c r="S193" s="12">
        <f t="shared" si="20"/>
        <v>40752.789710648147</v>
      </c>
      <c r="T193" s="12">
        <f t="shared" si="21"/>
        <v>40782.789710648147</v>
      </c>
      <c r="U193" t="str">
        <f t="shared" si="22"/>
        <v>Jul</v>
      </c>
      <c r="V193" t="str">
        <f t="shared" si="23"/>
        <v>2011</v>
      </c>
    </row>
    <row r="194" spans="1:22" ht="43.2" x14ac:dyDescent="0.55000000000000004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 t="shared" si="16"/>
        <v>0</v>
      </c>
      <c r="P194" s="8">
        <f t="shared" si="17"/>
        <v>0</v>
      </c>
      <c r="Q194" t="str">
        <f t="shared" si="18"/>
        <v>publishing</v>
      </c>
      <c r="R194" t="str">
        <f t="shared" si="19"/>
        <v>fiction</v>
      </c>
      <c r="S194" s="12">
        <f t="shared" si="20"/>
        <v>41838.475219907406</v>
      </c>
      <c r="T194" s="12">
        <f t="shared" si="21"/>
        <v>41898.475219907406</v>
      </c>
      <c r="U194" t="str">
        <f t="shared" si="22"/>
        <v>Jul</v>
      </c>
      <c r="V194" t="str">
        <f t="shared" si="23"/>
        <v>2014</v>
      </c>
    </row>
    <row r="195" spans="1:22" ht="43.2" x14ac:dyDescent="0.55000000000000004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 t="shared" ref="O195:O258" si="24">E195/D195</f>
        <v>0</v>
      </c>
      <c r="P195" s="8">
        <f t="shared" ref="P195:P258" si="25">IF(L195&gt;0,E195/L195,0)</f>
        <v>0</v>
      </c>
      <c r="Q195" t="str">
        <f t="shared" ref="Q195:Q258" si="26">MID(N195,1,FIND("/",N195,1)-1)</f>
        <v>photography</v>
      </c>
      <c r="R195" t="str">
        <f t="shared" ref="R195:R258" si="27">MID(N195,FIND("/",N195,1)+1,LEN(N195)-FIND("/",N195,1))</f>
        <v>nature</v>
      </c>
      <c r="S195" s="12">
        <f t="shared" ref="S195:S258" si="28">(((J195/60)/60)/24)+DATE(1970,1,1)</f>
        <v>42053.051203703704</v>
      </c>
      <c r="T195" s="12">
        <f t="shared" ref="T195:T258" si="29">(((I195/60)/60)/24)+DATE(1970,1,1)</f>
        <v>42095.012499999997</v>
      </c>
      <c r="U195" t="str">
        <f t="shared" ref="U195:U258" si="30">TEXT(S195,"MMM")</f>
        <v>Feb</v>
      </c>
      <c r="V195" t="str">
        <f t="shared" ref="V195:V258" si="31">TEXT(S195,"yyyy")</f>
        <v>2015</v>
      </c>
    </row>
    <row r="196" spans="1:22" ht="43.2" x14ac:dyDescent="0.55000000000000004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 t="shared" si="24"/>
        <v>0</v>
      </c>
      <c r="P196" s="8">
        <f t="shared" si="25"/>
        <v>0</v>
      </c>
      <c r="Q196" t="str">
        <f t="shared" si="26"/>
        <v>photography</v>
      </c>
      <c r="R196" t="str">
        <f t="shared" si="27"/>
        <v>nature</v>
      </c>
      <c r="S196" s="12">
        <f t="shared" si="28"/>
        <v>42782.426875000005</v>
      </c>
      <c r="T196" s="12">
        <f t="shared" si="29"/>
        <v>42789.426875000005</v>
      </c>
      <c r="U196" t="str">
        <f t="shared" si="30"/>
        <v>Feb</v>
      </c>
      <c r="V196" t="str">
        <f t="shared" si="31"/>
        <v>2017</v>
      </c>
    </row>
    <row r="197" spans="1:22" ht="43.2" x14ac:dyDescent="0.55000000000000004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 t="shared" si="24"/>
        <v>0</v>
      </c>
      <c r="P197" s="8">
        <f t="shared" si="25"/>
        <v>0</v>
      </c>
      <c r="Q197" t="str">
        <f t="shared" si="26"/>
        <v>photography</v>
      </c>
      <c r="R197" t="str">
        <f t="shared" si="27"/>
        <v>nature</v>
      </c>
      <c r="S197" s="12">
        <f t="shared" si="28"/>
        <v>42121.824525462958</v>
      </c>
      <c r="T197" s="12">
        <f t="shared" si="29"/>
        <v>42151.824525462958</v>
      </c>
      <c r="U197" t="str">
        <f t="shared" si="30"/>
        <v>Apr</v>
      </c>
      <c r="V197" t="str">
        <f t="shared" si="31"/>
        <v>2015</v>
      </c>
    </row>
    <row r="198" spans="1:22" ht="43.2" x14ac:dyDescent="0.55000000000000004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 t="shared" si="24"/>
        <v>0</v>
      </c>
      <c r="P198" s="8">
        <f t="shared" si="25"/>
        <v>0</v>
      </c>
      <c r="Q198" t="str">
        <f t="shared" si="26"/>
        <v>photography</v>
      </c>
      <c r="R198" t="str">
        <f t="shared" si="27"/>
        <v>nature</v>
      </c>
      <c r="S198" s="12">
        <f t="shared" si="28"/>
        <v>42219.282951388886</v>
      </c>
      <c r="T198" s="12">
        <f t="shared" si="29"/>
        <v>42249.282951388886</v>
      </c>
      <c r="U198" t="str">
        <f t="shared" si="30"/>
        <v>Aug</v>
      </c>
      <c r="V198" t="str">
        <f t="shared" si="31"/>
        <v>2015</v>
      </c>
    </row>
    <row r="199" spans="1:22" ht="57.6" x14ac:dyDescent="0.55000000000000004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 t="shared" si="24"/>
        <v>0</v>
      </c>
      <c r="P199" s="8">
        <f t="shared" si="25"/>
        <v>0</v>
      </c>
      <c r="Q199" t="str">
        <f t="shared" si="26"/>
        <v>photography</v>
      </c>
      <c r="R199" t="str">
        <f t="shared" si="27"/>
        <v>nature</v>
      </c>
      <c r="S199" s="12">
        <f t="shared" si="28"/>
        <v>42188.252199074079</v>
      </c>
      <c r="T199" s="12">
        <f t="shared" si="29"/>
        <v>42218.252199074079</v>
      </c>
      <c r="U199" t="str">
        <f t="shared" si="30"/>
        <v>Jul</v>
      </c>
      <c r="V199" t="str">
        <f t="shared" si="31"/>
        <v>2015</v>
      </c>
    </row>
    <row r="200" spans="1:22" ht="43.2" x14ac:dyDescent="0.55000000000000004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 t="shared" si="24"/>
        <v>0</v>
      </c>
      <c r="P200" s="8">
        <f t="shared" si="25"/>
        <v>0</v>
      </c>
      <c r="Q200" t="str">
        <f t="shared" si="26"/>
        <v>photography</v>
      </c>
      <c r="R200" t="str">
        <f t="shared" si="27"/>
        <v>nature</v>
      </c>
      <c r="S200" s="12">
        <f t="shared" si="28"/>
        <v>42241.613796296297</v>
      </c>
      <c r="T200" s="12">
        <f t="shared" si="29"/>
        <v>42264.708333333328</v>
      </c>
      <c r="U200" t="str">
        <f t="shared" si="30"/>
        <v>Aug</v>
      </c>
      <c r="V200" t="str">
        <f t="shared" si="31"/>
        <v>2015</v>
      </c>
    </row>
    <row r="201" spans="1:22" ht="43.2" hidden="1" x14ac:dyDescent="0.55000000000000004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 t="shared" si="24"/>
        <v>0</v>
      </c>
      <c r="P201" s="8">
        <f t="shared" si="25"/>
        <v>0</v>
      </c>
      <c r="Q201" t="str">
        <f t="shared" si="26"/>
        <v>publishing</v>
      </c>
      <c r="R201" t="str">
        <f t="shared" si="27"/>
        <v>art books</v>
      </c>
      <c r="S201" s="12">
        <f t="shared" si="28"/>
        <v>40079.566157407404</v>
      </c>
      <c r="T201" s="12">
        <f t="shared" si="29"/>
        <v>40149.034722222219</v>
      </c>
      <c r="U201" t="str">
        <f t="shared" si="30"/>
        <v>Sep</v>
      </c>
      <c r="V201" t="str">
        <f t="shared" si="31"/>
        <v>2009</v>
      </c>
    </row>
    <row r="202" spans="1:22" hidden="1" x14ac:dyDescent="0.55000000000000004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 t="shared" si="24"/>
        <v>0</v>
      </c>
      <c r="P202" s="8">
        <f t="shared" si="25"/>
        <v>0</v>
      </c>
      <c r="Q202" t="str">
        <f t="shared" si="26"/>
        <v>publishing</v>
      </c>
      <c r="R202" t="str">
        <f t="shared" si="27"/>
        <v>art books</v>
      </c>
      <c r="S202" s="12">
        <f t="shared" si="28"/>
        <v>41389.679560185185</v>
      </c>
      <c r="T202" s="12">
        <f t="shared" si="29"/>
        <v>41419.679560185185</v>
      </c>
      <c r="U202" t="str">
        <f t="shared" si="30"/>
        <v>Apr</v>
      </c>
      <c r="V202" t="str">
        <f t="shared" si="31"/>
        <v>2013</v>
      </c>
    </row>
    <row r="203" spans="1:22" ht="43.2" hidden="1" x14ac:dyDescent="0.55000000000000004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 t="shared" si="24"/>
        <v>0</v>
      </c>
      <c r="P203" s="8">
        <f t="shared" si="25"/>
        <v>0</v>
      </c>
      <c r="Q203" t="str">
        <f t="shared" si="26"/>
        <v>publishing</v>
      </c>
      <c r="R203" t="str">
        <f t="shared" si="27"/>
        <v>art books</v>
      </c>
      <c r="S203" s="12">
        <f t="shared" si="28"/>
        <v>40990.050069444449</v>
      </c>
      <c r="T203" s="12">
        <f t="shared" si="29"/>
        <v>41050.050069444449</v>
      </c>
      <c r="U203" t="str">
        <f t="shared" si="30"/>
        <v>Mar</v>
      </c>
      <c r="V203" t="str">
        <f t="shared" si="31"/>
        <v>2012</v>
      </c>
    </row>
    <row r="204" spans="1:22" ht="43.2" x14ac:dyDescent="0.55000000000000004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 t="shared" si="24"/>
        <v>0</v>
      </c>
      <c r="P204" s="8">
        <f t="shared" si="25"/>
        <v>0</v>
      </c>
      <c r="Q204" t="str">
        <f t="shared" si="26"/>
        <v>photography</v>
      </c>
      <c r="R204" t="str">
        <f t="shared" si="27"/>
        <v>places</v>
      </c>
      <c r="S204" s="12">
        <f t="shared" si="28"/>
        <v>41779.649317129632</v>
      </c>
      <c r="T204" s="12">
        <f t="shared" si="29"/>
        <v>41789.649317129632</v>
      </c>
      <c r="U204" t="str">
        <f t="shared" si="30"/>
        <v>May</v>
      </c>
      <c r="V204" t="str">
        <f t="shared" si="31"/>
        <v>2014</v>
      </c>
    </row>
    <row r="205" spans="1:22" ht="28.8" x14ac:dyDescent="0.55000000000000004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 t="shared" si="24"/>
        <v>0</v>
      </c>
      <c r="P205" s="8">
        <f t="shared" si="25"/>
        <v>0</v>
      </c>
      <c r="Q205" t="str">
        <f t="shared" si="26"/>
        <v>photography</v>
      </c>
      <c r="R205" t="str">
        <f t="shared" si="27"/>
        <v>places</v>
      </c>
      <c r="S205" s="12">
        <f t="shared" si="28"/>
        <v>42069.104421296302</v>
      </c>
      <c r="T205" s="12">
        <f t="shared" si="29"/>
        <v>42099.062754629631</v>
      </c>
      <c r="U205" t="str">
        <f t="shared" si="30"/>
        <v>Mar</v>
      </c>
      <c r="V205" t="str">
        <f t="shared" si="31"/>
        <v>2015</v>
      </c>
    </row>
    <row r="206" spans="1:22" ht="28.8" x14ac:dyDescent="0.55000000000000004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 t="shared" si="24"/>
        <v>0</v>
      </c>
      <c r="P206" s="8">
        <f t="shared" si="25"/>
        <v>0</v>
      </c>
      <c r="Q206" t="str">
        <f t="shared" si="26"/>
        <v>photography</v>
      </c>
      <c r="R206" t="str">
        <f t="shared" si="27"/>
        <v>places</v>
      </c>
      <c r="S206" s="12">
        <f t="shared" si="28"/>
        <v>42005.24998842593</v>
      </c>
      <c r="T206" s="12">
        <f t="shared" si="29"/>
        <v>42035.841666666667</v>
      </c>
      <c r="U206" t="str">
        <f t="shared" si="30"/>
        <v>Jan</v>
      </c>
      <c r="V206" t="str">
        <f t="shared" si="31"/>
        <v>2015</v>
      </c>
    </row>
    <row r="207" spans="1:22" ht="43.2" x14ac:dyDescent="0.55000000000000004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 t="shared" si="24"/>
        <v>0</v>
      </c>
      <c r="P207" s="8">
        <f t="shared" si="25"/>
        <v>0</v>
      </c>
      <c r="Q207" t="str">
        <f t="shared" si="26"/>
        <v>photography</v>
      </c>
      <c r="R207" t="str">
        <f t="shared" si="27"/>
        <v>places</v>
      </c>
      <c r="S207" s="12">
        <f t="shared" si="28"/>
        <v>42256.984791666662</v>
      </c>
      <c r="T207" s="12">
        <f t="shared" si="29"/>
        <v>42286.984791666662</v>
      </c>
      <c r="U207" t="str">
        <f t="shared" si="30"/>
        <v>Sep</v>
      </c>
      <c r="V207" t="str">
        <f t="shared" si="31"/>
        <v>2015</v>
      </c>
    </row>
    <row r="208" spans="1:22" ht="28.8" x14ac:dyDescent="0.55000000000000004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 t="shared" si="24"/>
        <v>0</v>
      </c>
      <c r="P208" s="8">
        <f t="shared" si="25"/>
        <v>0</v>
      </c>
      <c r="Q208" t="str">
        <f t="shared" si="26"/>
        <v>photography</v>
      </c>
      <c r="R208" t="str">
        <f t="shared" si="27"/>
        <v>places</v>
      </c>
      <c r="S208" s="12">
        <f t="shared" si="28"/>
        <v>42046.072743055556</v>
      </c>
      <c r="T208" s="12">
        <f t="shared" si="29"/>
        <v>42091.031076388885</v>
      </c>
      <c r="U208" t="str">
        <f t="shared" si="30"/>
        <v>Feb</v>
      </c>
      <c r="V208" t="str">
        <f t="shared" si="31"/>
        <v>2015</v>
      </c>
    </row>
    <row r="209" spans="1:22" ht="43.2" x14ac:dyDescent="0.55000000000000004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 t="shared" si="24"/>
        <v>0</v>
      </c>
      <c r="P209" s="8">
        <f t="shared" si="25"/>
        <v>0</v>
      </c>
      <c r="Q209" t="str">
        <f t="shared" si="26"/>
        <v>photography</v>
      </c>
      <c r="R209" t="str">
        <f t="shared" si="27"/>
        <v>places</v>
      </c>
      <c r="S209" s="12">
        <f t="shared" si="28"/>
        <v>42603.354131944448</v>
      </c>
      <c r="T209" s="12">
        <f t="shared" si="29"/>
        <v>42633.354131944448</v>
      </c>
      <c r="U209" t="str">
        <f t="shared" si="30"/>
        <v>Aug</v>
      </c>
      <c r="V209" t="str">
        <f t="shared" si="31"/>
        <v>2016</v>
      </c>
    </row>
    <row r="210" spans="1:22" ht="43.2" x14ac:dyDescent="0.55000000000000004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 t="shared" si="24"/>
        <v>0</v>
      </c>
      <c r="P210" s="8">
        <f t="shared" si="25"/>
        <v>0</v>
      </c>
      <c r="Q210" t="str">
        <f t="shared" si="26"/>
        <v>photography</v>
      </c>
      <c r="R210" t="str">
        <f t="shared" si="27"/>
        <v>places</v>
      </c>
      <c r="S210" s="12">
        <f t="shared" si="28"/>
        <v>42438.53907407407</v>
      </c>
      <c r="T210" s="12">
        <f t="shared" si="29"/>
        <v>42468.497407407413</v>
      </c>
      <c r="U210" t="str">
        <f t="shared" si="30"/>
        <v>Mar</v>
      </c>
      <c r="V210" t="str">
        <f t="shared" si="31"/>
        <v>2016</v>
      </c>
    </row>
    <row r="211" spans="1:22" ht="28.8" hidden="1" x14ac:dyDescent="0.55000000000000004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 t="shared" si="24"/>
        <v>0</v>
      </c>
      <c r="P211" s="8">
        <f t="shared" si="25"/>
        <v>0</v>
      </c>
      <c r="Q211" t="str">
        <f t="shared" si="26"/>
        <v>music</v>
      </c>
      <c r="R211" t="str">
        <f t="shared" si="27"/>
        <v>faith</v>
      </c>
      <c r="S211" s="12">
        <f t="shared" si="28"/>
        <v>42779.21365740741</v>
      </c>
      <c r="T211" s="12">
        <f t="shared" si="29"/>
        <v>42839.171990740739</v>
      </c>
      <c r="U211" t="str">
        <f t="shared" si="30"/>
        <v>Feb</v>
      </c>
      <c r="V211" t="str">
        <f t="shared" si="31"/>
        <v>2017</v>
      </c>
    </row>
    <row r="212" spans="1:22" ht="43.2" hidden="1" x14ac:dyDescent="0.55000000000000004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 t="shared" si="24"/>
        <v>0</v>
      </c>
      <c r="P212" s="8">
        <f t="shared" si="25"/>
        <v>0</v>
      </c>
      <c r="Q212" t="str">
        <f t="shared" si="26"/>
        <v>music</v>
      </c>
      <c r="R212" t="str">
        <f t="shared" si="27"/>
        <v>faith</v>
      </c>
      <c r="S212" s="12">
        <f t="shared" si="28"/>
        <v>42796.069571759261</v>
      </c>
      <c r="T212" s="12">
        <f t="shared" si="29"/>
        <v>42826.027905092589</v>
      </c>
      <c r="U212" t="str">
        <f t="shared" si="30"/>
        <v>Mar</v>
      </c>
      <c r="V212" t="str">
        <f t="shared" si="31"/>
        <v>2017</v>
      </c>
    </row>
    <row r="213" spans="1:22" ht="72" hidden="1" x14ac:dyDescent="0.55000000000000004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 t="shared" si="24"/>
        <v>0</v>
      </c>
      <c r="P213" s="8">
        <f t="shared" si="25"/>
        <v>0</v>
      </c>
      <c r="Q213" t="str">
        <f t="shared" si="26"/>
        <v>music</v>
      </c>
      <c r="R213" t="str">
        <f t="shared" si="27"/>
        <v>faith</v>
      </c>
      <c r="S213" s="12">
        <f t="shared" si="28"/>
        <v>42796.207870370374</v>
      </c>
      <c r="T213" s="12">
        <f t="shared" si="29"/>
        <v>42820.147916666669</v>
      </c>
      <c r="U213" t="str">
        <f t="shared" si="30"/>
        <v>Mar</v>
      </c>
      <c r="V213" t="str">
        <f t="shared" si="31"/>
        <v>2017</v>
      </c>
    </row>
    <row r="214" spans="1:22" ht="43.2" x14ac:dyDescent="0.55000000000000004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 t="shared" si="24"/>
        <v>0</v>
      </c>
      <c r="P214" s="8">
        <f t="shared" si="25"/>
        <v>0</v>
      </c>
      <c r="Q214" t="str">
        <f t="shared" si="26"/>
        <v>music</v>
      </c>
      <c r="R214" t="str">
        <f t="shared" si="27"/>
        <v>faith</v>
      </c>
      <c r="S214" s="12">
        <f t="shared" si="28"/>
        <v>42245.016736111109</v>
      </c>
      <c r="T214" s="12">
        <f t="shared" si="29"/>
        <v>42256.666666666672</v>
      </c>
      <c r="U214" t="str">
        <f t="shared" si="30"/>
        <v>Aug</v>
      </c>
      <c r="V214" t="str">
        <f t="shared" si="31"/>
        <v>2015</v>
      </c>
    </row>
    <row r="215" spans="1:22" ht="43.2" x14ac:dyDescent="0.55000000000000004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 t="shared" si="24"/>
        <v>0</v>
      </c>
      <c r="P215" s="8">
        <f t="shared" si="25"/>
        <v>0</v>
      </c>
      <c r="Q215" t="str">
        <f t="shared" si="26"/>
        <v>music</v>
      </c>
      <c r="R215" t="str">
        <f t="shared" si="27"/>
        <v>faith</v>
      </c>
      <c r="S215" s="12">
        <f t="shared" si="28"/>
        <v>42179.306388888886</v>
      </c>
      <c r="T215" s="12">
        <f t="shared" si="29"/>
        <v>42239.306388888886</v>
      </c>
      <c r="U215" t="str">
        <f t="shared" si="30"/>
        <v>Jun</v>
      </c>
      <c r="V215" t="str">
        <f t="shared" si="31"/>
        <v>2015</v>
      </c>
    </row>
    <row r="216" spans="1:22" ht="43.2" x14ac:dyDescent="0.55000000000000004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 t="shared" si="24"/>
        <v>0</v>
      </c>
      <c r="P216" s="8">
        <f t="shared" si="25"/>
        <v>0</v>
      </c>
      <c r="Q216" t="str">
        <f t="shared" si="26"/>
        <v>music</v>
      </c>
      <c r="R216" t="str">
        <f t="shared" si="27"/>
        <v>faith</v>
      </c>
      <c r="S216" s="12">
        <f t="shared" si="28"/>
        <v>42451.866967592592</v>
      </c>
      <c r="T216" s="12">
        <f t="shared" si="29"/>
        <v>42491.866967592592</v>
      </c>
      <c r="U216" t="str">
        <f t="shared" si="30"/>
        <v>Mar</v>
      </c>
      <c r="V216" t="str">
        <f t="shared" si="31"/>
        <v>2016</v>
      </c>
    </row>
    <row r="217" spans="1:22" ht="43.2" x14ac:dyDescent="0.55000000000000004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 t="shared" si="24"/>
        <v>0</v>
      </c>
      <c r="P217" s="8">
        <f t="shared" si="25"/>
        <v>0</v>
      </c>
      <c r="Q217" t="str">
        <f t="shared" si="26"/>
        <v>music</v>
      </c>
      <c r="R217" t="str">
        <f t="shared" si="27"/>
        <v>faith</v>
      </c>
      <c r="S217" s="12">
        <f t="shared" si="28"/>
        <v>42125.913807870369</v>
      </c>
      <c r="T217" s="12">
        <f t="shared" si="29"/>
        <v>42185.913807870369</v>
      </c>
      <c r="U217" t="str">
        <f t="shared" si="30"/>
        <v>May</v>
      </c>
      <c r="V217" t="str">
        <f t="shared" si="31"/>
        <v>2015</v>
      </c>
    </row>
    <row r="218" spans="1:22" ht="43.2" x14ac:dyDescent="0.55000000000000004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 t="shared" si="24"/>
        <v>0</v>
      </c>
      <c r="P218" s="8">
        <f t="shared" si="25"/>
        <v>0</v>
      </c>
      <c r="Q218" t="str">
        <f t="shared" si="26"/>
        <v>music</v>
      </c>
      <c r="R218" t="str">
        <f t="shared" si="27"/>
        <v>faith</v>
      </c>
      <c r="S218" s="12">
        <f t="shared" si="28"/>
        <v>42319.461377314816</v>
      </c>
      <c r="T218" s="12">
        <f t="shared" si="29"/>
        <v>42349.461377314816</v>
      </c>
      <c r="U218" t="str">
        <f t="shared" si="30"/>
        <v>Nov</v>
      </c>
      <c r="V218" t="str">
        <f t="shared" si="31"/>
        <v>2015</v>
      </c>
    </row>
    <row r="219" spans="1:22" ht="43.2" x14ac:dyDescent="0.55000000000000004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 t="shared" si="24"/>
        <v>0</v>
      </c>
      <c r="P219" s="8">
        <f t="shared" si="25"/>
        <v>0</v>
      </c>
      <c r="Q219" t="str">
        <f t="shared" si="26"/>
        <v>music</v>
      </c>
      <c r="R219" t="str">
        <f t="shared" si="27"/>
        <v>faith</v>
      </c>
      <c r="S219" s="12">
        <f t="shared" si="28"/>
        <v>42471.052152777775</v>
      </c>
      <c r="T219" s="12">
        <f t="shared" si="29"/>
        <v>42531.052152777775</v>
      </c>
      <c r="U219" t="str">
        <f t="shared" si="30"/>
        <v>Apr</v>
      </c>
      <c r="V219" t="str">
        <f t="shared" si="31"/>
        <v>2016</v>
      </c>
    </row>
    <row r="220" spans="1:22" ht="43.2" x14ac:dyDescent="0.55000000000000004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 t="shared" si="24"/>
        <v>0</v>
      </c>
      <c r="P220" s="8">
        <f t="shared" si="25"/>
        <v>0</v>
      </c>
      <c r="Q220" t="str">
        <f t="shared" si="26"/>
        <v>music</v>
      </c>
      <c r="R220" t="str">
        <f t="shared" si="27"/>
        <v>faith</v>
      </c>
      <c r="S220" s="12">
        <f t="shared" si="28"/>
        <v>42272.087766203709</v>
      </c>
      <c r="T220" s="12">
        <f t="shared" si="29"/>
        <v>42302.087766203709</v>
      </c>
      <c r="U220" t="str">
        <f t="shared" si="30"/>
        <v>Sep</v>
      </c>
      <c r="V220" t="str">
        <f t="shared" si="31"/>
        <v>2015</v>
      </c>
    </row>
    <row r="221" spans="1:22" ht="28.8" x14ac:dyDescent="0.55000000000000004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 t="shared" si="24"/>
        <v>0</v>
      </c>
      <c r="P221" s="8">
        <f t="shared" si="25"/>
        <v>0</v>
      </c>
      <c r="Q221" t="str">
        <f t="shared" si="26"/>
        <v>music</v>
      </c>
      <c r="R221" t="str">
        <f t="shared" si="27"/>
        <v>faith</v>
      </c>
      <c r="S221" s="12">
        <f t="shared" si="28"/>
        <v>42152.906851851847</v>
      </c>
      <c r="T221" s="12">
        <f t="shared" si="29"/>
        <v>42166.625</v>
      </c>
      <c r="U221" t="str">
        <f t="shared" si="30"/>
        <v>May</v>
      </c>
      <c r="V221" t="str">
        <f t="shared" si="31"/>
        <v>2015</v>
      </c>
    </row>
    <row r="222" spans="1:22" ht="43.2" x14ac:dyDescent="0.55000000000000004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 t="shared" si="24"/>
        <v>0</v>
      </c>
      <c r="P222" s="8">
        <f t="shared" si="25"/>
        <v>0</v>
      </c>
      <c r="Q222" t="str">
        <f t="shared" si="26"/>
        <v>music</v>
      </c>
      <c r="R222" t="str">
        <f t="shared" si="27"/>
        <v>faith</v>
      </c>
      <c r="S222" s="12">
        <f t="shared" si="28"/>
        <v>42325.683807870373</v>
      </c>
      <c r="T222" s="12">
        <f t="shared" si="29"/>
        <v>42385.208333333328</v>
      </c>
      <c r="U222" t="str">
        <f t="shared" si="30"/>
        <v>Nov</v>
      </c>
      <c r="V222" t="str">
        <f t="shared" si="31"/>
        <v>2015</v>
      </c>
    </row>
    <row r="223" spans="1:22" ht="43.2" x14ac:dyDescent="0.55000000000000004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 t="shared" si="24"/>
        <v>0</v>
      </c>
      <c r="P223" s="8">
        <f t="shared" si="25"/>
        <v>0</v>
      </c>
      <c r="Q223" t="str">
        <f t="shared" si="26"/>
        <v>music</v>
      </c>
      <c r="R223" t="str">
        <f t="shared" si="27"/>
        <v>faith</v>
      </c>
      <c r="S223" s="12">
        <f t="shared" si="28"/>
        <v>42614.675625000003</v>
      </c>
      <c r="T223" s="12">
        <f t="shared" si="29"/>
        <v>42626.895833333328</v>
      </c>
      <c r="U223" t="str">
        <f t="shared" si="30"/>
        <v>Sep</v>
      </c>
      <c r="V223" t="str">
        <f t="shared" si="31"/>
        <v>2016</v>
      </c>
    </row>
    <row r="224" spans="1:22" ht="43.2" x14ac:dyDescent="0.55000000000000004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 t="shared" si="24"/>
        <v>0</v>
      </c>
      <c r="P224" s="8">
        <f t="shared" si="25"/>
        <v>0</v>
      </c>
      <c r="Q224" t="str">
        <f t="shared" si="26"/>
        <v>music</v>
      </c>
      <c r="R224" t="str">
        <f t="shared" si="27"/>
        <v>faith</v>
      </c>
      <c r="S224" s="12">
        <f t="shared" si="28"/>
        <v>42171.817384259266</v>
      </c>
      <c r="T224" s="12">
        <f t="shared" si="29"/>
        <v>42201.817384259266</v>
      </c>
      <c r="U224" t="str">
        <f t="shared" si="30"/>
        <v>Jun</v>
      </c>
      <c r="V224" t="str">
        <f t="shared" si="31"/>
        <v>2015</v>
      </c>
    </row>
    <row r="225" spans="1:22" ht="28.8" x14ac:dyDescent="0.55000000000000004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 t="shared" si="24"/>
        <v>0</v>
      </c>
      <c r="P225" s="8">
        <f t="shared" si="25"/>
        <v>0</v>
      </c>
      <c r="Q225" t="str">
        <f t="shared" si="26"/>
        <v>photography</v>
      </c>
      <c r="R225" t="str">
        <f t="shared" si="27"/>
        <v>photobooks</v>
      </c>
      <c r="S225" s="12">
        <f t="shared" si="28"/>
        <v>41855.859814814816</v>
      </c>
      <c r="T225" s="12">
        <f t="shared" si="29"/>
        <v>41876.859814814816</v>
      </c>
      <c r="U225" t="str">
        <f t="shared" si="30"/>
        <v>Aug</v>
      </c>
      <c r="V225" t="str">
        <f t="shared" si="31"/>
        <v>2014</v>
      </c>
    </row>
    <row r="226" spans="1:22" ht="43.2" x14ac:dyDescent="0.55000000000000004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 t="shared" si="24"/>
        <v>0</v>
      </c>
      <c r="P226" s="8">
        <f t="shared" si="25"/>
        <v>0</v>
      </c>
      <c r="Q226" t="str">
        <f t="shared" si="26"/>
        <v>photography</v>
      </c>
      <c r="R226" t="str">
        <f t="shared" si="27"/>
        <v>photobooks</v>
      </c>
      <c r="S226" s="12">
        <f t="shared" si="28"/>
        <v>41829.889027777775</v>
      </c>
      <c r="T226" s="12">
        <f t="shared" si="29"/>
        <v>41859.889027777775</v>
      </c>
      <c r="U226" t="str">
        <f t="shared" si="30"/>
        <v>Jul</v>
      </c>
      <c r="V226" t="str">
        <f t="shared" si="31"/>
        <v>2014</v>
      </c>
    </row>
    <row r="227" spans="1:22" ht="43.2" x14ac:dyDescent="0.55000000000000004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 t="shared" si="24"/>
        <v>0</v>
      </c>
      <c r="P227" s="8">
        <f t="shared" si="25"/>
        <v>0</v>
      </c>
      <c r="Q227" t="str">
        <f t="shared" si="26"/>
        <v>photography</v>
      </c>
      <c r="R227" t="str">
        <f t="shared" si="27"/>
        <v>photobooks</v>
      </c>
      <c r="S227" s="12">
        <f t="shared" si="28"/>
        <v>42172.906678240746</v>
      </c>
      <c r="T227" s="12">
        <f t="shared" si="29"/>
        <v>42186.906678240746</v>
      </c>
      <c r="U227" t="str">
        <f t="shared" si="30"/>
        <v>Jun</v>
      </c>
      <c r="V227" t="str">
        <f t="shared" si="31"/>
        <v>2015</v>
      </c>
    </row>
    <row r="228" spans="1:22" ht="28.8" x14ac:dyDescent="0.55000000000000004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 t="shared" si="24"/>
        <v>0</v>
      </c>
      <c r="P228" s="8">
        <f t="shared" si="25"/>
        <v>0</v>
      </c>
      <c r="Q228" t="str">
        <f t="shared" si="26"/>
        <v>photography</v>
      </c>
      <c r="R228" t="str">
        <f t="shared" si="27"/>
        <v>photobooks</v>
      </c>
      <c r="S228" s="12">
        <f t="shared" si="28"/>
        <v>42067.234375</v>
      </c>
      <c r="T228" s="12">
        <f t="shared" si="29"/>
        <v>42097.192708333328</v>
      </c>
      <c r="U228" t="str">
        <f t="shared" si="30"/>
        <v>Mar</v>
      </c>
      <c r="V228" t="str">
        <f t="shared" si="31"/>
        <v>2015</v>
      </c>
    </row>
    <row r="229" spans="1:22" ht="43.2" x14ac:dyDescent="0.55000000000000004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 t="shared" si="24"/>
        <v>0</v>
      </c>
      <c r="P229" s="8">
        <f t="shared" si="25"/>
        <v>0</v>
      </c>
      <c r="Q229" t="str">
        <f t="shared" si="26"/>
        <v>games</v>
      </c>
      <c r="R229" t="str">
        <f t="shared" si="27"/>
        <v>mobile games</v>
      </c>
      <c r="S229" s="12">
        <f t="shared" si="28"/>
        <v>42000.300243055557</v>
      </c>
      <c r="T229" s="12">
        <f t="shared" si="29"/>
        <v>42030.300243055557</v>
      </c>
      <c r="U229" t="str">
        <f t="shared" si="30"/>
        <v>Dec</v>
      </c>
      <c r="V229" t="str">
        <f t="shared" si="31"/>
        <v>2014</v>
      </c>
    </row>
    <row r="230" spans="1:22" ht="43.2" x14ac:dyDescent="0.55000000000000004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 t="shared" si="24"/>
        <v>0</v>
      </c>
      <c r="P230" s="8">
        <f t="shared" si="25"/>
        <v>0</v>
      </c>
      <c r="Q230" t="str">
        <f t="shared" si="26"/>
        <v>games</v>
      </c>
      <c r="R230" t="str">
        <f t="shared" si="27"/>
        <v>mobile games</v>
      </c>
      <c r="S230" s="12">
        <f t="shared" si="28"/>
        <v>42709.002881944441</v>
      </c>
      <c r="T230" s="12">
        <f t="shared" si="29"/>
        <v>42739.002881944441</v>
      </c>
      <c r="U230" t="str">
        <f t="shared" si="30"/>
        <v>Dec</v>
      </c>
      <c r="V230" t="str">
        <f t="shared" si="31"/>
        <v>2016</v>
      </c>
    </row>
    <row r="231" spans="1:22" ht="43.2" x14ac:dyDescent="0.55000000000000004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 t="shared" si="24"/>
        <v>0</v>
      </c>
      <c r="P231" s="8">
        <f t="shared" si="25"/>
        <v>0</v>
      </c>
      <c r="Q231" t="str">
        <f t="shared" si="26"/>
        <v>games</v>
      </c>
      <c r="R231" t="str">
        <f t="shared" si="27"/>
        <v>mobile games</v>
      </c>
      <c r="S231" s="12">
        <f t="shared" si="28"/>
        <v>41776.284780092588</v>
      </c>
      <c r="T231" s="12">
        <f t="shared" si="29"/>
        <v>41806.284780092588</v>
      </c>
      <c r="U231" t="str">
        <f t="shared" si="30"/>
        <v>May</v>
      </c>
      <c r="V231" t="str">
        <f t="shared" si="31"/>
        <v>2014</v>
      </c>
    </row>
    <row r="232" spans="1:22" ht="28.8" x14ac:dyDescent="0.55000000000000004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 t="shared" si="24"/>
        <v>0</v>
      </c>
      <c r="P232" s="8">
        <f t="shared" si="25"/>
        <v>0</v>
      </c>
      <c r="Q232" t="str">
        <f t="shared" si="26"/>
        <v>games</v>
      </c>
      <c r="R232" t="str">
        <f t="shared" si="27"/>
        <v>mobile games</v>
      </c>
      <c r="S232" s="12">
        <f t="shared" si="28"/>
        <v>42035.029224537036</v>
      </c>
      <c r="T232" s="12">
        <f t="shared" si="29"/>
        <v>42064.029224537036</v>
      </c>
      <c r="U232" t="str">
        <f t="shared" si="30"/>
        <v>Jan</v>
      </c>
      <c r="V232" t="str">
        <f t="shared" si="31"/>
        <v>2015</v>
      </c>
    </row>
    <row r="233" spans="1:22" ht="43.2" x14ac:dyDescent="0.55000000000000004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 t="shared" si="24"/>
        <v>0</v>
      </c>
      <c r="P233" s="8">
        <f t="shared" si="25"/>
        <v>0</v>
      </c>
      <c r="Q233" t="str">
        <f t="shared" si="26"/>
        <v>games</v>
      </c>
      <c r="R233" t="str">
        <f t="shared" si="27"/>
        <v>mobile games</v>
      </c>
      <c r="S233" s="12">
        <f t="shared" si="28"/>
        <v>41773.008738425924</v>
      </c>
      <c r="T233" s="12">
        <f t="shared" si="29"/>
        <v>41803.008738425924</v>
      </c>
      <c r="U233" t="str">
        <f t="shared" si="30"/>
        <v>May</v>
      </c>
      <c r="V233" t="str">
        <f t="shared" si="31"/>
        <v>2014</v>
      </c>
    </row>
    <row r="234" spans="1:22" ht="43.2" x14ac:dyDescent="0.55000000000000004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 t="shared" si="24"/>
        <v>0</v>
      </c>
      <c r="P234" s="8">
        <f t="shared" si="25"/>
        <v>0</v>
      </c>
      <c r="Q234" t="str">
        <f t="shared" si="26"/>
        <v>photography</v>
      </c>
      <c r="R234" t="str">
        <f t="shared" si="27"/>
        <v>people</v>
      </c>
      <c r="S234" s="12">
        <f t="shared" si="28"/>
        <v>42678.586655092593</v>
      </c>
      <c r="T234" s="12">
        <f t="shared" si="29"/>
        <v>42708.628321759257</v>
      </c>
      <c r="U234" t="str">
        <f t="shared" si="30"/>
        <v>Nov</v>
      </c>
      <c r="V234" t="str">
        <f t="shared" si="31"/>
        <v>2016</v>
      </c>
    </row>
    <row r="235" spans="1:22" ht="43.2" x14ac:dyDescent="0.55000000000000004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 t="shared" si="24"/>
        <v>0</v>
      </c>
      <c r="P235" s="8">
        <f t="shared" si="25"/>
        <v>0</v>
      </c>
      <c r="Q235" t="str">
        <f t="shared" si="26"/>
        <v>photography</v>
      </c>
      <c r="R235" t="str">
        <f t="shared" si="27"/>
        <v>people</v>
      </c>
      <c r="S235" s="12">
        <f t="shared" si="28"/>
        <v>42329.58839120371</v>
      </c>
      <c r="T235" s="12">
        <f t="shared" si="29"/>
        <v>42359.58839120371</v>
      </c>
      <c r="U235" t="str">
        <f t="shared" si="30"/>
        <v>Nov</v>
      </c>
      <c r="V235" t="str">
        <f t="shared" si="31"/>
        <v>2015</v>
      </c>
    </row>
    <row r="236" spans="1:22" ht="43.2" x14ac:dyDescent="0.55000000000000004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 t="shared" si="24"/>
        <v>0</v>
      </c>
      <c r="P236" s="8">
        <f t="shared" si="25"/>
        <v>0</v>
      </c>
      <c r="Q236" t="str">
        <f t="shared" si="26"/>
        <v>photography</v>
      </c>
      <c r="R236" t="str">
        <f t="shared" si="27"/>
        <v>people</v>
      </c>
      <c r="S236" s="12">
        <f t="shared" si="28"/>
        <v>42651.006273148145</v>
      </c>
      <c r="T236" s="12">
        <f t="shared" si="29"/>
        <v>42711.047939814816</v>
      </c>
      <c r="U236" t="str">
        <f t="shared" si="30"/>
        <v>Oct</v>
      </c>
      <c r="V236" t="str">
        <f t="shared" si="31"/>
        <v>2016</v>
      </c>
    </row>
    <row r="237" spans="1:22" ht="43.2" x14ac:dyDescent="0.55000000000000004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 t="shared" si="24"/>
        <v>0</v>
      </c>
      <c r="P237" s="8">
        <f t="shared" si="25"/>
        <v>0</v>
      </c>
      <c r="Q237" t="str">
        <f t="shared" si="26"/>
        <v>photography</v>
      </c>
      <c r="R237" t="str">
        <f t="shared" si="27"/>
        <v>people</v>
      </c>
      <c r="S237" s="12">
        <f t="shared" si="28"/>
        <v>41800.819571759261</v>
      </c>
      <c r="T237" s="12">
        <f t="shared" si="29"/>
        <v>41830.819571759261</v>
      </c>
      <c r="U237" t="str">
        <f t="shared" si="30"/>
        <v>Jun</v>
      </c>
      <c r="V237" t="str">
        <f t="shared" si="31"/>
        <v>2014</v>
      </c>
    </row>
    <row r="238" spans="1:22" ht="43.2" x14ac:dyDescent="0.55000000000000004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 t="shared" si="24"/>
        <v>0</v>
      </c>
      <c r="P238" s="8">
        <f t="shared" si="25"/>
        <v>0</v>
      </c>
      <c r="Q238" t="str">
        <f t="shared" si="26"/>
        <v>photography</v>
      </c>
      <c r="R238" t="str">
        <f t="shared" si="27"/>
        <v>people</v>
      </c>
      <c r="S238" s="12">
        <f t="shared" si="28"/>
        <v>41847.930694444447</v>
      </c>
      <c r="T238" s="12">
        <f t="shared" si="29"/>
        <v>41877.930694444447</v>
      </c>
      <c r="U238" t="str">
        <f t="shared" si="30"/>
        <v>Jul</v>
      </c>
      <c r="V238" t="str">
        <f t="shared" si="31"/>
        <v>2014</v>
      </c>
    </row>
    <row r="239" spans="1:22" ht="43.2" x14ac:dyDescent="0.55000000000000004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 t="shared" si="24"/>
        <v>0</v>
      </c>
      <c r="P239" s="8">
        <f t="shared" si="25"/>
        <v>0</v>
      </c>
      <c r="Q239" t="str">
        <f t="shared" si="26"/>
        <v>games</v>
      </c>
      <c r="R239" t="str">
        <f t="shared" si="27"/>
        <v>video games</v>
      </c>
      <c r="S239" s="12">
        <f t="shared" si="28"/>
        <v>41927.235636574071</v>
      </c>
      <c r="T239" s="12">
        <f t="shared" si="29"/>
        <v>41957.277303240742</v>
      </c>
      <c r="U239" t="str">
        <f t="shared" si="30"/>
        <v>Oct</v>
      </c>
      <c r="V239" t="str">
        <f t="shared" si="31"/>
        <v>2014</v>
      </c>
    </row>
    <row r="240" spans="1:22" ht="43.2" x14ac:dyDescent="0.55000000000000004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 t="shared" si="24"/>
        <v>0</v>
      </c>
      <c r="P240" s="8">
        <f t="shared" si="25"/>
        <v>0</v>
      </c>
      <c r="Q240" t="str">
        <f t="shared" si="26"/>
        <v>games</v>
      </c>
      <c r="R240" t="str">
        <f t="shared" si="27"/>
        <v>video games</v>
      </c>
      <c r="S240" s="12">
        <f t="shared" si="28"/>
        <v>40355.024953703702</v>
      </c>
      <c r="T240" s="12">
        <f t="shared" si="29"/>
        <v>40390</v>
      </c>
      <c r="U240" t="str">
        <f t="shared" si="30"/>
        <v>Jun</v>
      </c>
      <c r="V240" t="str">
        <f t="shared" si="31"/>
        <v>2010</v>
      </c>
    </row>
    <row r="241" spans="1:22" ht="43.2" hidden="1" x14ac:dyDescent="0.55000000000000004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 t="shared" si="24"/>
        <v>0</v>
      </c>
      <c r="P241" s="8">
        <f t="shared" si="25"/>
        <v>0</v>
      </c>
      <c r="Q241" t="str">
        <f t="shared" si="26"/>
        <v>technology</v>
      </c>
      <c r="R241" t="str">
        <f t="shared" si="27"/>
        <v>web</v>
      </c>
      <c r="S241" s="12">
        <f t="shared" si="28"/>
        <v>42167.813703703709</v>
      </c>
      <c r="T241" s="12">
        <f t="shared" si="29"/>
        <v>42197.813703703709</v>
      </c>
      <c r="U241" t="str">
        <f t="shared" si="30"/>
        <v>Jun</v>
      </c>
      <c r="V241" t="str">
        <f t="shared" si="31"/>
        <v>2015</v>
      </c>
    </row>
    <row r="242" spans="1:22" ht="43.2" hidden="1" x14ac:dyDescent="0.55000000000000004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 t="shared" si="24"/>
        <v>0</v>
      </c>
      <c r="P242" s="8">
        <f t="shared" si="25"/>
        <v>0</v>
      </c>
      <c r="Q242" t="str">
        <f t="shared" si="26"/>
        <v>technology</v>
      </c>
      <c r="R242" t="str">
        <f t="shared" si="27"/>
        <v>web</v>
      </c>
      <c r="S242" s="12">
        <f t="shared" si="28"/>
        <v>41897.702199074076</v>
      </c>
      <c r="T242" s="12">
        <f t="shared" si="29"/>
        <v>41918.208333333336</v>
      </c>
      <c r="U242" t="str">
        <f t="shared" si="30"/>
        <v>Sep</v>
      </c>
      <c r="V242" t="str">
        <f t="shared" si="31"/>
        <v>2014</v>
      </c>
    </row>
    <row r="243" spans="1:22" ht="43.2" hidden="1" x14ac:dyDescent="0.55000000000000004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 t="shared" si="24"/>
        <v>0</v>
      </c>
      <c r="P243" s="8">
        <f t="shared" si="25"/>
        <v>0</v>
      </c>
      <c r="Q243" t="str">
        <f t="shared" si="26"/>
        <v>technology</v>
      </c>
      <c r="R243" t="str">
        <f t="shared" si="27"/>
        <v>web</v>
      </c>
      <c r="S243" s="12">
        <f t="shared" si="28"/>
        <v>42060.001805555556</v>
      </c>
      <c r="T243" s="12">
        <f t="shared" si="29"/>
        <v>42094.985416666663</v>
      </c>
      <c r="U243" t="str">
        <f t="shared" si="30"/>
        <v>Feb</v>
      </c>
      <c r="V243" t="str">
        <f t="shared" si="31"/>
        <v>2015</v>
      </c>
    </row>
    <row r="244" spans="1:22" ht="43.2" hidden="1" x14ac:dyDescent="0.55000000000000004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 t="shared" si="24"/>
        <v>0</v>
      </c>
      <c r="P244" s="8">
        <f t="shared" si="25"/>
        <v>0</v>
      </c>
      <c r="Q244" t="str">
        <f t="shared" si="26"/>
        <v>technology</v>
      </c>
      <c r="R244" t="str">
        <f t="shared" si="27"/>
        <v>web</v>
      </c>
      <c r="S244" s="12">
        <f t="shared" si="28"/>
        <v>42198.775787037041</v>
      </c>
      <c r="T244" s="12">
        <f t="shared" si="29"/>
        <v>42227.775787037041</v>
      </c>
      <c r="U244" t="str">
        <f t="shared" si="30"/>
        <v>Jul</v>
      </c>
      <c r="V244" t="str">
        <f t="shared" si="31"/>
        <v>2015</v>
      </c>
    </row>
    <row r="245" spans="1:22" ht="43.2" hidden="1" x14ac:dyDescent="0.55000000000000004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 t="shared" si="24"/>
        <v>0</v>
      </c>
      <c r="P245" s="8">
        <f t="shared" si="25"/>
        <v>0</v>
      </c>
      <c r="Q245" t="str">
        <f t="shared" si="26"/>
        <v>technology</v>
      </c>
      <c r="R245" t="str">
        <f t="shared" si="27"/>
        <v>web</v>
      </c>
      <c r="S245" s="12">
        <f t="shared" si="28"/>
        <v>42708.842245370368</v>
      </c>
      <c r="T245" s="12">
        <f t="shared" si="29"/>
        <v>42738.842245370368</v>
      </c>
      <c r="U245" t="str">
        <f t="shared" si="30"/>
        <v>Dec</v>
      </c>
      <c r="V245" t="str">
        <f t="shared" si="31"/>
        <v>2016</v>
      </c>
    </row>
    <row r="246" spans="1:22" ht="43.2" hidden="1" x14ac:dyDescent="0.55000000000000004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 t="shared" si="24"/>
        <v>0</v>
      </c>
      <c r="P246" s="8">
        <f t="shared" si="25"/>
        <v>0</v>
      </c>
      <c r="Q246" t="str">
        <f t="shared" si="26"/>
        <v>technology</v>
      </c>
      <c r="R246" t="str">
        <f t="shared" si="27"/>
        <v>web</v>
      </c>
      <c r="S246" s="12">
        <f t="shared" si="28"/>
        <v>42101.633703703701</v>
      </c>
      <c r="T246" s="12">
        <f t="shared" si="29"/>
        <v>42161.633703703701</v>
      </c>
      <c r="U246" t="str">
        <f t="shared" si="30"/>
        <v>Apr</v>
      </c>
      <c r="V246" t="str">
        <f t="shared" si="31"/>
        <v>2015</v>
      </c>
    </row>
    <row r="247" spans="1:22" ht="43.2" hidden="1" x14ac:dyDescent="0.55000000000000004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 t="shared" si="24"/>
        <v>0</v>
      </c>
      <c r="P247" s="8">
        <f t="shared" si="25"/>
        <v>0</v>
      </c>
      <c r="Q247" t="str">
        <f t="shared" si="26"/>
        <v>technology</v>
      </c>
      <c r="R247" t="str">
        <f t="shared" si="27"/>
        <v>web</v>
      </c>
      <c r="S247" s="12">
        <f t="shared" si="28"/>
        <v>42103.676180555558</v>
      </c>
      <c r="T247" s="12">
        <f t="shared" si="29"/>
        <v>42115.676180555558</v>
      </c>
      <c r="U247" t="str">
        <f t="shared" si="30"/>
        <v>Apr</v>
      </c>
      <c r="V247" t="str">
        <f t="shared" si="31"/>
        <v>2015</v>
      </c>
    </row>
    <row r="248" spans="1:22" ht="28.8" hidden="1" x14ac:dyDescent="0.55000000000000004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 t="shared" si="24"/>
        <v>0</v>
      </c>
      <c r="P248" s="8">
        <f t="shared" si="25"/>
        <v>0</v>
      </c>
      <c r="Q248" t="str">
        <f t="shared" si="26"/>
        <v>technology</v>
      </c>
      <c r="R248" t="str">
        <f t="shared" si="27"/>
        <v>web</v>
      </c>
      <c r="S248" s="12">
        <f t="shared" si="28"/>
        <v>42130.78361111111</v>
      </c>
      <c r="T248" s="12">
        <f t="shared" si="29"/>
        <v>42160.78361111111</v>
      </c>
      <c r="U248" t="str">
        <f t="shared" si="30"/>
        <v>May</v>
      </c>
      <c r="V248" t="str">
        <f t="shared" si="31"/>
        <v>2015</v>
      </c>
    </row>
    <row r="249" spans="1:22" ht="28.8" hidden="1" x14ac:dyDescent="0.55000000000000004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 t="shared" si="24"/>
        <v>0</v>
      </c>
      <c r="P249" s="8">
        <f t="shared" si="25"/>
        <v>0</v>
      </c>
      <c r="Q249" t="str">
        <f t="shared" si="26"/>
        <v>technology</v>
      </c>
      <c r="R249" t="str">
        <f t="shared" si="27"/>
        <v>web</v>
      </c>
      <c r="S249" s="12">
        <f t="shared" si="28"/>
        <v>42264.620115740734</v>
      </c>
      <c r="T249" s="12">
        <f t="shared" si="29"/>
        <v>42294.620115740734</v>
      </c>
      <c r="U249" t="str">
        <f t="shared" si="30"/>
        <v>Sep</v>
      </c>
      <c r="V249" t="str">
        <f t="shared" si="31"/>
        <v>2015</v>
      </c>
    </row>
    <row r="250" spans="1:22" ht="43.2" hidden="1" x14ac:dyDescent="0.55000000000000004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 t="shared" si="24"/>
        <v>0</v>
      </c>
      <c r="P250" s="8">
        <f t="shared" si="25"/>
        <v>0</v>
      </c>
      <c r="Q250" t="str">
        <f t="shared" si="26"/>
        <v>technology</v>
      </c>
      <c r="R250" t="str">
        <f t="shared" si="27"/>
        <v>web</v>
      </c>
      <c r="S250" s="12">
        <f t="shared" si="28"/>
        <v>41978.930972222224</v>
      </c>
      <c r="T250" s="12">
        <f t="shared" si="29"/>
        <v>42035.027083333334</v>
      </c>
      <c r="U250" t="str">
        <f t="shared" si="30"/>
        <v>Dec</v>
      </c>
      <c r="V250" t="str">
        <f t="shared" si="31"/>
        <v>2014</v>
      </c>
    </row>
    <row r="251" spans="1:22" ht="43.2" hidden="1" x14ac:dyDescent="0.55000000000000004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 t="shared" si="24"/>
        <v>0</v>
      </c>
      <c r="P251" s="8">
        <f t="shared" si="25"/>
        <v>0</v>
      </c>
      <c r="Q251" t="str">
        <f t="shared" si="26"/>
        <v>technology</v>
      </c>
      <c r="R251" t="str">
        <f t="shared" si="27"/>
        <v>web</v>
      </c>
      <c r="S251" s="12">
        <f t="shared" si="28"/>
        <v>42466.858888888892</v>
      </c>
      <c r="T251" s="12">
        <f t="shared" si="29"/>
        <v>42490.916666666672</v>
      </c>
      <c r="U251" t="str">
        <f t="shared" si="30"/>
        <v>Apr</v>
      </c>
      <c r="V251" t="str">
        <f t="shared" si="31"/>
        <v>2016</v>
      </c>
    </row>
    <row r="252" spans="1:22" ht="43.2" hidden="1" x14ac:dyDescent="0.55000000000000004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 t="shared" si="24"/>
        <v>0</v>
      </c>
      <c r="P252" s="8">
        <f t="shared" si="25"/>
        <v>0</v>
      </c>
      <c r="Q252" t="str">
        <f t="shared" si="26"/>
        <v>technology</v>
      </c>
      <c r="R252" t="str">
        <f t="shared" si="27"/>
        <v>web</v>
      </c>
      <c r="S252" s="12">
        <f t="shared" si="28"/>
        <v>42322.011574074073</v>
      </c>
      <c r="T252" s="12">
        <f t="shared" si="29"/>
        <v>42367.011574074073</v>
      </c>
      <c r="U252" t="str">
        <f t="shared" si="30"/>
        <v>Nov</v>
      </c>
      <c r="V252" t="str">
        <f t="shared" si="31"/>
        <v>2015</v>
      </c>
    </row>
    <row r="253" spans="1:22" ht="28.8" hidden="1" x14ac:dyDescent="0.55000000000000004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 t="shared" si="24"/>
        <v>0</v>
      </c>
      <c r="P253" s="8">
        <f t="shared" si="25"/>
        <v>0</v>
      </c>
      <c r="Q253" t="str">
        <f t="shared" si="26"/>
        <v>technology</v>
      </c>
      <c r="R253" t="str">
        <f t="shared" si="27"/>
        <v>web</v>
      </c>
      <c r="S253" s="12">
        <f t="shared" si="28"/>
        <v>42248.934675925921</v>
      </c>
      <c r="T253" s="12">
        <f t="shared" si="29"/>
        <v>42303.934675925921</v>
      </c>
      <c r="U253" t="str">
        <f t="shared" si="30"/>
        <v>Sep</v>
      </c>
      <c r="V253" t="str">
        <f t="shared" si="31"/>
        <v>2015</v>
      </c>
    </row>
    <row r="254" spans="1:22" ht="43.2" hidden="1" x14ac:dyDescent="0.55000000000000004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 t="shared" si="24"/>
        <v>0</v>
      </c>
      <c r="P254" s="8">
        <f t="shared" si="25"/>
        <v>0</v>
      </c>
      <c r="Q254" t="str">
        <f t="shared" si="26"/>
        <v>technology</v>
      </c>
      <c r="R254" t="str">
        <f t="shared" si="27"/>
        <v>web</v>
      </c>
      <c r="S254" s="12">
        <f t="shared" si="28"/>
        <v>42346.736400462964</v>
      </c>
      <c r="T254" s="12">
        <f t="shared" si="29"/>
        <v>42386.958333333328</v>
      </c>
      <c r="U254" t="str">
        <f t="shared" si="30"/>
        <v>Dec</v>
      </c>
      <c r="V254" t="str">
        <f t="shared" si="31"/>
        <v>2015</v>
      </c>
    </row>
    <row r="255" spans="1:22" ht="43.2" hidden="1" x14ac:dyDescent="0.55000000000000004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 t="shared" si="24"/>
        <v>0</v>
      </c>
      <c r="P255" s="8">
        <f t="shared" si="25"/>
        <v>0</v>
      </c>
      <c r="Q255" t="str">
        <f t="shared" si="26"/>
        <v>technology</v>
      </c>
      <c r="R255" t="str">
        <f t="shared" si="27"/>
        <v>web</v>
      </c>
      <c r="S255" s="12">
        <f t="shared" si="28"/>
        <v>42380.812627314815</v>
      </c>
      <c r="T255" s="12">
        <f t="shared" si="29"/>
        <v>42410.812627314815</v>
      </c>
      <c r="U255" t="str">
        <f t="shared" si="30"/>
        <v>Jan</v>
      </c>
      <c r="V255" t="str">
        <f t="shared" si="31"/>
        <v>2016</v>
      </c>
    </row>
    <row r="256" spans="1:22" ht="43.2" hidden="1" x14ac:dyDescent="0.55000000000000004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 t="shared" si="24"/>
        <v>0</v>
      </c>
      <c r="P256" s="8">
        <f t="shared" si="25"/>
        <v>0</v>
      </c>
      <c r="Q256" t="str">
        <f t="shared" si="26"/>
        <v>technology</v>
      </c>
      <c r="R256" t="str">
        <f t="shared" si="27"/>
        <v>web</v>
      </c>
      <c r="S256" s="12">
        <f t="shared" si="28"/>
        <v>42150.777731481481</v>
      </c>
      <c r="T256" s="12">
        <f t="shared" si="29"/>
        <v>42180.777731481481</v>
      </c>
      <c r="U256" t="str">
        <f t="shared" si="30"/>
        <v>May</v>
      </c>
      <c r="V256" t="str">
        <f t="shared" si="31"/>
        <v>2015</v>
      </c>
    </row>
    <row r="257" spans="1:22" ht="43.2" hidden="1" x14ac:dyDescent="0.55000000000000004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 t="shared" si="24"/>
        <v>0</v>
      </c>
      <c r="P257" s="8">
        <f t="shared" si="25"/>
        <v>0</v>
      </c>
      <c r="Q257" t="str">
        <f t="shared" si="26"/>
        <v>technology</v>
      </c>
      <c r="R257" t="str">
        <f t="shared" si="27"/>
        <v>web</v>
      </c>
      <c r="S257" s="12">
        <f t="shared" si="28"/>
        <v>42592.836076388892</v>
      </c>
      <c r="T257" s="12">
        <f t="shared" si="29"/>
        <v>42622.836076388892</v>
      </c>
      <c r="U257" t="str">
        <f t="shared" si="30"/>
        <v>Aug</v>
      </c>
      <c r="V257" t="str">
        <f t="shared" si="31"/>
        <v>2016</v>
      </c>
    </row>
    <row r="258" spans="1:22" ht="43.2" hidden="1" x14ac:dyDescent="0.55000000000000004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 t="shared" si="24"/>
        <v>0</v>
      </c>
      <c r="P258" s="8">
        <f t="shared" si="25"/>
        <v>0</v>
      </c>
      <c r="Q258" t="str">
        <f t="shared" si="26"/>
        <v>technology</v>
      </c>
      <c r="R258" t="str">
        <f t="shared" si="27"/>
        <v>web</v>
      </c>
      <c r="S258" s="12">
        <f t="shared" si="28"/>
        <v>42669.870173611111</v>
      </c>
      <c r="T258" s="12">
        <f t="shared" si="29"/>
        <v>42699.911840277782</v>
      </c>
      <c r="U258" t="str">
        <f t="shared" si="30"/>
        <v>Oct</v>
      </c>
      <c r="V258" t="str">
        <f t="shared" si="31"/>
        <v>2016</v>
      </c>
    </row>
    <row r="259" spans="1:22" ht="28.8" hidden="1" x14ac:dyDescent="0.55000000000000004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 t="shared" ref="O259:O322" si="32">E259/D259</f>
        <v>0</v>
      </c>
      <c r="P259" s="8">
        <f t="shared" ref="P259:P322" si="33">IF(L259&gt;0,E259/L259,0)</f>
        <v>0</v>
      </c>
      <c r="Q259" t="str">
        <f t="shared" ref="Q259:Q322" si="34">MID(N259,1,FIND("/",N259,1)-1)</f>
        <v>technology</v>
      </c>
      <c r="R259" t="str">
        <f t="shared" ref="R259:R322" si="35">MID(N259,FIND("/",N259,1)+1,LEN(N259)-FIND("/",N259,1))</f>
        <v>web</v>
      </c>
      <c r="S259" s="12">
        <f t="shared" ref="S259:S322" si="36">(((J259/60)/60)/24)+DATE(1970,1,1)</f>
        <v>42213.013078703705</v>
      </c>
      <c r="T259" s="12">
        <f t="shared" ref="T259:T322" si="37">(((I259/60)/60)/24)+DATE(1970,1,1)</f>
        <v>42242.013078703705</v>
      </c>
      <c r="U259" t="str">
        <f t="shared" ref="U259:U322" si="38">TEXT(S259,"MMM")</f>
        <v>Jul</v>
      </c>
      <c r="V259" t="str">
        <f t="shared" ref="V259:V322" si="39">TEXT(S259,"yyyy")</f>
        <v>2015</v>
      </c>
    </row>
    <row r="260" spans="1:22" ht="28.8" hidden="1" x14ac:dyDescent="0.55000000000000004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 t="shared" si="32"/>
        <v>0</v>
      </c>
      <c r="P260" s="8">
        <f t="shared" si="33"/>
        <v>0</v>
      </c>
      <c r="Q260" t="str">
        <f t="shared" si="34"/>
        <v>technology</v>
      </c>
      <c r="R260" t="str">
        <f t="shared" si="35"/>
        <v>web</v>
      </c>
      <c r="S260" s="12">
        <f t="shared" si="36"/>
        <v>42237.016388888893</v>
      </c>
      <c r="T260" s="12">
        <f t="shared" si="37"/>
        <v>42282.016388888893</v>
      </c>
      <c r="U260" t="str">
        <f t="shared" si="38"/>
        <v>Aug</v>
      </c>
      <c r="V260" t="str">
        <f t="shared" si="39"/>
        <v>2015</v>
      </c>
    </row>
    <row r="261" spans="1:22" ht="43.2" hidden="1" x14ac:dyDescent="0.55000000000000004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32"/>
        <v>0</v>
      </c>
      <c r="P261" s="8">
        <f t="shared" si="33"/>
        <v>0</v>
      </c>
      <c r="Q261" t="str">
        <f t="shared" si="34"/>
        <v>technology</v>
      </c>
      <c r="R261" t="str">
        <f t="shared" si="35"/>
        <v>web</v>
      </c>
      <c r="S261" s="12">
        <f t="shared" si="36"/>
        <v>41954.838240740741</v>
      </c>
      <c r="T261" s="12">
        <f t="shared" si="37"/>
        <v>42014.838240740741</v>
      </c>
      <c r="U261" t="str">
        <f t="shared" si="38"/>
        <v>Nov</v>
      </c>
      <c r="V261" t="str">
        <f t="shared" si="39"/>
        <v>2014</v>
      </c>
    </row>
    <row r="262" spans="1:22" ht="43.2" hidden="1" x14ac:dyDescent="0.55000000000000004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 t="shared" si="32"/>
        <v>0</v>
      </c>
      <c r="P262" s="8">
        <f t="shared" si="33"/>
        <v>0</v>
      </c>
      <c r="Q262" t="str">
        <f t="shared" si="34"/>
        <v>technology</v>
      </c>
      <c r="R262" t="str">
        <f t="shared" si="35"/>
        <v>web</v>
      </c>
      <c r="S262" s="12">
        <f t="shared" si="36"/>
        <v>41968.262314814812</v>
      </c>
      <c r="T262" s="12">
        <f t="shared" si="37"/>
        <v>42008.262314814812</v>
      </c>
      <c r="U262" t="str">
        <f t="shared" si="38"/>
        <v>Nov</v>
      </c>
      <c r="V262" t="str">
        <f t="shared" si="39"/>
        <v>2014</v>
      </c>
    </row>
    <row r="263" spans="1:22" ht="43.2" hidden="1" x14ac:dyDescent="0.55000000000000004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 t="shared" si="32"/>
        <v>0</v>
      </c>
      <c r="P263" s="8">
        <f t="shared" si="33"/>
        <v>0</v>
      </c>
      <c r="Q263" t="str">
        <f t="shared" si="34"/>
        <v>technology</v>
      </c>
      <c r="R263" t="str">
        <f t="shared" si="35"/>
        <v>web</v>
      </c>
      <c r="S263" s="12">
        <f t="shared" si="36"/>
        <v>42276.120636574073</v>
      </c>
      <c r="T263" s="12">
        <f t="shared" si="37"/>
        <v>42306.120636574073</v>
      </c>
      <c r="U263" t="str">
        <f t="shared" si="38"/>
        <v>Sep</v>
      </c>
      <c r="V263" t="str">
        <f t="shared" si="39"/>
        <v>2015</v>
      </c>
    </row>
    <row r="264" spans="1:22" ht="43.2" hidden="1" x14ac:dyDescent="0.55000000000000004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 t="shared" si="32"/>
        <v>0</v>
      </c>
      <c r="P264" s="8">
        <f t="shared" si="33"/>
        <v>0</v>
      </c>
      <c r="Q264" t="str">
        <f t="shared" si="34"/>
        <v>technology</v>
      </c>
      <c r="R264" t="str">
        <f t="shared" si="35"/>
        <v>web</v>
      </c>
      <c r="S264" s="12">
        <f t="shared" si="36"/>
        <v>42717.121377314819</v>
      </c>
      <c r="T264" s="12">
        <f t="shared" si="37"/>
        <v>42745.372916666667</v>
      </c>
      <c r="U264" t="str">
        <f t="shared" si="38"/>
        <v>Dec</v>
      </c>
      <c r="V264" t="str">
        <f t="shared" si="39"/>
        <v>2016</v>
      </c>
    </row>
    <row r="265" spans="1:22" ht="43.2" hidden="1" x14ac:dyDescent="0.55000000000000004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 t="shared" si="32"/>
        <v>0</v>
      </c>
      <c r="P265" s="8">
        <f t="shared" si="33"/>
        <v>0</v>
      </c>
      <c r="Q265" t="str">
        <f t="shared" si="34"/>
        <v>technology</v>
      </c>
      <c r="R265" t="str">
        <f t="shared" si="35"/>
        <v>web</v>
      </c>
      <c r="S265" s="12">
        <f t="shared" si="36"/>
        <v>41976.88490740741</v>
      </c>
      <c r="T265" s="12">
        <f t="shared" si="37"/>
        <v>42006.88490740741</v>
      </c>
      <c r="U265" t="str">
        <f t="shared" si="38"/>
        <v>Dec</v>
      </c>
      <c r="V265" t="str">
        <f t="shared" si="39"/>
        <v>2014</v>
      </c>
    </row>
    <row r="266" spans="1:22" ht="43.2" hidden="1" x14ac:dyDescent="0.55000000000000004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 t="shared" si="32"/>
        <v>0</v>
      </c>
      <c r="P266" s="8">
        <f t="shared" si="33"/>
        <v>0</v>
      </c>
      <c r="Q266" t="str">
        <f t="shared" si="34"/>
        <v>technology</v>
      </c>
      <c r="R266" t="str">
        <f t="shared" si="35"/>
        <v>web</v>
      </c>
      <c r="S266" s="12">
        <f t="shared" si="36"/>
        <v>42157.916481481487</v>
      </c>
      <c r="T266" s="12">
        <f t="shared" si="37"/>
        <v>42187.916481481487</v>
      </c>
      <c r="U266" t="str">
        <f t="shared" si="38"/>
        <v>Jun</v>
      </c>
      <c r="V266" t="str">
        <f t="shared" si="39"/>
        <v>2015</v>
      </c>
    </row>
    <row r="267" spans="1:22" ht="43.2" hidden="1" x14ac:dyDescent="0.55000000000000004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 t="shared" si="32"/>
        <v>0</v>
      </c>
      <c r="P267" s="8">
        <f t="shared" si="33"/>
        <v>0</v>
      </c>
      <c r="Q267" t="str">
        <f t="shared" si="34"/>
        <v>technology</v>
      </c>
      <c r="R267" t="str">
        <f t="shared" si="35"/>
        <v>web</v>
      </c>
      <c r="S267" s="12">
        <f t="shared" si="36"/>
        <v>41956.853078703702</v>
      </c>
      <c r="T267" s="12">
        <f t="shared" si="37"/>
        <v>41991.853078703702</v>
      </c>
      <c r="U267" t="str">
        <f t="shared" si="38"/>
        <v>Nov</v>
      </c>
      <c r="V267" t="str">
        <f t="shared" si="39"/>
        <v>2014</v>
      </c>
    </row>
    <row r="268" spans="1:22" ht="43.2" hidden="1" x14ac:dyDescent="0.55000000000000004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 t="shared" si="32"/>
        <v>0</v>
      </c>
      <c r="P268" s="8">
        <f t="shared" si="33"/>
        <v>0</v>
      </c>
      <c r="Q268" t="str">
        <f t="shared" si="34"/>
        <v>technology</v>
      </c>
      <c r="R268" t="str">
        <f t="shared" si="35"/>
        <v>web</v>
      </c>
      <c r="S268" s="12">
        <f t="shared" si="36"/>
        <v>42444.268101851849</v>
      </c>
      <c r="T268" s="12">
        <f t="shared" si="37"/>
        <v>42474.268101851849</v>
      </c>
      <c r="U268" t="str">
        <f t="shared" si="38"/>
        <v>Mar</v>
      </c>
      <c r="V268" t="str">
        <f t="shared" si="39"/>
        <v>2016</v>
      </c>
    </row>
    <row r="269" spans="1:22" ht="43.2" x14ac:dyDescent="0.55000000000000004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 t="shared" si="32"/>
        <v>0</v>
      </c>
      <c r="P269" s="8">
        <f t="shared" si="33"/>
        <v>0</v>
      </c>
      <c r="Q269" t="str">
        <f t="shared" si="34"/>
        <v>food</v>
      </c>
      <c r="R269" t="str">
        <f t="shared" si="35"/>
        <v>food trucks</v>
      </c>
      <c r="S269" s="12">
        <f t="shared" si="36"/>
        <v>42342.03943287037</v>
      </c>
      <c r="T269" s="12">
        <f t="shared" si="37"/>
        <v>42372.03943287037</v>
      </c>
      <c r="U269" t="str">
        <f t="shared" si="38"/>
        <v>Dec</v>
      </c>
      <c r="V269" t="str">
        <f t="shared" si="39"/>
        <v>2015</v>
      </c>
    </row>
    <row r="270" spans="1:22" ht="57.6" x14ac:dyDescent="0.55000000000000004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 t="shared" si="32"/>
        <v>0</v>
      </c>
      <c r="P270" s="8">
        <f t="shared" si="33"/>
        <v>0</v>
      </c>
      <c r="Q270" t="str">
        <f t="shared" si="34"/>
        <v>food</v>
      </c>
      <c r="R270" t="str">
        <f t="shared" si="35"/>
        <v>food trucks</v>
      </c>
      <c r="S270" s="12">
        <f t="shared" si="36"/>
        <v>42224.408275462964</v>
      </c>
      <c r="T270" s="12">
        <f t="shared" si="37"/>
        <v>42254.408275462964</v>
      </c>
      <c r="U270" t="str">
        <f t="shared" si="38"/>
        <v>Aug</v>
      </c>
      <c r="V270" t="str">
        <f t="shared" si="39"/>
        <v>2015</v>
      </c>
    </row>
    <row r="271" spans="1:22" ht="43.2" x14ac:dyDescent="0.55000000000000004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 t="shared" si="32"/>
        <v>0</v>
      </c>
      <c r="P271" s="8">
        <f t="shared" si="33"/>
        <v>0</v>
      </c>
      <c r="Q271" t="str">
        <f t="shared" si="34"/>
        <v>food</v>
      </c>
      <c r="R271" t="str">
        <f t="shared" si="35"/>
        <v>food trucks</v>
      </c>
      <c r="S271" s="12">
        <f t="shared" si="36"/>
        <v>42655.736956018518</v>
      </c>
      <c r="T271" s="12">
        <f t="shared" si="37"/>
        <v>42700.778622685189</v>
      </c>
      <c r="U271" t="str">
        <f t="shared" si="38"/>
        <v>Oct</v>
      </c>
      <c r="V271" t="str">
        <f t="shared" si="39"/>
        <v>2016</v>
      </c>
    </row>
    <row r="272" spans="1:22" ht="43.2" x14ac:dyDescent="0.55000000000000004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 t="shared" si="32"/>
        <v>0</v>
      </c>
      <c r="P272" s="8">
        <f t="shared" si="33"/>
        <v>0</v>
      </c>
      <c r="Q272" t="str">
        <f t="shared" si="34"/>
        <v>food</v>
      </c>
      <c r="R272" t="str">
        <f t="shared" si="35"/>
        <v>food trucks</v>
      </c>
      <c r="S272" s="12">
        <f t="shared" si="36"/>
        <v>41831.884108796294</v>
      </c>
      <c r="T272" s="12">
        <f t="shared" si="37"/>
        <v>41861.884108796294</v>
      </c>
      <c r="U272" t="str">
        <f t="shared" si="38"/>
        <v>Jul</v>
      </c>
      <c r="V272" t="str">
        <f t="shared" si="39"/>
        <v>2014</v>
      </c>
    </row>
    <row r="273" spans="1:22" ht="43.2" x14ac:dyDescent="0.55000000000000004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 t="shared" si="32"/>
        <v>0</v>
      </c>
      <c r="P273" s="8">
        <f t="shared" si="33"/>
        <v>0</v>
      </c>
      <c r="Q273" t="str">
        <f t="shared" si="34"/>
        <v>food</v>
      </c>
      <c r="R273" t="str">
        <f t="shared" si="35"/>
        <v>food trucks</v>
      </c>
      <c r="S273" s="12">
        <f t="shared" si="36"/>
        <v>41993.738298611104</v>
      </c>
      <c r="T273" s="12">
        <f t="shared" si="37"/>
        <v>42053.738298611104</v>
      </c>
      <c r="U273" t="str">
        <f t="shared" si="38"/>
        <v>Dec</v>
      </c>
      <c r="V273" t="str">
        <f t="shared" si="39"/>
        <v>2014</v>
      </c>
    </row>
    <row r="274" spans="1:22" ht="43.2" x14ac:dyDescent="0.55000000000000004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 t="shared" si="32"/>
        <v>0</v>
      </c>
      <c r="P274" s="8">
        <f t="shared" si="33"/>
        <v>0</v>
      </c>
      <c r="Q274" t="str">
        <f t="shared" si="34"/>
        <v>food</v>
      </c>
      <c r="R274" t="str">
        <f t="shared" si="35"/>
        <v>food trucks</v>
      </c>
      <c r="S274" s="12">
        <f t="shared" si="36"/>
        <v>42164.170046296291</v>
      </c>
      <c r="T274" s="12">
        <f t="shared" si="37"/>
        <v>42224.170046296291</v>
      </c>
      <c r="U274" t="str">
        <f t="shared" si="38"/>
        <v>Jun</v>
      </c>
      <c r="V274" t="str">
        <f t="shared" si="39"/>
        <v>2015</v>
      </c>
    </row>
    <row r="275" spans="1:22" ht="43.2" x14ac:dyDescent="0.55000000000000004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 t="shared" si="32"/>
        <v>0</v>
      </c>
      <c r="P275" s="8">
        <f t="shared" si="33"/>
        <v>0</v>
      </c>
      <c r="Q275" t="str">
        <f t="shared" si="34"/>
        <v>food</v>
      </c>
      <c r="R275" t="str">
        <f t="shared" si="35"/>
        <v>food trucks</v>
      </c>
      <c r="S275" s="12">
        <f t="shared" si="36"/>
        <v>42397.89980324074</v>
      </c>
      <c r="T275" s="12">
        <f t="shared" si="37"/>
        <v>42427.89980324074</v>
      </c>
      <c r="U275" t="str">
        <f t="shared" si="38"/>
        <v>Jan</v>
      </c>
      <c r="V275" t="str">
        <f t="shared" si="39"/>
        <v>2016</v>
      </c>
    </row>
    <row r="276" spans="1:22" ht="43.2" x14ac:dyDescent="0.55000000000000004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 t="shared" si="32"/>
        <v>0</v>
      </c>
      <c r="P276" s="8">
        <f t="shared" si="33"/>
        <v>0</v>
      </c>
      <c r="Q276" t="str">
        <f t="shared" si="34"/>
        <v>food</v>
      </c>
      <c r="R276" t="str">
        <f t="shared" si="35"/>
        <v>food trucks</v>
      </c>
      <c r="S276" s="12">
        <f t="shared" si="36"/>
        <v>42031.965138888889</v>
      </c>
      <c r="T276" s="12">
        <f t="shared" si="37"/>
        <v>42080.75</v>
      </c>
      <c r="U276" t="str">
        <f t="shared" si="38"/>
        <v>Jan</v>
      </c>
      <c r="V276" t="str">
        <f t="shared" si="39"/>
        <v>2015</v>
      </c>
    </row>
    <row r="277" spans="1:22" ht="43.2" x14ac:dyDescent="0.55000000000000004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 t="shared" si="32"/>
        <v>0</v>
      </c>
      <c r="P277" s="8">
        <f t="shared" si="33"/>
        <v>0</v>
      </c>
      <c r="Q277" t="str">
        <f t="shared" si="34"/>
        <v>food</v>
      </c>
      <c r="R277" t="str">
        <f t="shared" si="35"/>
        <v>food trucks</v>
      </c>
      <c r="S277" s="12">
        <f t="shared" si="36"/>
        <v>42265.818622685183</v>
      </c>
      <c r="T277" s="12">
        <f t="shared" si="37"/>
        <v>42295.818622685183</v>
      </c>
      <c r="U277" t="str">
        <f t="shared" si="38"/>
        <v>Sep</v>
      </c>
      <c r="V277" t="str">
        <f t="shared" si="39"/>
        <v>2015</v>
      </c>
    </row>
    <row r="278" spans="1:22" ht="43.2" x14ac:dyDescent="0.55000000000000004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 t="shared" si="32"/>
        <v>0</v>
      </c>
      <c r="P278" s="8">
        <f t="shared" si="33"/>
        <v>0</v>
      </c>
      <c r="Q278" t="str">
        <f t="shared" si="34"/>
        <v>food</v>
      </c>
      <c r="R278" t="str">
        <f t="shared" si="35"/>
        <v>restaurants</v>
      </c>
      <c r="S278" s="12">
        <f t="shared" si="36"/>
        <v>42498.899398148147</v>
      </c>
      <c r="T278" s="12">
        <f t="shared" si="37"/>
        <v>42528.879166666666</v>
      </c>
      <c r="U278" t="str">
        <f t="shared" si="38"/>
        <v>May</v>
      </c>
      <c r="V278" t="str">
        <f t="shared" si="39"/>
        <v>2016</v>
      </c>
    </row>
    <row r="279" spans="1:22" ht="28.8" x14ac:dyDescent="0.55000000000000004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 t="shared" si="32"/>
        <v>0</v>
      </c>
      <c r="P279" s="8">
        <f t="shared" si="33"/>
        <v>0</v>
      </c>
      <c r="Q279" t="str">
        <f t="shared" si="34"/>
        <v>food</v>
      </c>
      <c r="R279" t="str">
        <f t="shared" si="35"/>
        <v>restaurants</v>
      </c>
      <c r="S279" s="12">
        <f t="shared" si="36"/>
        <v>41928.015439814815</v>
      </c>
      <c r="T279" s="12">
        <f t="shared" si="37"/>
        <v>41958.057106481487</v>
      </c>
      <c r="U279" t="str">
        <f t="shared" si="38"/>
        <v>Oct</v>
      </c>
      <c r="V279" t="str">
        <f t="shared" si="39"/>
        <v>2014</v>
      </c>
    </row>
    <row r="280" spans="1:22" ht="57.6" x14ac:dyDescent="0.55000000000000004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 t="shared" si="32"/>
        <v>0</v>
      </c>
      <c r="P280" s="8">
        <f t="shared" si="33"/>
        <v>0</v>
      </c>
      <c r="Q280" t="str">
        <f t="shared" si="34"/>
        <v>food</v>
      </c>
      <c r="R280" t="str">
        <f t="shared" si="35"/>
        <v>restaurants</v>
      </c>
      <c r="S280" s="12">
        <f t="shared" si="36"/>
        <v>42047.05574074074</v>
      </c>
      <c r="T280" s="12">
        <f t="shared" si="37"/>
        <v>42077.014074074075</v>
      </c>
      <c r="U280" t="str">
        <f t="shared" si="38"/>
        <v>Feb</v>
      </c>
      <c r="V280" t="str">
        <f t="shared" si="39"/>
        <v>2015</v>
      </c>
    </row>
    <row r="281" spans="1:22" x14ac:dyDescent="0.55000000000000004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 t="shared" si="32"/>
        <v>0</v>
      </c>
      <c r="P281" s="8">
        <f t="shared" si="33"/>
        <v>0</v>
      </c>
      <c r="Q281" t="str">
        <f t="shared" si="34"/>
        <v>food</v>
      </c>
      <c r="R281" t="str">
        <f t="shared" si="35"/>
        <v>restaurants</v>
      </c>
      <c r="S281" s="12">
        <f t="shared" si="36"/>
        <v>42105.072962962964</v>
      </c>
      <c r="T281" s="12">
        <f t="shared" si="37"/>
        <v>42135.072962962964</v>
      </c>
      <c r="U281" t="str">
        <f t="shared" si="38"/>
        <v>Apr</v>
      </c>
      <c r="V281" t="str">
        <f t="shared" si="39"/>
        <v>2015</v>
      </c>
    </row>
    <row r="282" spans="1:22" ht="43.2" x14ac:dyDescent="0.55000000000000004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 t="shared" si="32"/>
        <v>0</v>
      </c>
      <c r="P282" s="8">
        <f t="shared" si="33"/>
        <v>0</v>
      </c>
      <c r="Q282" t="str">
        <f t="shared" si="34"/>
        <v>food</v>
      </c>
      <c r="R282" t="str">
        <f t="shared" si="35"/>
        <v>restaurants</v>
      </c>
      <c r="S282" s="12">
        <f t="shared" si="36"/>
        <v>41835.951782407406</v>
      </c>
      <c r="T282" s="12">
        <f t="shared" si="37"/>
        <v>41865.951782407406</v>
      </c>
      <c r="U282" t="str">
        <f t="shared" si="38"/>
        <v>Jul</v>
      </c>
      <c r="V282" t="str">
        <f t="shared" si="39"/>
        <v>2014</v>
      </c>
    </row>
    <row r="283" spans="1:22" ht="43.2" x14ac:dyDescent="0.55000000000000004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 t="shared" si="32"/>
        <v>0</v>
      </c>
      <c r="P283" s="8">
        <f t="shared" si="33"/>
        <v>0</v>
      </c>
      <c r="Q283" t="str">
        <f t="shared" si="34"/>
        <v>food</v>
      </c>
      <c r="R283" t="str">
        <f t="shared" si="35"/>
        <v>restaurants</v>
      </c>
      <c r="S283" s="12">
        <f t="shared" si="36"/>
        <v>42371.446909722217</v>
      </c>
      <c r="T283" s="12">
        <f t="shared" si="37"/>
        <v>42401.446909722217</v>
      </c>
      <c r="U283" t="str">
        <f t="shared" si="38"/>
        <v>Jan</v>
      </c>
      <c r="V283" t="str">
        <f t="shared" si="39"/>
        <v>2016</v>
      </c>
    </row>
    <row r="284" spans="1:22" ht="43.2" x14ac:dyDescent="0.55000000000000004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 t="shared" si="32"/>
        <v>0</v>
      </c>
      <c r="P284" s="8">
        <f t="shared" si="33"/>
        <v>0</v>
      </c>
      <c r="Q284" t="str">
        <f t="shared" si="34"/>
        <v>food</v>
      </c>
      <c r="R284" t="str">
        <f t="shared" si="35"/>
        <v>restaurants</v>
      </c>
      <c r="S284" s="12">
        <f t="shared" si="36"/>
        <v>41971.876863425925</v>
      </c>
      <c r="T284" s="12">
        <f t="shared" si="37"/>
        <v>41986.876863425925</v>
      </c>
      <c r="U284" t="str">
        <f t="shared" si="38"/>
        <v>Nov</v>
      </c>
      <c r="V284" t="str">
        <f t="shared" si="39"/>
        <v>2014</v>
      </c>
    </row>
    <row r="285" spans="1:22" ht="43.2" x14ac:dyDescent="0.55000000000000004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 t="shared" si="32"/>
        <v>0</v>
      </c>
      <c r="P285" s="8">
        <f t="shared" si="33"/>
        <v>0</v>
      </c>
      <c r="Q285" t="str">
        <f t="shared" si="34"/>
        <v>food</v>
      </c>
      <c r="R285" t="str">
        <f t="shared" si="35"/>
        <v>restaurants</v>
      </c>
      <c r="S285" s="12">
        <f t="shared" si="36"/>
        <v>42732.00681712963</v>
      </c>
      <c r="T285" s="12">
        <f t="shared" si="37"/>
        <v>42792.00681712963</v>
      </c>
      <c r="U285" t="str">
        <f t="shared" si="38"/>
        <v>Dec</v>
      </c>
      <c r="V285" t="str">
        <f t="shared" si="39"/>
        <v>2016</v>
      </c>
    </row>
    <row r="286" spans="1:22" ht="43.2" x14ac:dyDescent="0.55000000000000004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 t="shared" si="32"/>
        <v>0</v>
      </c>
      <c r="P286" s="8">
        <f t="shared" si="33"/>
        <v>0</v>
      </c>
      <c r="Q286" t="str">
        <f t="shared" si="34"/>
        <v>food</v>
      </c>
      <c r="R286" t="str">
        <f t="shared" si="35"/>
        <v>restaurants</v>
      </c>
      <c r="S286" s="12">
        <f t="shared" si="36"/>
        <v>41942.653379629628</v>
      </c>
      <c r="T286" s="12">
        <f t="shared" si="37"/>
        <v>41972.6950462963</v>
      </c>
      <c r="U286" t="str">
        <f t="shared" si="38"/>
        <v>Oct</v>
      </c>
      <c r="V286" t="str">
        <f t="shared" si="39"/>
        <v>2014</v>
      </c>
    </row>
    <row r="287" spans="1:22" ht="43.2" x14ac:dyDescent="0.55000000000000004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 t="shared" si="32"/>
        <v>0</v>
      </c>
      <c r="P287" s="8">
        <f t="shared" si="33"/>
        <v>0</v>
      </c>
      <c r="Q287" t="str">
        <f t="shared" si="34"/>
        <v>food</v>
      </c>
      <c r="R287" t="str">
        <f t="shared" si="35"/>
        <v>restaurants</v>
      </c>
      <c r="S287" s="12">
        <f t="shared" si="36"/>
        <v>41926.680879629632</v>
      </c>
      <c r="T287" s="12">
        <f t="shared" si="37"/>
        <v>41956.722546296296</v>
      </c>
      <c r="U287" t="str">
        <f t="shared" si="38"/>
        <v>Oct</v>
      </c>
      <c r="V287" t="str">
        <f t="shared" si="39"/>
        <v>2014</v>
      </c>
    </row>
    <row r="288" spans="1:22" ht="43.2" x14ac:dyDescent="0.55000000000000004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 t="shared" si="32"/>
        <v>0</v>
      </c>
      <c r="P288" s="8">
        <f t="shared" si="33"/>
        <v>0</v>
      </c>
      <c r="Q288" t="str">
        <f t="shared" si="34"/>
        <v>food</v>
      </c>
      <c r="R288" t="str">
        <f t="shared" si="35"/>
        <v>restaurants</v>
      </c>
      <c r="S288" s="12">
        <f t="shared" si="36"/>
        <v>42612.600520833337</v>
      </c>
      <c r="T288" s="12">
        <f t="shared" si="37"/>
        <v>42658.806249999994</v>
      </c>
      <c r="U288" t="str">
        <f t="shared" si="38"/>
        <v>Aug</v>
      </c>
      <c r="V288" t="str">
        <f t="shared" si="39"/>
        <v>2016</v>
      </c>
    </row>
    <row r="289" spans="1:22" ht="43.2" hidden="1" x14ac:dyDescent="0.55000000000000004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 t="shared" si="32"/>
        <v>0</v>
      </c>
      <c r="P289" s="8">
        <f t="shared" si="33"/>
        <v>0</v>
      </c>
      <c r="Q289" t="str">
        <f t="shared" si="34"/>
        <v>food</v>
      </c>
      <c r="R289" t="str">
        <f t="shared" si="35"/>
        <v>food trucks</v>
      </c>
      <c r="S289" s="12">
        <f t="shared" si="36"/>
        <v>42260.528807870374</v>
      </c>
      <c r="T289" s="12">
        <f t="shared" si="37"/>
        <v>42290.528807870374</v>
      </c>
      <c r="U289" t="str">
        <f t="shared" si="38"/>
        <v>Sep</v>
      </c>
      <c r="V289" t="str">
        <f t="shared" si="39"/>
        <v>2015</v>
      </c>
    </row>
    <row r="290" spans="1:22" ht="28.8" hidden="1" x14ac:dyDescent="0.55000000000000004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 t="shared" si="32"/>
        <v>0</v>
      </c>
      <c r="P290" s="8">
        <f t="shared" si="33"/>
        <v>0</v>
      </c>
      <c r="Q290" t="str">
        <f t="shared" si="34"/>
        <v>food</v>
      </c>
      <c r="R290" t="str">
        <f t="shared" si="35"/>
        <v>food trucks</v>
      </c>
      <c r="S290" s="12">
        <f t="shared" si="36"/>
        <v>42155.139479166668</v>
      </c>
      <c r="T290" s="12">
        <f t="shared" si="37"/>
        <v>42215.139479166668</v>
      </c>
      <c r="U290" t="str">
        <f t="shared" si="38"/>
        <v>May</v>
      </c>
      <c r="V290" t="str">
        <f t="shared" si="39"/>
        <v>2015</v>
      </c>
    </row>
    <row r="291" spans="1:22" ht="43.2" hidden="1" x14ac:dyDescent="0.55000000000000004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 t="shared" si="32"/>
        <v>0</v>
      </c>
      <c r="P291" s="8">
        <f t="shared" si="33"/>
        <v>0</v>
      </c>
      <c r="Q291" t="str">
        <f t="shared" si="34"/>
        <v>food</v>
      </c>
      <c r="R291" t="str">
        <f t="shared" si="35"/>
        <v>food trucks</v>
      </c>
      <c r="S291" s="12">
        <f t="shared" si="36"/>
        <v>41822.040497685186</v>
      </c>
      <c r="T291" s="12">
        <f t="shared" si="37"/>
        <v>41852.040497685186</v>
      </c>
      <c r="U291" t="str">
        <f t="shared" si="38"/>
        <v>Jul</v>
      </c>
      <c r="V291" t="str">
        <f t="shared" si="39"/>
        <v>2014</v>
      </c>
    </row>
    <row r="292" spans="1:22" ht="43.2" hidden="1" x14ac:dyDescent="0.55000000000000004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 t="shared" si="32"/>
        <v>0</v>
      </c>
      <c r="P292" s="8">
        <f t="shared" si="33"/>
        <v>0</v>
      </c>
      <c r="Q292" t="str">
        <f t="shared" si="34"/>
        <v>food</v>
      </c>
      <c r="R292" t="str">
        <f t="shared" si="35"/>
        <v>food trucks</v>
      </c>
      <c r="S292" s="12">
        <f t="shared" si="36"/>
        <v>41842.980879629627</v>
      </c>
      <c r="T292" s="12">
        <f t="shared" si="37"/>
        <v>41872.980879629627</v>
      </c>
      <c r="U292" t="str">
        <f t="shared" si="38"/>
        <v>Jul</v>
      </c>
      <c r="V292" t="str">
        <f t="shared" si="39"/>
        <v>2014</v>
      </c>
    </row>
    <row r="293" spans="1:22" ht="43.2" hidden="1" x14ac:dyDescent="0.55000000000000004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 t="shared" si="32"/>
        <v>0</v>
      </c>
      <c r="P293" s="8">
        <f t="shared" si="33"/>
        <v>0</v>
      </c>
      <c r="Q293" t="str">
        <f t="shared" si="34"/>
        <v>food</v>
      </c>
      <c r="R293" t="str">
        <f t="shared" si="35"/>
        <v>food trucks</v>
      </c>
      <c r="S293" s="12">
        <f t="shared" si="36"/>
        <v>42077.119409722218</v>
      </c>
      <c r="T293" s="12">
        <f t="shared" si="37"/>
        <v>42107.119409722218</v>
      </c>
      <c r="U293" t="str">
        <f t="shared" si="38"/>
        <v>Mar</v>
      </c>
      <c r="V293" t="str">
        <f t="shared" si="39"/>
        <v>2015</v>
      </c>
    </row>
    <row r="294" spans="1:22" ht="43.2" hidden="1" x14ac:dyDescent="0.55000000000000004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 t="shared" si="32"/>
        <v>0</v>
      </c>
      <c r="P294" s="8">
        <f t="shared" si="33"/>
        <v>0</v>
      </c>
      <c r="Q294" t="str">
        <f t="shared" si="34"/>
        <v>food</v>
      </c>
      <c r="R294" t="str">
        <f t="shared" si="35"/>
        <v>food trucks</v>
      </c>
      <c r="S294" s="12">
        <f t="shared" si="36"/>
        <v>41829.592002314814</v>
      </c>
      <c r="T294" s="12">
        <f t="shared" si="37"/>
        <v>41874.592002314814</v>
      </c>
      <c r="U294" t="str">
        <f t="shared" si="38"/>
        <v>Jul</v>
      </c>
      <c r="V294" t="str">
        <f t="shared" si="39"/>
        <v>2014</v>
      </c>
    </row>
    <row r="295" spans="1:22" ht="43.2" hidden="1" x14ac:dyDescent="0.55000000000000004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 t="shared" si="32"/>
        <v>0</v>
      </c>
      <c r="P295" s="8">
        <f t="shared" si="33"/>
        <v>0</v>
      </c>
      <c r="Q295" t="str">
        <f t="shared" si="34"/>
        <v>food</v>
      </c>
      <c r="R295" t="str">
        <f t="shared" si="35"/>
        <v>food trucks</v>
      </c>
      <c r="S295" s="12">
        <f t="shared" si="36"/>
        <v>42487.825752314813</v>
      </c>
      <c r="T295" s="12">
        <f t="shared" si="37"/>
        <v>42508.825752314813</v>
      </c>
      <c r="U295" t="str">
        <f t="shared" si="38"/>
        <v>Apr</v>
      </c>
      <c r="V295" t="str">
        <f t="shared" si="39"/>
        <v>2016</v>
      </c>
    </row>
    <row r="296" spans="1:22" ht="43.2" hidden="1" x14ac:dyDescent="0.55000000000000004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 t="shared" si="32"/>
        <v>0</v>
      </c>
      <c r="P296" s="8">
        <f t="shared" si="33"/>
        <v>0</v>
      </c>
      <c r="Q296" t="str">
        <f t="shared" si="34"/>
        <v>food</v>
      </c>
      <c r="R296" t="str">
        <f t="shared" si="35"/>
        <v>food trucks</v>
      </c>
      <c r="S296" s="12">
        <f t="shared" si="36"/>
        <v>41986.108726851846</v>
      </c>
      <c r="T296" s="12">
        <f t="shared" si="37"/>
        <v>42016.108726851846</v>
      </c>
      <c r="U296" t="str">
        <f t="shared" si="38"/>
        <v>Dec</v>
      </c>
      <c r="V296" t="str">
        <f t="shared" si="39"/>
        <v>2014</v>
      </c>
    </row>
    <row r="297" spans="1:22" ht="28.8" hidden="1" x14ac:dyDescent="0.55000000000000004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 t="shared" si="32"/>
        <v>0</v>
      </c>
      <c r="P297" s="8">
        <f t="shared" si="33"/>
        <v>0</v>
      </c>
      <c r="Q297" t="str">
        <f t="shared" si="34"/>
        <v>food</v>
      </c>
      <c r="R297" t="str">
        <f t="shared" si="35"/>
        <v>food trucks</v>
      </c>
      <c r="S297" s="12">
        <f t="shared" si="36"/>
        <v>42060.00980324074</v>
      </c>
      <c r="T297" s="12">
        <f t="shared" si="37"/>
        <v>42104.968136574069</v>
      </c>
      <c r="U297" t="str">
        <f t="shared" si="38"/>
        <v>Feb</v>
      </c>
      <c r="V297" t="str">
        <f t="shared" si="39"/>
        <v>2015</v>
      </c>
    </row>
    <row r="298" spans="1:22" ht="43.2" hidden="1" x14ac:dyDescent="0.55000000000000004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 t="shared" si="32"/>
        <v>0</v>
      </c>
      <c r="P298" s="8">
        <f t="shared" si="33"/>
        <v>0</v>
      </c>
      <c r="Q298" t="str">
        <f t="shared" si="34"/>
        <v>food</v>
      </c>
      <c r="R298" t="str">
        <f t="shared" si="35"/>
        <v>food trucks</v>
      </c>
      <c r="S298" s="12">
        <f t="shared" si="36"/>
        <v>41830.820567129631</v>
      </c>
      <c r="T298" s="12">
        <f t="shared" si="37"/>
        <v>41855.820567129631</v>
      </c>
      <c r="U298" t="str">
        <f t="shared" si="38"/>
        <v>Jul</v>
      </c>
      <c r="V298" t="str">
        <f t="shared" si="39"/>
        <v>2014</v>
      </c>
    </row>
    <row r="299" spans="1:22" ht="43.2" hidden="1" x14ac:dyDescent="0.55000000000000004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 t="shared" si="32"/>
        <v>0</v>
      </c>
      <c r="P299" s="8">
        <f t="shared" si="33"/>
        <v>0</v>
      </c>
      <c r="Q299" t="str">
        <f t="shared" si="34"/>
        <v>food</v>
      </c>
      <c r="R299" t="str">
        <f t="shared" si="35"/>
        <v>food trucks</v>
      </c>
      <c r="S299" s="12">
        <f t="shared" si="36"/>
        <v>42238.022905092599</v>
      </c>
      <c r="T299" s="12">
        <f t="shared" si="37"/>
        <v>42286.708333333328</v>
      </c>
      <c r="U299" t="str">
        <f t="shared" si="38"/>
        <v>Aug</v>
      </c>
      <c r="V299" t="str">
        <f t="shared" si="39"/>
        <v>2015</v>
      </c>
    </row>
    <row r="300" spans="1:22" ht="28.8" x14ac:dyDescent="0.55000000000000004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 t="shared" si="32"/>
        <v>0</v>
      </c>
      <c r="P300" s="8">
        <f t="shared" si="33"/>
        <v>0</v>
      </c>
      <c r="Q300" t="str">
        <f t="shared" si="34"/>
        <v>food</v>
      </c>
      <c r="R300" t="str">
        <f t="shared" si="35"/>
        <v>food trucks</v>
      </c>
      <c r="S300" s="12">
        <f t="shared" si="36"/>
        <v>42140.173252314817</v>
      </c>
      <c r="T300" s="12">
        <f t="shared" si="37"/>
        <v>42170.173252314817</v>
      </c>
      <c r="U300" t="str">
        <f t="shared" si="38"/>
        <v>May</v>
      </c>
      <c r="V300" t="str">
        <f t="shared" si="39"/>
        <v>2015</v>
      </c>
    </row>
    <row r="301" spans="1:22" ht="43.2" x14ac:dyDescent="0.55000000000000004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 t="shared" si="32"/>
        <v>0</v>
      </c>
      <c r="P301" s="8">
        <f t="shared" si="33"/>
        <v>0</v>
      </c>
      <c r="Q301" t="str">
        <f t="shared" si="34"/>
        <v>food</v>
      </c>
      <c r="R301" t="str">
        <f t="shared" si="35"/>
        <v>food trucks</v>
      </c>
      <c r="S301" s="12">
        <f t="shared" si="36"/>
        <v>42388.589085648149</v>
      </c>
      <c r="T301" s="12">
        <f t="shared" si="37"/>
        <v>42395.589085648149</v>
      </c>
      <c r="U301" t="str">
        <f t="shared" si="38"/>
        <v>Jan</v>
      </c>
      <c r="V301" t="str">
        <f t="shared" si="39"/>
        <v>2016</v>
      </c>
    </row>
    <row r="302" spans="1:22" ht="43.2" x14ac:dyDescent="0.55000000000000004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 t="shared" si="32"/>
        <v>0</v>
      </c>
      <c r="P302" s="8">
        <f t="shared" si="33"/>
        <v>0</v>
      </c>
      <c r="Q302" t="str">
        <f t="shared" si="34"/>
        <v>food</v>
      </c>
      <c r="R302" t="str">
        <f t="shared" si="35"/>
        <v>food trucks</v>
      </c>
      <c r="S302" s="12">
        <f t="shared" si="36"/>
        <v>42089.84520833334</v>
      </c>
      <c r="T302" s="12">
        <f t="shared" si="37"/>
        <v>42119.84520833334</v>
      </c>
      <c r="U302" t="str">
        <f t="shared" si="38"/>
        <v>Mar</v>
      </c>
      <c r="V302" t="str">
        <f t="shared" si="39"/>
        <v>2015</v>
      </c>
    </row>
    <row r="303" spans="1:22" ht="57.6" x14ac:dyDescent="0.55000000000000004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 t="shared" si="32"/>
        <v>0</v>
      </c>
      <c r="P303" s="8">
        <f t="shared" si="33"/>
        <v>0</v>
      </c>
      <c r="Q303" t="str">
        <f t="shared" si="34"/>
        <v>technology</v>
      </c>
      <c r="R303" t="str">
        <f t="shared" si="35"/>
        <v>space exploration</v>
      </c>
      <c r="S303" s="12">
        <f t="shared" si="36"/>
        <v>42536.246620370366</v>
      </c>
      <c r="T303" s="12">
        <f t="shared" si="37"/>
        <v>42566.289583333331</v>
      </c>
      <c r="U303" t="str">
        <f t="shared" si="38"/>
        <v>Jun</v>
      </c>
      <c r="V303" t="str">
        <f t="shared" si="39"/>
        <v>2016</v>
      </c>
    </row>
    <row r="304" spans="1:22" ht="43.2" x14ac:dyDescent="0.55000000000000004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 t="shared" si="32"/>
        <v>0</v>
      </c>
      <c r="P304" s="8">
        <f t="shared" si="33"/>
        <v>0</v>
      </c>
      <c r="Q304" t="str">
        <f t="shared" si="34"/>
        <v>food</v>
      </c>
      <c r="R304" t="str">
        <f t="shared" si="35"/>
        <v>food trucks</v>
      </c>
      <c r="S304" s="12">
        <f t="shared" si="36"/>
        <v>41892.974803240737</v>
      </c>
      <c r="T304" s="12">
        <f t="shared" si="37"/>
        <v>41912.974803240737</v>
      </c>
      <c r="U304" t="str">
        <f t="shared" si="38"/>
        <v>Sep</v>
      </c>
      <c r="V304" t="str">
        <f t="shared" si="39"/>
        <v>2014</v>
      </c>
    </row>
    <row r="305" spans="1:22" ht="43.2" x14ac:dyDescent="0.55000000000000004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 t="shared" si="32"/>
        <v>0</v>
      </c>
      <c r="P305" s="8">
        <f t="shared" si="33"/>
        <v>0</v>
      </c>
      <c r="Q305" t="str">
        <f t="shared" si="34"/>
        <v>food</v>
      </c>
      <c r="R305" t="str">
        <f t="shared" si="35"/>
        <v>food trucks</v>
      </c>
      <c r="S305" s="12">
        <f t="shared" si="36"/>
        <v>42154.64025462963</v>
      </c>
      <c r="T305" s="12">
        <f t="shared" si="37"/>
        <v>42184.64025462963</v>
      </c>
      <c r="U305" t="str">
        <f t="shared" si="38"/>
        <v>May</v>
      </c>
      <c r="V305" t="str">
        <f t="shared" si="39"/>
        <v>2015</v>
      </c>
    </row>
    <row r="306" spans="1:22" ht="43.2" x14ac:dyDescent="0.55000000000000004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 t="shared" si="32"/>
        <v>0</v>
      </c>
      <c r="P306" s="8">
        <f t="shared" si="33"/>
        <v>0</v>
      </c>
      <c r="Q306" t="str">
        <f t="shared" si="34"/>
        <v>food</v>
      </c>
      <c r="R306" t="str">
        <f t="shared" si="35"/>
        <v>food trucks</v>
      </c>
      <c r="S306" s="12">
        <f t="shared" si="36"/>
        <v>41829.896562499998</v>
      </c>
      <c r="T306" s="12">
        <f t="shared" si="37"/>
        <v>41859.896562499998</v>
      </c>
      <c r="U306" t="str">
        <f t="shared" si="38"/>
        <v>Jul</v>
      </c>
      <c r="V306" t="str">
        <f t="shared" si="39"/>
        <v>2014</v>
      </c>
    </row>
    <row r="307" spans="1:22" ht="57.6" x14ac:dyDescent="0.55000000000000004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 t="shared" si="32"/>
        <v>0</v>
      </c>
      <c r="P307" s="8">
        <f t="shared" si="33"/>
        <v>0</v>
      </c>
      <c r="Q307" t="str">
        <f t="shared" si="34"/>
        <v>publishing</v>
      </c>
      <c r="R307" t="str">
        <f t="shared" si="35"/>
        <v>children's books</v>
      </c>
      <c r="S307" s="12">
        <f t="shared" si="36"/>
        <v>42632.328784722224</v>
      </c>
      <c r="T307" s="12">
        <f t="shared" si="37"/>
        <v>42662.328784722224</v>
      </c>
      <c r="U307" t="str">
        <f t="shared" si="38"/>
        <v>Sep</v>
      </c>
      <c r="V307" t="str">
        <f t="shared" si="39"/>
        <v>2016</v>
      </c>
    </row>
    <row r="308" spans="1:22" ht="43.2" x14ac:dyDescent="0.55000000000000004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 t="shared" si="32"/>
        <v>0</v>
      </c>
      <c r="P308" s="8">
        <f t="shared" si="33"/>
        <v>0</v>
      </c>
      <c r="Q308" t="str">
        <f t="shared" si="34"/>
        <v>publishing</v>
      </c>
      <c r="R308" t="str">
        <f t="shared" si="35"/>
        <v>children's books</v>
      </c>
      <c r="S308" s="12">
        <f t="shared" si="36"/>
        <v>41078.899826388886</v>
      </c>
      <c r="T308" s="12">
        <f t="shared" si="37"/>
        <v>41090.833333333336</v>
      </c>
      <c r="U308" t="str">
        <f t="shared" si="38"/>
        <v>Jun</v>
      </c>
      <c r="V308" t="str">
        <f t="shared" si="39"/>
        <v>2012</v>
      </c>
    </row>
    <row r="309" spans="1:22" ht="43.2" x14ac:dyDescent="0.55000000000000004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 t="shared" si="32"/>
        <v>0</v>
      </c>
      <c r="P309" s="8">
        <f t="shared" si="33"/>
        <v>0</v>
      </c>
      <c r="Q309" t="str">
        <f t="shared" si="34"/>
        <v>publishing</v>
      </c>
      <c r="R309" t="str">
        <f t="shared" si="35"/>
        <v>children's books</v>
      </c>
      <c r="S309" s="12">
        <f t="shared" si="36"/>
        <v>41747.887060185189</v>
      </c>
      <c r="T309" s="12">
        <f t="shared" si="37"/>
        <v>41807.887060185189</v>
      </c>
      <c r="U309" t="str">
        <f t="shared" si="38"/>
        <v>Apr</v>
      </c>
      <c r="V309" t="str">
        <f t="shared" si="39"/>
        <v>2014</v>
      </c>
    </row>
    <row r="310" spans="1:22" ht="43.2" x14ac:dyDescent="0.55000000000000004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 t="shared" si="32"/>
        <v>0</v>
      </c>
      <c r="P310" s="8">
        <f t="shared" si="33"/>
        <v>0</v>
      </c>
      <c r="Q310" t="str">
        <f t="shared" si="34"/>
        <v>publishing</v>
      </c>
      <c r="R310" t="str">
        <f t="shared" si="35"/>
        <v>children's books</v>
      </c>
      <c r="S310" s="12">
        <f t="shared" si="36"/>
        <v>41863.636006944449</v>
      </c>
      <c r="T310" s="12">
        <f t="shared" si="37"/>
        <v>41893.636006944449</v>
      </c>
      <c r="U310" t="str">
        <f t="shared" si="38"/>
        <v>Aug</v>
      </c>
      <c r="V310" t="str">
        <f t="shared" si="39"/>
        <v>2014</v>
      </c>
    </row>
    <row r="311" spans="1:22" ht="43.2" x14ac:dyDescent="0.55000000000000004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 t="shared" si="32"/>
        <v>0</v>
      </c>
      <c r="P311" s="8">
        <f t="shared" si="33"/>
        <v>0</v>
      </c>
      <c r="Q311" t="str">
        <f t="shared" si="34"/>
        <v>publishing</v>
      </c>
      <c r="R311" t="str">
        <f t="shared" si="35"/>
        <v>children's books</v>
      </c>
      <c r="S311" s="12">
        <f t="shared" si="36"/>
        <v>41415.461319444446</v>
      </c>
      <c r="T311" s="12">
        <f t="shared" si="37"/>
        <v>41445.461319444446</v>
      </c>
      <c r="U311" t="str">
        <f t="shared" si="38"/>
        <v>May</v>
      </c>
      <c r="V311" t="str">
        <f t="shared" si="39"/>
        <v>2013</v>
      </c>
    </row>
    <row r="312" spans="1:22" ht="43.2" x14ac:dyDescent="0.55000000000000004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 t="shared" si="32"/>
        <v>0</v>
      </c>
      <c r="P312" s="8">
        <f t="shared" si="33"/>
        <v>0</v>
      </c>
      <c r="Q312" t="str">
        <f t="shared" si="34"/>
        <v>publishing</v>
      </c>
      <c r="R312" t="str">
        <f t="shared" si="35"/>
        <v>children's books</v>
      </c>
      <c r="S312" s="12">
        <f t="shared" si="36"/>
        <v>41194.579027777778</v>
      </c>
      <c r="T312" s="12">
        <f t="shared" si="37"/>
        <v>41210.579027777778</v>
      </c>
      <c r="U312" t="str">
        <f t="shared" si="38"/>
        <v>Oct</v>
      </c>
      <c r="V312" t="str">
        <f t="shared" si="39"/>
        <v>2012</v>
      </c>
    </row>
    <row r="313" spans="1:22" ht="43.2" x14ac:dyDescent="0.55000000000000004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 t="shared" si="32"/>
        <v>0</v>
      </c>
      <c r="P313" s="8">
        <f t="shared" si="33"/>
        <v>0</v>
      </c>
      <c r="Q313" t="str">
        <f t="shared" si="34"/>
        <v>publishing</v>
      </c>
      <c r="R313" t="str">
        <f t="shared" si="35"/>
        <v>children's books</v>
      </c>
      <c r="S313" s="12">
        <f t="shared" si="36"/>
        <v>41257.531712962962</v>
      </c>
      <c r="T313" s="12">
        <f t="shared" si="37"/>
        <v>41306.708333333336</v>
      </c>
      <c r="U313" t="str">
        <f t="shared" si="38"/>
        <v>Dec</v>
      </c>
      <c r="V313" t="str">
        <f t="shared" si="39"/>
        <v>2012</v>
      </c>
    </row>
    <row r="314" spans="1:22" ht="43.2" x14ac:dyDescent="0.55000000000000004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 t="shared" si="32"/>
        <v>0</v>
      </c>
      <c r="P314" s="8">
        <f t="shared" si="33"/>
        <v>0</v>
      </c>
      <c r="Q314" t="str">
        <f t="shared" si="34"/>
        <v>publishing</v>
      </c>
      <c r="R314" t="str">
        <f t="shared" si="35"/>
        <v>children's books</v>
      </c>
      <c r="S314" s="12">
        <f t="shared" si="36"/>
        <v>41537.869143518517</v>
      </c>
      <c r="T314" s="12">
        <f t="shared" si="37"/>
        <v>41552.869143518517</v>
      </c>
      <c r="U314" t="str">
        <f t="shared" si="38"/>
        <v>Sep</v>
      </c>
      <c r="V314" t="str">
        <f t="shared" si="39"/>
        <v>2013</v>
      </c>
    </row>
    <row r="315" spans="1:22" ht="28.8" x14ac:dyDescent="0.55000000000000004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 t="shared" si="32"/>
        <v>0</v>
      </c>
      <c r="P315" s="8">
        <f t="shared" si="33"/>
        <v>0</v>
      </c>
      <c r="Q315" t="str">
        <f t="shared" si="34"/>
        <v>publishing</v>
      </c>
      <c r="R315" t="str">
        <f t="shared" si="35"/>
        <v>children's books</v>
      </c>
      <c r="S315" s="12">
        <f t="shared" si="36"/>
        <v>42774.447777777779</v>
      </c>
      <c r="T315" s="12">
        <f t="shared" si="37"/>
        <v>42804.447777777779</v>
      </c>
      <c r="U315" t="str">
        <f t="shared" si="38"/>
        <v>Feb</v>
      </c>
      <c r="V315" t="str">
        <f t="shared" si="39"/>
        <v>2017</v>
      </c>
    </row>
    <row r="316" spans="1:22" ht="43.2" x14ac:dyDescent="0.55000000000000004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 t="shared" si="32"/>
        <v>0</v>
      </c>
      <c r="P316" s="8">
        <f t="shared" si="33"/>
        <v>0</v>
      </c>
      <c r="Q316" t="str">
        <f t="shared" si="34"/>
        <v>theater</v>
      </c>
      <c r="R316" t="str">
        <f t="shared" si="35"/>
        <v>plays</v>
      </c>
      <c r="S316" s="12">
        <f t="shared" si="36"/>
        <v>41784.952488425923</v>
      </c>
      <c r="T316" s="12">
        <f t="shared" si="37"/>
        <v>41811.458333333336</v>
      </c>
      <c r="U316" t="str">
        <f t="shared" si="38"/>
        <v>May</v>
      </c>
      <c r="V316" t="str">
        <f t="shared" si="39"/>
        <v>2014</v>
      </c>
    </row>
    <row r="317" spans="1:22" ht="43.2" x14ac:dyDescent="0.55000000000000004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 t="shared" si="32"/>
        <v>0</v>
      </c>
      <c r="P317" s="8">
        <f t="shared" si="33"/>
        <v>0</v>
      </c>
      <c r="Q317" t="str">
        <f t="shared" si="34"/>
        <v>theater</v>
      </c>
      <c r="R317" t="str">
        <f t="shared" si="35"/>
        <v>plays</v>
      </c>
      <c r="S317" s="12">
        <f t="shared" si="36"/>
        <v>42492.737847222219</v>
      </c>
      <c r="T317" s="12">
        <f t="shared" si="37"/>
        <v>42534.166666666672</v>
      </c>
      <c r="U317" t="str">
        <f t="shared" si="38"/>
        <v>May</v>
      </c>
      <c r="V317" t="str">
        <f t="shared" si="39"/>
        <v>2016</v>
      </c>
    </row>
    <row r="318" spans="1:22" ht="43.2" x14ac:dyDescent="0.55000000000000004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 t="shared" si="32"/>
        <v>0</v>
      </c>
      <c r="P318" s="8">
        <f t="shared" si="33"/>
        <v>0</v>
      </c>
      <c r="Q318" t="str">
        <f t="shared" si="34"/>
        <v>theater</v>
      </c>
      <c r="R318" t="str">
        <f t="shared" si="35"/>
        <v>plays</v>
      </c>
      <c r="S318" s="12">
        <f t="shared" si="36"/>
        <v>42108.692060185189</v>
      </c>
      <c r="T318" s="12">
        <f t="shared" si="37"/>
        <v>42153.692060185189</v>
      </c>
      <c r="U318" t="str">
        <f t="shared" si="38"/>
        <v>Apr</v>
      </c>
      <c r="V318" t="str">
        <f t="shared" si="39"/>
        <v>2015</v>
      </c>
    </row>
    <row r="319" spans="1:22" ht="43.2" x14ac:dyDescent="0.55000000000000004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 t="shared" si="32"/>
        <v>0</v>
      </c>
      <c r="P319" s="8">
        <f t="shared" si="33"/>
        <v>0</v>
      </c>
      <c r="Q319" t="str">
        <f t="shared" si="34"/>
        <v>theater</v>
      </c>
      <c r="R319" t="str">
        <f t="shared" si="35"/>
        <v>plays</v>
      </c>
      <c r="S319" s="12">
        <f t="shared" si="36"/>
        <v>42453.806307870371</v>
      </c>
      <c r="T319" s="12">
        <f t="shared" si="37"/>
        <v>42513.806307870371</v>
      </c>
      <c r="U319" t="str">
        <f t="shared" si="38"/>
        <v>Mar</v>
      </c>
      <c r="V319" t="str">
        <f t="shared" si="39"/>
        <v>2016</v>
      </c>
    </row>
    <row r="320" spans="1:22" ht="43.2" x14ac:dyDescent="0.55000000000000004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 t="shared" si="32"/>
        <v>0</v>
      </c>
      <c r="P320" s="8">
        <f t="shared" si="33"/>
        <v>0</v>
      </c>
      <c r="Q320" t="str">
        <f t="shared" si="34"/>
        <v>theater</v>
      </c>
      <c r="R320" t="str">
        <f t="shared" si="35"/>
        <v>plays</v>
      </c>
      <c r="S320" s="12">
        <f t="shared" si="36"/>
        <v>42390.002650462964</v>
      </c>
      <c r="T320" s="12">
        <f t="shared" si="37"/>
        <v>42398.970138888893</v>
      </c>
      <c r="U320" t="str">
        <f t="shared" si="38"/>
        <v>Jan</v>
      </c>
      <c r="V320" t="str">
        <f t="shared" si="39"/>
        <v>2016</v>
      </c>
    </row>
    <row r="321" spans="1:22" ht="43.2" x14ac:dyDescent="0.55000000000000004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 t="shared" si="32"/>
        <v>0</v>
      </c>
      <c r="P321" s="8">
        <f t="shared" si="33"/>
        <v>0</v>
      </c>
      <c r="Q321" t="str">
        <f t="shared" si="34"/>
        <v>theater</v>
      </c>
      <c r="R321" t="str">
        <f t="shared" si="35"/>
        <v>plays</v>
      </c>
      <c r="S321" s="12">
        <f t="shared" si="36"/>
        <v>41836.190937499996</v>
      </c>
      <c r="T321" s="12">
        <f t="shared" si="37"/>
        <v>41896.190937499996</v>
      </c>
      <c r="U321" t="str">
        <f t="shared" si="38"/>
        <v>Jul</v>
      </c>
      <c r="V321" t="str">
        <f t="shared" si="39"/>
        <v>2014</v>
      </c>
    </row>
    <row r="322" spans="1:22" ht="43.2" x14ac:dyDescent="0.55000000000000004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 t="shared" si="32"/>
        <v>0</v>
      </c>
      <c r="P322" s="8">
        <f t="shared" si="33"/>
        <v>0</v>
      </c>
      <c r="Q322" t="str">
        <f t="shared" si="34"/>
        <v>theater</v>
      </c>
      <c r="R322" t="str">
        <f t="shared" si="35"/>
        <v>plays</v>
      </c>
      <c r="S322" s="12">
        <f t="shared" si="36"/>
        <v>41954.545081018514</v>
      </c>
      <c r="T322" s="12">
        <f t="shared" si="37"/>
        <v>41978.477777777778</v>
      </c>
      <c r="U322" t="str">
        <f t="shared" si="38"/>
        <v>Nov</v>
      </c>
      <c r="V322" t="str">
        <f t="shared" si="39"/>
        <v>2014</v>
      </c>
    </row>
    <row r="323" spans="1:22" ht="43.2" x14ac:dyDescent="0.55000000000000004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 t="shared" ref="O323:O386" si="40">E323/D323</f>
        <v>0</v>
      </c>
      <c r="P323" s="8">
        <f t="shared" ref="P323:P386" si="41">IF(L323&gt;0,E323/L323,0)</f>
        <v>0</v>
      </c>
      <c r="Q323" t="str">
        <f t="shared" ref="Q323:Q386" si="42">MID(N323,1,FIND("/",N323,1)-1)</f>
        <v>theater</v>
      </c>
      <c r="R323" t="str">
        <f t="shared" ref="R323:R386" si="43">MID(N323,FIND("/",N323,1)+1,LEN(N323)-FIND("/",N323,1))</f>
        <v>plays</v>
      </c>
      <c r="S323" s="12">
        <f t="shared" ref="S323:S386" si="44">(((J323/60)/60)/24)+DATE(1970,1,1)</f>
        <v>41950.114108796297</v>
      </c>
      <c r="T323" s="12">
        <f t="shared" ref="T323:T386" si="45">(((I323/60)/60)/24)+DATE(1970,1,1)</f>
        <v>42010.114108796297</v>
      </c>
      <c r="U323" t="str">
        <f t="shared" ref="U323:U386" si="46">TEXT(S323,"MMM")</f>
        <v>Nov</v>
      </c>
      <c r="V323" t="str">
        <f t="shared" ref="V323:V386" si="47">TEXT(S323,"yyyy")</f>
        <v>2014</v>
      </c>
    </row>
    <row r="324" spans="1:22" ht="28.8" x14ac:dyDescent="0.55000000000000004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 t="shared" si="40"/>
        <v>0</v>
      </c>
      <c r="P324" s="8">
        <f t="shared" si="41"/>
        <v>0</v>
      </c>
      <c r="Q324" t="str">
        <f t="shared" si="42"/>
        <v>theater</v>
      </c>
      <c r="R324" t="str">
        <f t="shared" si="43"/>
        <v>plays</v>
      </c>
      <c r="S324" s="12">
        <f t="shared" si="44"/>
        <v>42115.11618055556</v>
      </c>
      <c r="T324" s="12">
        <f t="shared" si="45"/>
        <v>42175.11618055556</v>
      </c>
      <c r="U324" t="str">
        <f t="shared" si="46"/>
        <v>Apr</v>
      </c>
      <c r="V324" t="str">
        <f t="shared" si="47"/>
        <v>2015</v>
      </c>
    </row>
    <row r="325" spans="1:22" ht="43.2" x14ac:dyDescent="0.55000000000000004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 t="shared" si="40"/>
        <v>0</v>
      </c>
      <c r="P325" s="8">
        <f t="shared" si="41"/>
        <v>0</v>
      </c>
      <c r="Q325" t="str">
        <f t="shared" si="42"/>
        <v>theater</v>
      </c>
      <c r="R325" t="str">
        <f t="shared" si="43"/>
        <v>plays</v>
      </c>
      <c r="S325" s="12">
        <f t="shared" si="44"/>
        <v>42171.743969907402</v>
      </c>
      <c r="T325" s="12">
        <f t="shared" si="45"/>
        <v>42201.743969907402</v>
      </c>
      <c r="U325" t="str">
        <f t="shared" si="46"/>
        <v>Jun</v>
      </c>
      <c r="V325" t="str">
        <f t="shared" si="47"/>
        <v>2015</v>
      </c>
    </row>
    <row r="326" spans="1:22" ht="43.2" x14ac:dyDescent="0.55000000000000004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 t="shared" si="40"/>
        <v>0</v>
      </c>
      <c r="P326" s="8">
        <f t="shared" si="41"/>
        <v>0</v>
      </c>
      <c r="Q326" t="str">
        <f t="shared" si="42"/>
        <v>theater</v>
      </c>
      <c r="R326" t="str">
        <f t="shared" si="43"/>
        <v>plays</v>
      </c>
      <c r="S326" s="12">
        <f t="shared" si="44"/>
        <v>41916.597638888888</v>
      </c>
      <c r="T326" s="12">
        <f t="shared" si="45"/>
        <v>41976.639305555553</v>
      </c>
      <c r="U326" t="str">
        <f t="shared" si="46"/>
        <v>Oct</v>
      </c>
      <c r="V326" t="str">
        <f t="shared" si="47"/>
        <v>2014</v>
      </c>
    </row>
    <row r="327" spans="1:22" ht="43.2" x14ac:dyDescent="0.55000000000000004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 t="shared" si="40"/>
        <v>0</v>
      </c>
      <c r="P327" s="8">
        <f t="shared" si="41"/>
        <v>0</v>
      </c>
      <c r="Q327" t="str">
        <f t="shared" si="42"/>
        <v>theater</v>
      </c>
      <c r="R327" t="str">
        <f t="shared" si="43"/>
        <v>plays</v>
      </c>
      <c r="S327" s="12">
        <f t="shared" si="44"/>
        <v>41922.535185185188</v>
      </c>
      <c r="T327" s="12">
        <f t="shared" si="45"/>
        <v>41930.207638888889</v>
      </c>
      <c r="U327" t="str">
        <f t="shared" si="46"/>
        <v>Oct</v>
      </c>
      <c r="V327" t="str">
        <f t="shared" si="47"/>
        <v>2014</v>
      </c>
    </row>
    <row r="328" spans="1:22" ht="28.8" x14ac:dyDescent="0.55000000000000004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 t="shared" si="40"/>
        <v>0</v>
      </c>
      <c r="P328" s="8">
        <f t="shared" si="41"/>
        <v>0</v>
      </c>
      <c r="Q328" t="str">
        <f t="shared" si="42"/>
        <v>theater</v>
      </c>
      <c r="R328" t="str">
        <f t="shared" si="43"/>
        <v>plays</v>
      </c>
      <c r="S328" s="12">
        <f t="shared" si="44"/>
        <v>42037.986284722225</v>
      </c>
      <c r="T328" s="12">
        <f t="shared" si="45"/>
        <v>42097.944618055553</v>
      </c>
      <c r="U328" t="str">
        <f t="shared" si="46"/>
        <v>Feb</v>
      </c>
      <c r="V328" t="str">
        <f t="shared" si="47"/>
        <v>2015</v>
      </c>
    </row>
    <row r="329" spans="1:22" ht="43.2" x14ac:dyDescent="0.55000000000000004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 t="shared" si="40"/>
        <v>0</v>
      </c>
      <c r="P329" s="8">
        <f t="shared" si="41"/>
        <v>0</v>
      </c>
      <c r="Q329" t="str">
        <f t="shared" si="42"/>
        <v>theater</v>
      </c>
      <c r="R329" t="str">
        <f t="shared" si="43"/>
        <v>plays</v>
      </c>
      <c r="S329" s="12">
        <f t="shared" si="44"/>
        <v>42515.078217592592</v>
      </c>
      <c r="T329" s="12">
        <f t="shared" si="45"/>
        <v>42575.078217592592</v>
      </c>
      <c r="U329" t="str">
        <f t="shared" si="46"/>
        <v>May</v>
      </c>
      <c r="V329" t="str">
        <f t="shared" si="47"/>
        <v>2016</v>
      </c>
    </row>
    <row r="330" spans="1:22" ht="43.2" x14ac:dyDescent="0.55000000000000004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 t="shared" si="40"/>
        <v>0</v>
      </c>
      <c r="P330" s="8">
        <f t="shared" si="41"/>
        <v>0</v>
      </c>
      <c r="Q330" t="str">
        <f t="shared" si="42"/>
        <v>theater</v>
      </c>
      <c r="R330" t="str">
        <f t="shared" si="43"/>
        <v>spaces</v>
      </c>
      <c r="S330" s="12">
        <f t="shared" si="44"/>
        <v>42077.129398148143</v>
      </c>
      <c r="T330" s="12">
        <f t="shared" si="45"/>
        <v>42107.129398148143</v>
      </c>
      <c r="U330" t="str">
        <f t="shared" si="46"/>
        <v>Mar</v>
      </c>
      <c r="V330" t="str">
        <f t="shared" si="47"/>
        <v>2015</v>
      </c>
    </row>
    <row r="331" spans="1:22" ht="57.6" x14ac:dyDescent="0.55000000000000004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 t="shared" si="40"/>
        <v>0</v>
      </c>
      <c r="P331" s="8">
        <f t="shared" si="41"/>
        <v>0</v>
      </c>
      <c r="Q331" t="str">
        <f t="shared" si="42"/>
        <v>theater</v>
      </c>
      <c r="R331" t="str">
        <f t="shared" si="43"/>
        <v>spaces</v>
      </c>
      <c r="S331" s="12">
        <f t="shared" si="44"/>
        <v>42118.139583333337</v>
      </c>
      <c r="T331" s="12">
        <f t="shared" si="45"/>
        <v>42148.139583333337</v>
      </c>
      <c r="U331" t="str">
        <f t="shared" si="46"/>
        <v>Apr</v>
      </c>
      <c r="V331" t="str">
        <f t="shared" si="47"/>
        <v>2015</v>
      </c>
    </row>
    <row r="332" spans="1:22" ht="43.2" x14ac:dyDescent="0.55000000000000004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 t="shared" si="40"/>
        <v>0</v>
      </c>
      <c r="P332" s="8">
        <f t="shared" si="41"/>
        <v>0</v>
      </c>
      <c r="Q332" t="str">
        <f t="shared" si="42"/>
        <v>theater</v>
      </c>
      <c r="R332" t="str">
        <f t="shared" si="43"/>
        <v>spaces</v>
      </c>
      <c r="S332" s="12">
        <f t="shared" si="44"/>
        <v>42362.36518518519</v>
      </c>
      <c r="T332" s="12">
        <f t="shared" si="45"/>
        <v>42392.36518518519</v>
      </c>
      <c r="U332" t="str">
        <f t="shared" si="46"/>
        <v>Dec</v>
      </c>
      <c r="V332" t="str">
        <f t="shared" si="47"/>
        <v>2015</v>
      </c>
    </row>
    <row r="333" spans="1:22" ht="43.2" hidden="1" x14ac:dyDescent="0.55000000000000004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 t="shared" si="40"/>
        <v>0</v>
      </c>
      <c r="P333" s="8">
        <f t="shared" si="41"/>
        <v>0</v>
      </c>
      <c r="Q333" t="str">
        <f t="shared" si="42"/>
        <v>theater</v>
      </c>
      <c r="R333" t="str">
        <f t="shared" si="43"/>
        <v>spaces</v>
      </c>
      <c r="S333" s="12">
        <f t="shared" si="44"/>
        <v>42790.583368055552</v>
      </c>
      <c r="T333" s="12">
        <f t="shared" si="45"/>
        <v>42810.541701388895</v>
      </c>
      <c r="U333" t="str">
        <f t="shared" si="46"/>
        <v>Feb</v>
      </c>
      <c r="V333" t="str">
        <f t="shared" si="47"/>
        <v>2017</v>
      </c>
    </row>
    <row r="334" spans="1:22" ht="43.2" hidden="1" x14ac:dyDescent="0.55000000000000004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 t="shared" si="40"/>
        <v>0</v>
      </c>
      <c r="P334" s="8">
        <f t="shared" si="41"/>
        <v>0</v>
      </c>
      <c r="Q334" t="str">
        <f t="shared" si="42"/>
        <v>theater</v>
      </c>
      <c r="R334" t="str">
        <f t="shared" si="43"/>
        <v>spaces</v>
      </c>
      <c r="S334" s="12">
        <f t="shared" si="44"/>
        <v>42438.779131944444</v>
      </c>
      <c r="T334" s="12">
        <f t="shared" si="45"/>
        <v>42498.73746527778</v>
      </c>
      <c r="U334" t="str">
        <f t="shared" si="46"/>
        <v>Mar</v>
      </c>
      <c r="V334" t="str">
        <f t="shared" si="47"/>
        <v>2016</v>
      </c>
    </row>
    <row r="335" spans="1:22" ht="43.2" hidden="1" x14ac:dyDescent="0.55000000000000004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 t="shared" si="40"/>
        <v>0</v>
      </c>
      <c r="P335" s="8">
        <f t="shared" si="41"/>
        <v>0</v>
      </c>
      <c r="Q335" t="str">
        <f t="shared" si="42"/>
        <v>theater</v>
      </c>
      <c r="R335" t="str">
        <f t="shared" si="43"/>
        <v>spaces</v>
      </c>
      <c r="S335" s="12">
        <f t="shared" si="44"/>
        <v>42498.008391203708</v>
      </c>
      <c r="T335" s="12">
        <f t="shared" si="45"/>
        <v>42528.008391203708</v>
      </c>
      <c r="U335" t="str">
        <f t="shared" si="46"/>
        <v>May</v>
      </c>
      <c r="V335" t="str">
        <f t="shared" si="47"/>
        <v>2016</v>
      </c>
    </row>
    <row r="336" spans="1:22" ht="43.2" hidden="1" x14ac:dyDescent="0.55000000000000004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 t="shared" si="40"/>
        <v>0</v>
      </c>
      <c r="P336" s="8">
        <f t="shared" si="41"/>
        <v>0</v>
      </c>
      <c r="Q336" t="str">
        <f t="shared" si="42"/>
        <v>theater</v>
      </c>
      <c r="R336" t="str">
        <f t="shared" si="43"/>
        <v>spaces</v>
      </c>
      <c r="S336" s="12">
        <f t="shared" si="44"/>
        <v>41863.757210648146</v>
      </c>
      <c r="T336" s="12">
        <f t="shared" si="45"/>
        <v>41893.757210648146</v>
      </c>
      <c r="U336" t="str">
        <f t="shared" si="46"/>
        <v>Aug</v>
      </c>
      <c r="V336" t="str">
        <f t="shared" si="47"/>
        <v>2014</v>
      </c>
    </row>
    <row r="337" spans="1:22" ht="43.2" x14ac:dyDescent="0.55000000000000004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 t="shared" si="40"/>
        <v>0</v>
      </c>
      <c r="P337" s="8">
        <f t="shared" si="41"/>
        <v>0</v>
      </c>
      <c r="Q337" t="str">
        <f t="shared" si="42"/>
        <v>theater</v>
      </c>
      <c r="R337" t="str">
        <f t="shared" si="43"/>
        <v>spaces</v>
      </c>
      <c r="S337" s="12">
        <f t="shared" si="44"/>
        <v>42027.832800925928</v>
      </c>
      <c r="T337" s="12">
        <f t="shared" si="45"/>
        <v>42065.044444444444</v>
      </c>
      <c r="U337" t="str">
        <f t="shared" si="46"/>
        <v>Jan</v>
      </c>
      <c r="V337" t="str">
        <f t="shared" si="47"/>
        <v>2015</v>
      </c>
    </row>
    <row r="338" spans="1:22" ht="43.2" x14ac:dyDescent="0.55000000000000004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 t="shared" si="40"/>
        <v>0</v>
      </c>
      <c r="P338" s="8">
        <f t="shared" si="41"/>
        <v>0</v>
      </c>
      <c r="Q338" t="str">
        <f t="shared" si="42"/>
        <v>theater</v>
      </c>
      <c r="R338" t="str">
        <f t="shared" si="43"/>
        <v>spaces</v>
      </c>
      <c r="S338" s="12">
        <f t="shared" si="44"/>
        <v>41851.636388888888</v>
      </c>
      <c r="T338" s="12">
        <f t="shared" si="45"/>
        <v>41911.636388888888</v>
      </c>
      <c r="U338" t="str">
        <f t="shared" si="46"/>
        <v>Jul</v>
      </c>
      <c r="V338" t="str">
        <f t="shared" si="47"/>
        <v>2014</v>
      </c>
    </row>
    <row r="339" spans="1:22" ht="43.2" x14ac:dyDescent="0.55000000000000004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 t="shared" si="40"/>
        <v>0</v>
      </c>
      <c r="P339" s="8">
        <f t="shared" si="41"/>
        <v>0</v>
      </c>
      <c r="Q339" t="str">
        <f t="shared" si="42"/>
        <v>theater</v>
      </c>
      <c r="R339" t="str">
        <f t="shared" si="43"/>
        <v>spaces</v>
      </c>
      <c r="S339" s="12">
        <f t="shared" si="44"/>
        <v>42433.650590277779</v>
      </c>
      <c r="T339" s="12">
        <f t="shared" si="45"/>
        <v>42463.608923611115</v>
      </c>
      <c r="U339" t="str">
        <f t="shared" si="46"/>
        <v>Mar</v>
      </c>
      <c r="V339" t="str">
        <f t="shared" si="47"/>
        <v>2016</v>
      </c>
    </row>
    <row r="340" spans="1:22" x14ac:dyDescent="0.55000000000000004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 t="shared" si="40"/>
        <v>0</v>
      </c>
      <c r="P340" s="8">
        <f t="shared" si="41"/>
        <v>0</v>
      </c>
      <c r="Q340" t="str">
        <f t="shared" si="42"/>
        <v>theater</v>
      </c>
      <c r="R340" t="str">
        <f t="shared" si="43"/>
        <v>spaces</v>
      </c>
      <c r="S340" s="12">
        <f t="shared" si="44"/>
        <v>41834.784120370372</v>
      </c>
      <c r="T340" s="12">
        <f t="shared" si="45"/>
        <v>41864.784120370372</v>
      </c>
      <c r="U340" t="str">
        <f t="shared" si="46"/>
        <v>Jul</v>
      </c>
      <c r="V340" t="str">
        <f t="shared" si="47"/>
        <v>2014</v>
      </c>
    </row>
    <row r="341" spans="1:22" ht="43.2" x14ac:dyDescent="0.55000000000000004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 t="shared" si="40"/>
        <v>0</v>
      </c>
      <c r="P341" s="8">
        <f t="shared" si="41"/>
        <v>0</v>
      </c>
      <c r="Q341" t="str">
        <f t="shared" si="42"/>
        <v>theater</v>
      </c>
      <c r="R341" t="str">
        <f t="shared" si="43"/>
        <v>spaces</v>
      </c>
      <c r="S341" s="12">
        <f t="shared" si="44"/>
        <v>42293.922986111109</v>
      </c>
      <c r="T341" s="12">
        <f t="shared" si="45"/>
        <v>42323.96465277778</v>
      </c>
      <c r="U341" t="str">
        <f t="shared" si="46"/>
        <v>Oct</v>
      </c>
      <c r="V341" t="str">
        <f t="shared" si="47"/>
        <v>2015</v>
      </c>
    </row>
    <row r="342" spans="1:22" ht="43.2" x14ac:dyDescent="0.55000000000000004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 t="shared" si="40"/>
        <v>0</v>
      </c>
      <c r="P342" s="8">
        <f t="shared" si="41"/>
        <v>0</v>
      </c>
      <c r="Q342" t="str">
        <f t="shared" si="42"/>
        <v>theater</v>
      </c>
      <c r="R342" t="str">
        <f t="shared" si="43"/>
        <v>spaces</v>
      </c>
      <c r="S342" s="12">
        <f t="shared" si="44"/>
        <v>41843.632523148146</v>
      </c>
      <c r="T342" s="12">
        <f t="shared" si="45"/>
        <v>41903.632523148146</v>
      </c>
      <c r="U342" t="str">
        <f t="shared" si="46"/>
        <v>Jul</v>
      </c>
      <c r="V342" t="str">
        <f t="shared" si="47"/>
        <v>2014</v>
      </c>
    </row>
    <row r="343" spans="1:22" hidden="1" x14ac:dyDescent="0.55000000000000004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 t="shared" si="40"/>
        <v>0</v>
      </c>
      <c r="P343" s="8">
        <f t="shared" si="41"/>
        <v>0</v>
      </c>
      <c r="Q343" t="str">
        <f t="shared" si="42"/>
        <v>theater</v>
      </c>
      <c r="R343" t="str">
        <f t="shared" si="43"/>
        <v>spaces</v>
      </c>
      <c r="S343" s="12">
        <f t="shared" si="44"/>
        <v>42346.20685185185</v>
      </c>
      <c r="T343" s="12">
        <f t="shared" si="45"/>
        <v>42376.20685185185</v>
      </c>
      <c r="U343" t="str">
        <f t="shared" si="46"/>
        <v>Dec</v>
      </c>
      <c r="V343" t="str">
        <f t="shared" si="47"/>
        <v>2015</v>
      </c>
    </row>
    <row r="344" spans="1:22" ht="43.2" hidden="1" x14ac:dyDescent="0.55000000000000004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 t="shared" si="40"/>
        <v>0</v>
      </c>
      <c r="P344" s="8">
        <f t="shared" si="41"/>
        <v>0</v>
      </c>
      <c r="Q344" t="str">
        <f t="shared" si="42"/>
        <v>theater</v>
      </c>
      <c r="R344" t="str">
        <f t="shared" si="43"/>
        <v>spaces</v>
      </c>
      <c r="S344" s="12">
        <f t="shared" si="44"/>
        <v>42034.856817129628</v>
      </c>
      <c r="T344" s="12">
        <f t="shared" si="45"/>
        <v>42064.856817129628</v>
      </c>
      <c r="U344" t="str">
        <f t="shared" si="46"/>
        <v>Jan</v>
      </c>
      <c r="V344" t="str">
        <f t="shared" si="47"/>
        <v>2015</v>
      </c>
    </row>
    <row r="345" spans="1:22" ht="57.6" hidden="1" x14ac:dyDescent="0.55000000000000004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 t="shared" si="40"/>
        <v>0</v>
      </c>
      <c r="P345" s="8">
        <f t="shared" si="41"/>
        <v>0</v>
      </c>
      <c r="Q345" t="str">
        <f t="shared" si="42"/>
        <v>theater</v>
      </c>
      <c r="R345" t="str">
        <f t="shared" si="43"/>
        <v>plays</v>
      </c>
      <c r="S345" s="12">
        <f t="shared" si="44"/>
        <v>42809.645914351851</v>
      </c>
      <c r="T345" s="12">
        <f t="shared" si="45"/>
        <v>42828.645914351851</v>
      </c>
      <c r="U345" t="str">
        <f t="shared" si="46"/>
        <v>Mar</v>
      </c>
      <c r="V345" t="str">
        <f t="shared" si="47"/>
        <v>2017</v>
      </c>
    </row>
    <row r="346" spans="1:22" ht="57.6" hidden="1" x14ac:dyDescent="0.55000000000000004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 t="shared" si="40"/>
        <v>0</v>
      </c>
      <c r="P346" s="8">
        <f t="shared" si="41"/>
        <v>0</v>
      </c>
      <c r="Q346" t="str">
        <f t="shared" si="42"/>
        <v>theater</v>
      </c>
      <c r="R346" t="str">
        <f t="shared" si="43"/>
        <v>plays</v>
      </c>
      <c r="S346" s="12">
        <f t="shared" si="44"/>
        <v>42808.358287037037</v>
      </c>
      <c r="T346" s="12">
        <f t="shared" si="45"/>
        <v>42834.358287037037</v>
      </c>
      <c r="U346" t="str">
        <f t="shared" si="46"/>
        <v>Mar</v>
      </c>
      <c r="V346" t="str">
        <f t="shared" si="47"/>
        <v>2017</v>
      </c>
    </row>
    <row r="347" spans="1:22" ht="43.2" hidden="1" x14ac:dyDescent="0.55000000000000004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 t="shared" si="40"/>
        <v>0</v>
      </c>
      <c r="P347" s="8">
        <f t="shared" si="41"/>
        <v>0</v>
      </c>
      <c r="Q347" t="str">
        <f t="shared" si="42"/>
        <v>theater</v>
      </c>
      <c r="R347" t="str">
        <f t="shared" si="43"/>
        <v>plays</v>
      </c>
      <c r="S347" s="12">
        <f t="shared" si="44"/>
        <v>42762.040902777779</v>
      </c>
      <c r="T347" s="12">
        <f t="shared" si="45"/>
        <v>42821.999236111107</v>
      </c>
      <c r="U347" t="str">
        <f t="shared" si="46"/>
        <v>Jan</v>
      </c>
      <c r="V347" t="str">
        <f t="shared" si="47"/>
        <v>2017</v>
      </c>
    </row>
    <row r="348" spans="1:22" ht="43.2" x14ac:dyDescent="0.55000000000000004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 t="shared" si="40"/>
        <v>0</v>
      </c>
      <c r="P348" s="8">
        <f t="shared" si="41"/>
        <v>0</v>
      </c>
      <c r="Q348" t="str">
        <f t="shared" si="42"/>
        <v>theater</v>
      </c>
      <c r="R348" t="str">
        <f t="shared" si="43"/>
        <v>musical</v>
      </c>
      <c r="S348" s="12">
        <f t="shared" si="44"/>
        <v>42683.151331018518</v>
      </c>
      <c r="T348" s="12">
        <f t="shared" si="45"/>
        <v>42713.192997685182</v>
      </c>
      <c r="U348" t="str">
        <f t="shared" si="46"/>
        <v>Nov</v>
      </c>
      <c r="V348" t="str">
        <f t="shared" si="47"/>
        <v>2016</v>
      </c>
    </row>
    <row r="349" spans="1:22" ht="43.2" x14ac:dyDescent="0.55000000000000004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 t="shared" si="40"/>
        <v>0</v>
      </c>
      <c r="P349" s="8">
        <f t="shared" si="41"/>
        <v>0</v>
      </c>
      <c r="Q349" t="str">
        <f t="shared" si="42"/>
        <v>theater</v>
      </c>
      <c r="R349" t="str">
        <f t="shared" si="43"/>
        <v>musical</v>
      </c>
      <c r="S349" s="12">
        <f t="shared" si="44"/>
        <v>42182.062476851846</v>
      </c>
      <c r="T349" s="12">
        <f t="shared" si="45"/>
        <v>42212.062476851846</v>
      </c>
      <c r="U349" t="str">
        <f t="shared" si="46"/>
        <v>Jun</v>
      </c>
      <c r="V349" t="str">
        <f t="shared" si="47"/>
        <v>2015</v>
      </c>
    </row>
    <row r="350" spans="1:22" ht="43.2" x14ac:dyDescent="0.55000000000000004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 t="shared" si="40"/>
        <v>0</v>
      </c>
      <c r="P350" s="8">
        <f t="shared" si="41"/>
        <v>0</v>
      </c>
      <c r="Q350" t="str">
        <f t="shared" si="42"/>
        <v>theater</v>
      </c>
      <c r="R350" t="str">
        <f t="shared" si="43"/>
        <v>musical</v>
      </c>
      <c r="S350" s="12">
        <f t="shared" si="44"/>
        <v>42172.686099537037</v>
      </c>
      <c r="T350" s="12">
        <f t="shared" si="45"/>
        <v>42202.676388888889</v>
      </c>
      <c r="U350" t="str">
        <f t="shared" si="46"/>
        <v>Jun</v>
      </c>
      <c r="V350" t="str">
        <f t="shared" si="47"/>
        <v>2015</v>
      </c>
    </row>
    <row r="351" spans="1:22" ht="43.2" x14ac:dyDescent="0.55000000000000004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 t="shared" si="40"/>
        <v>0</v>
      </c>
      <c r="P351" s="8">
        <f t="shared" si="41"/>
        <v>0</v>
      </c>
      <c r="Q351" t="str">
        <f t="shared" si="42"/>
        <v>theater</v>
      </c>
      <c r="R351" t="str">
        <f t="shared" si="43"/>
        <v>musical</v>
      </c>
      <c r="S351" s="12">
        <f t="shared" si="44"/>
        <v>42236.276053240741</v>
      </c>
      <c r="T351" s="12">
        <f t="shared" si="45"/>
        <v>42266.276053240741</v>
      </c>
      <c r="U351" t="str">
        <f t="shared" si="46"/>
        <v>Aug</v>
      </c>
      <c r="V351" t="str">
        <f t="shared" si="47"/>
        <v>2015</v>
      </c>
    </row>
    <row r="352" spans="1:22" ht="43.2" x14ac:dyDescent="0.55000000000000004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 t="shared" si="40"/>
        <v>0</v>
      </c>
      <c r="P352" s="8">
        <f t="shared" si="41"/>
        <v>0</v>
      </c>
      <c r="Q352" t="str">
        <f t="shared" si="42"/>
        <v>theater</v>
      </c>
      <c r="R352" t="str">
        <f t="shared" si="43"/>
        <v>musical</v>
      </c>
      <c r="S352" s="12">
        <f t="shared" si="44"/>
        <v>42291.833287037036</v>
      </c>
      <c r="T352" s="12">
        <f t="shared" si="45"/>
        <v>42351.874953703707</v>
      </c>
      <c r="U352" t="str">
        <f t="shared" si="46"/>
        <v>Oct</v>
      </c>
      <c r="V352" t="str">
        <f t="shared" si="47"/>
        <v>2015</v>
      </c>
    </row>
    <row r="353" spans="1:22" ht="43.2" x14ac:dyDescent="0.55000000000000004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 t="shared" si="40"/>
        <v>0</v>
      </c>
      <c r="P353" s="8">
        <f t="shared" si="41"/>
        <v>0</v>
      </c>
      <c r="Q353" t="str">
        <f t="shared" si="42"/>
        <v>theater</v>
      </c>
      <c r="R353" t="str">
        <f t="shared" si="43"/>
        <v>musical</v>
      </c>
      <c r="S353" s="12">
        <f t="shared" si="44"/>
        <v>42226.694780092599</v>
      </c>
      <c r="T353" s="12">
        <f t="shared" si="45"/>
        <v>42261.694780092599</v>
      </c>
      <c r="U353" t="str">
        <f t="shared" si="46"/>
        <v>Aug</v>
      </c>
      <c r="V353" t="str">
        <f t="shared" si="47"/>
        <v>2015</v>
      </c>
    </row>
    <row r="354" spans="1:22" ht="43.2" x14ac:dyDescent="0.55000000000000004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 t="shared" si="40"/>
        <v>0</v>
      </c>
      <c r="P354" s="8">
        <f t="shared" si="41"/>
        <v>0</v>
      </c>
      <c r="Q354" t="str">
        <f t="shared" si="42"/>
        <v>theater</v>
      </c>
      <c r="R354" t="str">
        <f t="shared" si="43"/>
        <v>musical</v>
      </c>
      <c r="S354" s="12">
        <f t="shared" si="44"/>
        <v>41899.627071759263</v>
      </c>
      <c r="T354" s="12">
        <f t="shared" si="45"/>
        <v>41917.208333333336</v>
      </c>
      <c r="U354" t="str">
        <f t="shared" si="46"/>
        <v>Sep</v>
      </c>
      <c r="V354" t="str">
        <f t="shared" si="47"/>
        <v>2014</v>
      </c>
    </row>
    <row r="355" spans="1:22" ht="43.2" x14ac:dyDescent="0.55000000000000004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 t="shared" si="40"/>
        <v>0</v>
      </c>
      <c r="P355" s="8">
        <f t="shared" si="41"/>
        <v>0</v>
      </c>
      <c r="Q355" t="str">
        <f t="shared" si="42"/>
        <v>theater</v>
      </c>
      <c r="R355" t="str">
        <f t="shared" si="43"/>
        <v>musical</v>
      </c>
      <c r="S355" s="12">
        <f t="shared" si="44"/>
        <v>42285.143969907411</v>
      </c>
      <c r="T355" s="12">
        <f t="shared" si="45"/>
        <v>42325.185636574075</v>
      </c>
      <c r="U355" t="str">
        <f t="shared" si="46"/>
        <v>Oct</v>
      </c>
      <c r="V355" t="str">
        <f t="shared" si="47"/>
        <v>2015</v>
      </c>
    </row>
    <row r="356" spans="1:22" ht="43.2" x14ac:dyDescent="0.55000000000000004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 t="shared" si="40"/>
        <v>0</v>
      </c>
      <c r="P356" s="8">
        <f t="shared" si="41"/>
        <v>0</v>
      </c>
      <c r="Q356" t="str">
        <f t="shared" si="42"/>
        <v>theater</v>
      </c>
      <c r="R356" t="str">
        <f t="shared" si="43"/>
        <v>plays</v>
      </c>
      <c r="S356" s="12">
        <f t="shared" si="44"/>
        <v>42103.024398148147</v>
      </c>
      <c r="T356" s="12">
        <f t="shared" si="45"/>
        <v>42112.9375</v>
      </c>
      <c r="U356" t="str">
        <f t="shared" si="46"/>
        <v>Apr</v>
      </c>
      <c r="V356" t="str">
        <f t="shared" si="47"/>
        <v>2015</v>
      </c>
    </row>
    <row r="357" spans="1:22" ht="43.2" x14ac:dyDescent="0.55000000000000004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 t="shared" si="40"/>
        <v>0</v>
      </c>
      <c r="P357" s="8">
        <f t="shared" si="41"/>
        <v>0</v>
      </c>
      <c r="Q357" t="str">
        <f t="shared" si="42"/>
        <v>theater</v>
      </c>
      <c r="R357" t="str">
        <f t="shared" si="43"/>
        <v>plays</v>
      </c>
      <c r="S357" s="12">
        <f t="shared" si="44"/>
        <v>42325.920717592591</v>
      </c>
      <c r="T357" s="12">
        <f t="shared" si="45"/>
        <v>42355.920717592591</v>
      </c>
      <c r="U357" t="str">
        <f t="shared" si="46"/>
        <v>Nov</v>
      </c>
      <c r="V357" t="str">
        <f t="shared" si="47"/>
        <v>2015</v>
      </c>
    </row>
    <row r="358" spans="1:22" ht="28.8" x14ac:dyDescent="0.55000000000000004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 t="shared" si="40"/>
        <v>0</v>
      </c>
      <c r="P358" s="8">
        <f t="shared" si="41"/>
        <v>0</v>
      </c>
      <c r="Q358" t="str">
        <f t="shared" si="42"/>
        <v>theater</v>
      </c>
      <c r="R358" t="str">
        <f t="shared" si="43"/>
        <v>plays</v>
      </c>
      <c r="S358" s="12">
        <f t="shared" si="44"/>
        <v>41793.710231481484</v>
      </c>
      <c r="T358" s="12">
        <f t="shared" si="45"/>
        <v>41823.710231481484</v>
      </c>
      <c r="U358" t="str">
        <f t="shared" si="46"/>
        <v>Jun</v>
      </c>
      <c r="V358" t="str">
        <f t="shared" si="47"/>
        <v>2014</v>
      </c>
    </row>
    <row r="359" spans="1:22" ht="43.2" x14ac:dyDescent="0.55000000000000004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 t="shared" si="40"/>
        <v>0</v>
      </c>
      <c r="P359" s="8">
        <f t="shared" si="41"/>
        <v>0</v>
      </c>
      <c r="Q359" t="str">
        <f t="shared" si="42"/>
        <v>theater</v>
      </c>
      <c r="R359" t="str">
        <f t="shared" si="43"/>
        <v>plays</v>
      </c>
      <c r="S359" s="12">
        <f t="shared" si="44"/>
        <v>41793.814259259263</v>
      </c>
      <c r="T359" s="12">
        <f t="shared" si="45"/>
        <v>41825.165972222225</v>
      </c>
      <c r="U359" t="str">
        <f t="shared" si="46"/>
        <v>Jun</v>
      </c>
      <c r="V359" t="str">
        <f t="shared" si="47"/>
        <v>2014</v>
      </c>
    </row>
    <row r="360" spans="1:22" ht="43.2" x14ac:dyDescent="0.55000000000000004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 t="shared" si="40"/>
        <v>0</v>
      </c>
      <c r="P360" s="8">
        <f t="shared" si="41"/>
        <v>0</v>
      </c>
      <c r="Q360" t="str">
        <f t="shared" si="42"/>
        <v>theater</v>
      </c>
      <c r="R360" t="str">
        <f t="shared" si="43"/>
        <v>musical</v>
      </c>
      <c r="S360" s="12">
        <f t="shared" si="44"/>
        <v>42666.666932870372</v>
      </c>
      <c r="T360" s="12">
        <f t="shared" si="45"/>
        <v>42696.708599537036</v>
      </c>
      <c r="U360" t="str">
        <f t="shared" si="46"/>
        <v>Oct</v>
      </c>
      <c r="V360" t="str">
        <f t="shared" si="47"/>
        <v>2016</v>
      </c>
    </row>
    <row r="361" spans="1:22" ht="28.8" x14ac:dyDescent="0.55000000000000004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 t="shared" si="40"/>
        <v>0</v>
      </c>
      <c r="P361" s="8">
        <f t="shared" si="41"/>
        <v>0</v>
      </c>
      <c r="Q361" t="str">
        <f t="shared" si="42"/>
        <v>theater</v>
      </c>
      <c r="R361" t="str">
        <f t="shared" si="43"/>
        <v>musical</v>
      </c>
      <c r="S361" s="12">
        <f t="shared" si="44"/>
        <v>41766.692037037035</v>
      </c>
      <c r="T361" s="12">
        <f t="shared" si="45"/>
        <v>41826.692037037035</v>
      </c>
      <c r="U361" t="str">
        <f t="shared" si="46"/>
        <v>May</v>
      </c>
      <c r="V361" t="str">
        <f t="shared" si="47"/>
        <v>2014</v>
      </c>
    </row>
    <row r="362" spans="1:22" ht="43.2" x14ac:dyDescent="0.55000000000000004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 t="shared" si="40"/>
        <v>0</v>
      </c>
      <c r="P362" s="8">
        <f t="shared" si="41"/>
        <v>0</v>
      </c>
      <c r="Q362" t="str">
        <f t="shared" si="42"/>
        <v>theater</v>
      </c>
      <c r="R362" t="str">
        <f t="shared" si="43"/>
        <v>musical</v>
      </c>
      <c r="S362" s="12">
        <f t="shared" si="44"/>
        <v>42269.126226851848</v>
      </c>
      <c r="T362" s="12">
        <f t="shared" si="45"/>
        <v>42299.126226851848</v>
      </c>
      <c r="U362" t="str">
        <f t="shared" si="46"/>
        <v>Sep</v>
      </c>
      <c r="V362" t="str">
        <f t="shared" si="47"/>
        <v>2015</v>
      </c>
    </row>
    <row r="363" spans="1:22" ht="43.2" x14ac:dyDescent="0.55000000000000004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 t="shared" si="40"/>
        <v>0</v>
      </c>
      <c r="P363" s="8">
        <f t="shared" si="41"/>
        <v>0</v>
      </c>
      <c r="Q363" t="str">
        <f t="shared" si="42"/>
        <v>theater</v>
      </c>
      <c r="R363" t="str">
        <f t="shared" si="43"/>
        <v>musical</v>
      </c>
      <c r="S363" s="12">
        <f t="shared" si="44"/>
        <v>42527.00953703704</v>
      </c>
      <c r="T363" s="12">
        <f t="shared" si="45"/>
        <v>42582.291666666672</v>
      </c>
      <c r="U363" t="str">
        <f t="shared" si="46"/>
        <v>Jun</v>
      </c>
      <c r="V363" t="str">
        <f t="shared" si="47"/>
        <v>2016</v>
      </c>
    </row>
    <row r="364" spans="1:22" ht="43.2" x14ac:dyDescent="0.55000000000000004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 t="shared" si="40"/>
        <v>0</v>
      </c>
      <c r="P364" s="8">
        <f t="shared" si="41"/>
        <v>0</v>
      </c>
      <c r="Q364" t="str">
        <f t="shared" si="42"/>
        <v>theater</v>
      </c>
      <c r="R364" t="str">
        <f t="shared" si="43"/>
        <v>plays</v>
      </c>
      <c r="S364" s="12">
        <f t="shared" si="44"/>
        <v>42253.633159722223</v>
      </c>
      <c r="T364" s="12">
        <f t="shared" si="45"/>
        <v>42313.674826388888</v>
      </c>
      <c r="U364" t="str">
        <f t="shared" si="46"/>
        <v>Sep</v>
      </c>
      <c r="V364" t="str">
        <f t="shared" si="47"/>
        <v>2015</v>
      </c>
    </row>
    <row r="365" spans="1:22" ht="43.2" hidden="1" x14ac:dyDescent="0.55000000000000004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 t="shared" si="40"/>
        <v>0</v>
      </c>
      <c r="P365" s="8">
        <f t="shared" si="41"/>
        <v>0</v>
      </c>
      <c r="Q365" t="str">
        <f t="shared" si="42"/>
        <v>theater</v>
      </c>
      <c r="R365" t="str">
        <f t="shared" si="43"/>
        <v>musical</v>
      </c>
      <c r="S365" s="12">
        <f t="shared" si="44"/>
        <v>42180.145787037036</v>
      </c>
      <c r="T365" s="12">
        <f t="shared" si="45"/>
        <v>42230.145787037036</v>
      </c>
      <c r="U365" t="str">
        <f t="shared" si="46"/>
        <v>Jun</v>
      </c>
      <c r="V365" t="str">
        <f t="shared" si="47"/>
        <v>2015</v>
      </c>
    </row>
    <row r="366" spans="1:22" ht="43.2" hidden="1" x14ac:dyDescent="0.55000000000000004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 t="shared" si="40"/>
        <v>0</v>
      </c>
      <c r="P366" s="8">
        <f t="shared" si="41"/>
        <v>0</v>
      </c>
      <c r="Q366" t="str">
        <f t="shared" si="42"/>
        <v>theater</v>
      </c>
      <c r="R366" t="str">
        <f t="shared" si="43"/>
        <v>musical</v>
      </c>
      <c r="S366" s="12">
        <f t="shared" si="44"/>
        <v>42255.696006944447</v>
      </c>
      <c r="T366" s="12">
        <f t="shared" si="45"/>
        <v>42285.696006944447</v>
      </c>
      <c r="U366" t="str">
        <f t="shared" si="46"/>
        <v>Sep</v>
      </c>
      <c r="V366" t="str">
        <f t="shared" si="47"/>
        <v>2015</v>
      </c>
    </row>
    <row r="367" spans="1:22" ht="43.2" hidden="1" x14ac:dyDescent="0.55000000000000004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 t="shared" si="40"/>
        <v>0</v>
      </c>
      <c r="P367" s="8">
        <f t="shared" si="41"/>
        <v>0</v>
      </c>
      <c r="Q367" t="str">
        <f t="shared" si="42"/>
        <v>theater</v>
      </c>
      <c r="R367" t="str">
        <f t="shared" si="43"/>
        <v>musical</v>
      </c>
      <c r="S367" s="12">
        <f t="shared" si="44"/>
        <v>42007.016458333332</v>
      </c>
      <c r="T367" s="12">
        <f t="shared" si="45"/>
        <v>42028.041666666672</v>
      </c>
      <c r="U367" t="str">
        <f t="shared" si="46"/>
        <v>Jan</v>
      </c>
      <c r="V367" t="str">
        <f t="shared" si="47"/>
        <v>2015</v>
      </c>
    </row>
    <row r="368" spans="1:22" ht="43.2" hidden="1" x14ac:dyDescent="0.55000000000000004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 t="shared" si="40"/>
        <v>0</v>
      </c>
      <c r="P368" s="8">
        <f t="shared" si="41"/>
        <v>0</v>
      </c>
      <c r="Q368" t="str">
        <f t="shared" si="42"/>
        <v>theater</v>
      </c>
      <c r="R368" t="str">
        <f t="shared" si="43"/>
        <v>musical</v>
      </c>
      <c r="S368" s="12">
        <f t="shared" si="44"/>
        <v>42615.346817129626</v>
      </c>
      <c r="T368" s="12">
        <f t="shared" si="45"/>
        <v>42616.416666666672</v>
      </c>
      <c r="U368" t="str">
        <f t="shared" si="46"/>
        <v>Sep</v>
      </c>
      <c r="V368" t="str">
        <f t="shared" si="47"/>
        <v>2016</v>
      </c>
    </row>
    <row r="369" spans="1:22" ht="43.2" hidden="1" x14ac:dyDescent="0.55000000000000004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 t="shared" si="40"/>
        <v>0</v>
      </c>
      <c r="P369" s="8">
        <f t="shared" si="41"/>
        <v>0</v>
      </c>
      <c r="Q369" t="str">
        <f t="shared" si="42"/>
        <v>theater</v>
      </c>
      <c r="R369" t="str">
        <f t="shared" si="43"/>
        <v>musical</v>
      </c>
      <c r="S369" s="12">
        <f t="shared" si="44"/>
        <v>41999.861064814817</v>
      </c>
      <c r="T369" s="12">
        <f t="shared" si="45"/>
        <v>42029.861064814817</v>
      </c>
      <c r="U369" t="str">
        <f t="shared" si="46"/>
        <v>Dec</v>
      </c>
      <c r="V369" t="str">
        <f t="shared" si="47"/>
        <v>2014</v>
      </c>
    </row>
    <row r="370" spans="1:22" ht="43.2" hidden="1" x14ac:dyDescent="0.55000000000000004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 t="shared" si="40"/>
        <v>0</v>
      </c>
      <c r="P370" s="8">
        <f t="shared" si="41"/>
        <v>0</v>
      </c>
      <c r="Q370" t="str">
        <f t="shared" si="42"/>
        <v>theater</v>
      </c>
      <c r="R370" t="str">
        <f t="shared" si="43"/>
        <v>musical</v>
      </c>
      <c r="S370" s="12">
        <f t="shared" si="44"/>
        <v>42373.983449074076</v>
      </c>
      <c r="T370" s="12">
        <f t="shared" si="45"/>
        <v>42400.960416666669</v>
      </c>
      <c r="U370" t="str">
        <f t="shared" si="46"/>
        <v>Jan</v>
      </c>
      <c r="V370" t="str">
        <f t="shared" si="47"/>
        <v>2016</v>
      </c>
    </row>
    <row r="371" spans="1:22" ht="57.6" hidden="1" x14ac:dyDescent="0.55000000000000004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 t="shared" si="40"/>
        <v>0</v>
      </c>
      <c r="P371" s="8">
        <f t="shared" si="41"/>
        <v>0</v>
      </c>
      <c r="Q371" t="str">
        <f t="shared" si="42"/>
        <v>theater</v>
      </c>
      <c r="R371" t="str">
        <f t="shared" si="43"/>
        <v>musical</v>
      </c>
      <c r="S371" s="12">
        <f t="shared" si="44"/>
        <v>41854.602650462963</v>
      </c>
      <c r="T371" s="12">
        <f t="shared" si="45"/>
        <v>41884.602650462963</v>
      </c>
      <c r="U371" t="str">
        <f t="shared" si="46"/>
        <v>Aug</v>
      </c>
      <c r="V371" t="str">
        <f t="shared" si="47"/>
        <v>2014</v>
      </c>
    </row>
    <row r="372" spans="1:22" ht="43.2" hidden="1" x14ac:dyDescent="0.55000000000000004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 t="shared" si="40"/>
        <v>0</v>
      </c>
      <c r="P372" s="8">
        <f t="shared" si="41"/>
        <v>0</v>
      </c>
      <c r="Q372" t="str">
        <f t="shared" si="42"/>
        <v>theater</v>
      </c>
      <c r="R372" t="str">
        <f t="shared" si="43"/>
        <v>musical</v>
      </c>
      <c r="S372" s="12">
        <f t="shared" si="44"/>
        <v>42065.791574074072</v>
      </c>
      <c r="T372" s="12">
        <f t="shared" si="45"/>
        <v>42090.749907407408</v>
      </c>
      <c r="U372" t="str">
        <f t="shared" si="46"/>
        <v>Mar</v>
      </c>
      <c r="V372" t="str">
        <f t="shared" si="47"/>
        <v>2015</v>
      </c>
    </row>
    <row r="373" spans="1:22" ht="43.2" hidden="1" x14ac:dyDescent="0.55000000000000004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 t="shared" si="40"/>
        <v>0</v>
      </c>
      <c r="P373" s="8">
        <f t="shared" si="41"/>
        <v>0</v>
      </c>
      <c r="Q373" t="str">
        <f t="shared" si="42"/>
        <v>theater</v>
      </c>
      <c r="R373" t="str">
        <f t="shared" si="43"/>
        <v>musical</v>
      </c>
      <c r="S373" s="12">
        <f t="shared" si="44"/>
        <v>42469.951284722221</v>
      </c>
      <c r="T373" s="12">
        <f t="shared" si="45"/>
        <v>42499.951284722221</v>
      </c>
      <c r="U373" t="str">
        <f t="shared" si="46"/>
        <v>Apr</v>
      </c>
      <c r="V373" t="str">
        <f t="shared" si="47"/>
        <v>2016</v>
      </c>
    </row>
    <row r="374" spans="1:22" hidden="1" x14ac:dyDescent="0.55000000000000004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 t="shared" si="40"/>
        <v>0</v>
      </c>
      <c r="P374" s="8">
        <f t="shared" si="41"/>
        <v>0</v>
      </c>
      <c r="Q374" t="str">
        <f t="shared" si="42"/>
        <v>theater</v>
      </c>
      <c r="R374" t="str">
        <f t="shared" si="43"/>
        <v>musical</v>
      </c>
      <c r="S374" s="12">
        <f t="shared" si="44"/>
        <v>41954.228032407409</v>
      </c>
      <c r="T374" s="12">
        <f t="shared" si="45"/>
        <v>41984.228032407409</v>
      </c>
      <c r="U374" t="str">
        <f t="shared" si="46"/>
        <v>Nov</v>
      </c>
      <c r="V374" t="str">
        <f t="shared" si="47"/>
        <v>2014</v>
      </c>
    </row>
    <row r="375" spans="1:22" ht="43.2" x14ac:dyDescent="0.55000000000000004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 t="shared" si="40"/>
        <v>0</v>
      </c>
      <c r="P375" s="8">
        <f t="shared" si="41"/>
        <v>0</v>
      </c>
      <c r="Q375" t="str">
        <f t="shared" si="42"/>
        <v>theater</v>
      </c>
      <c r="R375" t="str">
        <f t="shared" si="43"/>
        <v>plays</v>
      </c>
      <c r="S375" s="12">
        <f t="shared" si="44"/>
        <v>41867.652280092596</v>
      </c>
      <c r="T375" s="12">
        <f t="shared" si="45"/>
        <v>41875.291666666664</v>
      </c>
      <c r="U375" t="str">
        <f t="shared" si="46"/>
        <v>Aug</v>
      </c>
      <c r="V375" t="str">
        <f t="shared" si="47"/>
        <v>2014</v>
      </c>
    </row>
    <row r="376" spans="1:22" ht="43.2" x14ac:dyDescent="0.55000000000000004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 t="shared" si="40"/>
        <v>0</v>
      </c>
      <c r="P376" s="8">
        <f t="shared" si="41"/>
        <v>0</v>
      </c>
      <c r="Q376" t="str">
        <f t="shared" si="42"/>
        <v>theater</v>
      </c>
      <c r="R376" t="str">
        <f t="shared" si="43"/>
        <v>plays</v>
      </c>
      <c r="S376" s="12">
        <f t="shared" si="44"/>
        <v>42186.01116898148</v>
      </c>
      <c r="T376" s="12">
        <f t="shared" si="45"/>
        <v>42230.818055555559</v>
      </c>
      <c r="U376" t="str">
        <f t="shared" si="46"/>
        <v>Jul</v>
      </c>
      <c r="V376" t="str">
        <f t="shared" si="47"/>
        <v>2015</v>
      </c>
    </row>
    <row r="377" spans="1:22" ht="43.2" x14ac:dyDescent="0.55000000000000004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 t="shared" si="40"/>
        <v>0</v>
      </c>
      <c r="P377" s="8">
        <f t="shared" si="41"/>
        <v>0</v>
      </c>
      <c r="Q377" t="str">
        <f t="shared" si="42"/>
        <v>theater</v>
      </c>
      <c r="R377" t="str">
        <f t="shared" si="43"/>
        <v>plays</v>
      </c>
      <c r="S377" s="12">
        <f t="shared" si="44"/>
        <v>42494.471666666665</v>
      </c>
      <c r="T377" s="12">
        <f t="shared" si="45"/>
        <v>42524.471666666665</v>
      </c>
      <c r="U377" t="str">
        <f t="shared" si="46"/>
        <v>May</v>
      </c>
      <c r="V377" t="str">
        <f t="shared" si="47"/>
        <v>2016</v>
      </c>
    </row>
    <row r="378" spans="1:22" ht="43.2" x14ac:dyDescent="0.55000000000000004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 t="shared" si="40"/>
        <v>0</v>
      </c>
      <c r="P378" s="8">
        <f t="shared" si="41"/>
        <v>0</v>
      </c>
      <c r="Q378" t="str">
        <f t="shared" si="42"/>
        <v>theater</v>
      </c>
      <c r="R378" t="str">
        <f t="shared" si="43"/>
        <v>plays</v>
      </c>
      <c r="S378" s="12">
        <f t="shared" si="44"/>
        <v>41926.542303240742</v>
      </c>
      <c r="T378" s="12">
        <f t="shared" si="45"/>
        <v>41938.75</v>
      </c>
      <c r="U378" t="str">
        <f t="shared" si="46"/>
        <v>Oct</v>
      </c>
      <c r="V378" t="str">
        <f t="shared" si="47"/>
        <v>2014</v>
      </c>
    </row>
    <row r="379" spans="1:22" ht="43.2" x14ac:dyDescent="0.55000000000000004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 t="shared" si="40"/>
        <v>0</v>
      </c>
      <c r="P379" s="8">
        <f t="shared" si="41"/>
        <v>0</v>
      </c>
      <c r="Q379" t="str">
        <f t="shared" si="42"/>
        <v>theater</v>
      </c>
      <c r="R379" t="str">
        <f t="shared" si="43"/>
        <v>plays</v>
      </c>
      <c r="S379" s="12">
        <f t="shared" si="44"/>
        <v>42433.338749999995</v>
      </c>
      <c r="T379" s="12">
        <f t="shared" si="45"/>
        <v>42461.25</v>
      </c>
      <c r="U379" t="str">
        <f t="shared" si="46"/>
        <v>Mar</v>
      </c>
      <c r="V379" t="str">
        <f t="shared" si="47"/>
        <v>2016</v>
      </c>
    </row>
    <row r="380" spans="1:22" ht="43.2" x14ac:dyDescent="0.55000000000000004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 t="shared" si="40"/>
        <v>0</v>
      </c>
      <c r="P380" s="8">
        <f t="shared" si="41"/>
        <v>0</v>
      </c>
      <c r="Q380" t="str">
        <f t="shared" si="42"/>
        <v>theater</v>
      </c>
      <c r="R380" t="str">
        <f t="shared" si="43"/>
        <v>plays</v>
      </c>
      <c r="S380" s="12">
        <f t="shared" si="44"/>
        <v>42228.151701388888</v>
      </c>
      <c r="T380" s="12">
        <f t="shared" si="45"/>
        <v>42253.151701388888</v>
      </c>
      <c r="U380" t="str">
        <f t="shared" si="46"/>
        <v>Aug</v>
      </c>
      <c r="V380" t="str">
        <f t="shared" si="47"/>
        <v>2015</v>
      </c>
    </row>
    <row r="381" spans="1:22" ht="43.2" x14ac:dyDescent="0.55000000000000004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 t="shared" si="40"/>
        <v>0</v>
      </c>
      <c r="P381" s="8">
        <f t="shared" si="41"/>
        <v>0</v>
      </c>
      <c r="Q381" t="str">
        <f t="shared" si="42"/>
        <v>theater</v>
      </c>
      <c r="R381" t="str">
        <f t="shared" si="43"/>
        <v>plays</v>
      </c>
      <c r="S381" s="12">
        <f t="shared" si="44"/>
        <v>42675.262962962966</v>
      </c>
      <c r="T381" s="12">
        <f t="shared" si="45"/>
        <v>42705.304629629631</v>
      </c>
      <c r="U381" t="str">
        <f t="shared" si="46"/>
        <v>Nov</v>
      </c>
      <c r="V381" t="str">
        <f t="shared" si="47"/>
        <v>2016</v>
      </c>
    </row>
    <row r="382" spans="1:22" ht="43.2" x14ac:dyDescent="0.55000000000000004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 t="shared" si="40"/>
        <v>0</v>
      </c>
      <c r="P382" s="8">
        <f t="shared" si="41"/>
        <v>0</v>
      </c>
      <c r="Q382" t="str">
        <f t="shared" si="42"/>
        <v>theater</v>
      </c>
      <c r="R382" t="str">
        <f t="shared" si="43"/>
        <v>plays</v>
      </c>
      <c r="S382" s="12">
        <f t="shared" si="44"/>
        <v>42111.904097222221</v>
      </c>
      <c r="T382" s="12">
        <f t="shared" si="45"/>
        <v>42171.904097222221</v>
      </c>
      <c r="U382" t="str">
        <f t="shared" si="46"/>
        <v>Apr</v>
      </c>
      <c r="V382" t="str">
        <f t="shared" si="47"/>
        <v>2015</v>
      </c>
    </row>
    <row r="383" spans="1:22" ht="43.2" x14ac:dyDescent="0.55000000000000004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 t="shared" si="40"/>
        <v>0</v>
      </c>
      <c r="P383" s="8">
        <f t="shared" si="41"/>
        <v>0</v>
      </c>
      <c r="Q383" t="str">
        <f t="shared" si="42"/>
        <v>theater</v>
      </c>
      <c r="R383" t="str">
        <f t="shared" si="43"/>
        <v>plays</v>
      </c>
      <c r="S383" s="12">
        <f t="shared" si="44"/>
        <v>42213.662905092591</v>
      </c>
      <c r="T383" s="12">
        <f t="shared" si="45"/>
        <v>42243.662905092591</v>
      </c>
      <c r="U383" t="str">
        <f t="shared" si="46"/>
        <v>Jul</v>
      </c>
      <c r="V383" t="str">
        <f t="shared" si="47"/>
        <v>2015</v>
      </c>
    </row>
    <row r="384" spans="1:22" ht="43.2" x14ac:dyDescent="0.55000000000000004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 t="shared" si="40"/>
        <v>0</v>
      </c>
      <c r="P384" s="8">
        <f t="shared" si="41"/>
        <v>0</v>
      </c>
      <c r="Q384" t="str">
        <f t="shared" si="42"/>
        <v>theater</v>
      </c>
      <c r="R384" t="str">
        <f t="shared" si="43"/>
        <v>plays</v>
      </c>
      <c r="S384" s="12">
        <f t="shared" si="44"/>
        <v>41829.325497685182</v>
      </c>
      <c r="T384" s="12">
        <f t="shared" si="45"/>
        <v>41889.325497685182</v>
      </c>
      <c r="U384" t="str">
        <f t="shared" si="46"/>
        <v>Jul</v>
      </c>
      <c r="V384" t="str">
        <f t="shared" si="47"/>
        <v>2014</v>
      </c>
    </row>
    <row r="385" spans="1:22" ht="43.2" x14ac:dyDescent="0.55000000000000004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 t="shared" si="40"/>
        <v>0</v>
      </c>
      <c r="P385" s="8">
        <f t="shared" si="41"/>
        <v>0</v>
      </c>
      <c r="Q385" t="str">
        <f t="shared" si="42"/>
        <v>theater</v>
      </c>
      <c r="R385" t="str">
        <f t="shared" si="43"/>
        <v>plays</v>
      </c>
      <c r="S385" s="12">
        <f t="shared" si="44"/>
        <v>42550.048449074078</v>
      </c>
      <c r="T385" s="12">
        <f t="shared" si="45"/>
        <v>42580.978472222225</v>
      </c>
      <c r="U385" t="str">
        <f t="shared" si="46"/>
        <v>Jun</v>
      </c>
      <c r="V385" t="str">
        <f t="shared" si="47"/>
        <v>2016</v>
      </c>
    </row>
    <row r="386" spans="1:22" ht="43.2" x14ac:dyDescent="0.55000000000000004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 t="shared" si="40"/>
        <v>0</v>
      </c>
      <c r="P386" s="8">
        <f t="shared" si="41"/>
        <v>0</v>
      </c>
      <c r="Q386" t="str">
        <f t="shared" si="42"/>
        <v>theater</v>
      </c>
      <c r="R386" t="str">
        <f t="shared" si="43"/>
        <v>plays</v>
      </c>
      <c r="S386" s="12">
        <f t="shared" si="44"/>
        <v>41774.651203703703</v>
      </c>
      <c r="T386" s="12">
        <f t="shared" si="45"/>
        <v>41834.651203703703</v>
      </c>
      <c r="U386" t="str">
        <f t="shared" si="46"/>
        <v>May</v>
      </c>
      <c r="V386" t="str">
        <f t="shared" si="47"/>
        <v>2014</v>
      </c>
    </row>
    <row r="387" spans="1:22" ht="43.2" x14ac:dyDescent="0.55000000000000004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 t="shared" ref="O387:O450" si="48">E387/D387</f>
        <v>0</v>
      </c>
      <c r="P387" s="8">
        <f t="shared" ref="P387:P450" si="49">IF(L387&gt;0,E387/L387,0)</f>
        <v>0</v>
      </c>
      <c r="Q387" t="str">
        <f t="shared" ref="Q387:Q450" si="50">MID(N387,1,FIND("/",N387,1)-1)</f>
        <v>theater</v>
      </c>
      <c r="R387" t="str">
        <f t="shared" ref="R387:R450" si="51">MID(N387,FIND("/",N387,1)+1,LEN(N387)-FIND("/",N387,1))</f>
        <v>plays</v>
      </c>
      <c r="S387" s="12">
        <f t="shared" ref="S387:S450" si="52">(((J387/60)/60)/24)+DATE(1970,1,1)</f>
        <v>42457.932025462964</v>
      </c>
      <c r="T387" s="12">
        <f t="shared" ref="T387:T450" si="53">(((I387/60)/60)/24)+DATE(1970,1,1)</f>
        <v>42485.013888888891</v>
      </c>
      <c r="U387" t="str">
        <f t="shared" ref="U387:U450" si="54">TEXT(S387,"MMM")</f>
        <v>Mar</v>
      </c>
      <c r="V387" t="str">
        <f t="shared" ref="V387:V450" si="55">TEXT(S387,"yyyy")</f>
        <v>2016</v>
      </c>
    </row>
    <row r="388" spans="1:22" ht="43.2" x14ac:dyDescent="0.55000000000000004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 t="shared" si="48"/>
        <v>0</v>
      </c>
      <c r="P388" s="8">
        <f t="shared" si="49"/>
        <v>0</v>
      </c>
      <c r="Q388" t="str">
        <f t="shared" si="50"/>
        <v>theater</v>
      </c>
      <c r="R388" t="str">
        <f t="shared" si="51"/>
        <v>plays</v>
      </c>
      <c r="S388" s="12">
        <f t="shared" si="52"/>
        <v>42296.154131944444</v>
      </c>
      <c r="T388" s="12">
        <f t="shared" si="53"/>
        <v>42326.195798611108</v>
      </c>
      <c r="U388" t="str">
        <f t="shared" si="54"/>
        <v>Oct</v>
      </c>
      <c r="V388" t="str">
        <f t="shared" si="55"/>
        <v>2015</v>
      </c>
    </row>
    <row r="389" spans="1:22" ht="43.2" x14ac:dyDescent="0.55000000000000004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 t="shared" si="48"/>
        <v>0</v>
      </c>
      <c r="P389" s="8">
        <f t="shared" si="49"/>
        <v>0</v>
      </c>
      <c r="Q389" t="str">
        <f t="shared" si="50"/>
        <v>theater</v>
      </c>
      <c r="R389" t="str">
        <f t="shared" si="51"/>
        <v>plays</v>
      </c>
      <c r="S389" s="12">
        <f t="shared" si="52"/>
        <v>42534.866875</v>
      </c>
      <c r="T389" s="12">
        <f t="shared" si="53"/>
        <v>42564.866875</v>
      </c>
      <c r="U389" t="str">
        <f t="shared" si="54"/>
        <v>Jun</v>
      </c>
      <c r="V389" t="str">
        <f t="shared" si="55"/>
        <v>2016</v>
      </c>
    </row>
    <row r="390" spans="1:22" ht="43.2" x14ac:dyDescent="0.55000000000000004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 t="shared" si="48"/>
        <v>0</v>
      </c>
      <c r="P390" s="8">
        <f t="shared" si="49"/>
        <v>0</v>
      </c>
      <c r="Q390" t="str">
        <f t="shared" si="50"/>
        <v>theater</v>
      </c>
      <c r="R390" t="str">
        <f t="shared" si="51"/>
        <v>plays</v>
      </c>
      <c r="S390" s="12">
        <f t="shared" si="52"/>
        <v>42286.749780092592</v>
      </c>
      <c r="T390" s="12">
        <f t="shared" si="53"/>
        <v>42316.791446759264</v>
      </c>
      <c r="U390" t="str">
        <f t="shared" si="54"/>
        <v>Oct</v>
      </c>
      <c r="V390" t="str">
        <f t="shared" si="55"/>
        <v>2015</v>
      </c>
    </row>
    <row r="391" spans="1:22" ht="43.2" x14ac:dyDescent="0.55000000000000004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 t="shared" si="48"/>
        <v>0</v>
      </c>
      <c r="P391" s="8">
        <f t="shared" si="49"/>
        <v>0</v>
      </c>
      <c r="Q391" t="str">
        <f t="shared" si="50"/>
        <v>theater</v>
      </c>
      <c r="R391" t="str">
        <f t="shared" si="51"/>
        <v>plays</v>
      </c>
      <c r="S391" s="12">
        <f t="shared" si="52"/>
        <v>42069.391446759255</v>
      </c>
      <c r="T391" s="12">
        <f t="shared" si="53"/>
        <v>42099.349780092598</v>
      </c>
      <c r="U391" t="str">
        <f t="shared" si="54"/>
        <v>Mar</v>
      </c>
      <c r="V391" t="str">
        <f t="shared" si="55"/>
        <v>2015</v>
      </c>
    </row>
    <row r="392" spans="1:22" ht="57.6" x14ac:dyDescent="0.55000000000000004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 t="shared" si="48"/>
        <v>0</v>
      </c>
      <c r="P392" s="8">
        <f t="shared" si="49"/>
        <v>0</v>
      </c>
      <c r="Q392" t="str">
        <f t="shared" si="50"/>
        <v>theater</v>
      </c>
      <c r="R392" t="str">
        <f t="shared" si="51"/>
        <v>plays</v>
      </c>
      <c r="S392" s="12">
        <f t="shared" si="52"/>
        <v>42096.544548611113</v>
      </c>
      <c r="T392" s="12">
        <f t="shared" si="53"/>
        <v>42126.544548611113</v>
      </c>
      <c r="U392" t="str">
        <f t="shared" si="54"/>
        <v>Apr</v>
      </c>
      <c r="V392" t="str">
        <f t="shared" si="55"/>
        <v>2015</v>
      </c>
    </row>
    <row r="393" spans="1:22" ht="43.2" x14ac:dyDescent="0.55000000000000004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 t="shared" si="48"/>
        <v>0</v>
      </c>
      <c r="P393" s="8">
        <f t="shared" si="49"/>
        <v>0</v>
      </c>
      <c r="Q393" t="str">
        <f t="shared" si="50"/>
        <v>theater</v>
      </c>
      <c r="R393" t="str">
        <f t="shared" si="51"/>
        <v>plays</v>
      </c>
      <c r="S393" s="12">
        <f t="shared" si="52"/>
        <v>42419.246168981481</v>
      </c>
      <c r="T393" s="12">
        <f t="shared" si="53"/>
        <v>42434.246168981481</v>
      </c>
      <c r="U393" t="str">
        <f t="shared" si="54"/>
        <v>Feb</v>
      </c>
      <c r="V393" t="str">
        <f t="shared" si="55"/>
        <v>2016</v>
      </c>
    </row>
    <row r="394" spans="1:22" ht="43.2" x14ac:dyDescent="0.55000000000000004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 t="shared" si="48"/>
        <v>0</v>
      </c>
      <c r="P394" s="8">
        <f t="shared" si="49"/>
        <v>0</v>
      </c>
      <c r="Q394" t="str">
        <f t="shared" si="50"/>
        <v>theater</v>
      </c>
      <c r="R394" t="str">
        <f t="shared" si="51"/>
        <v>plays</v>
      </c>
      <c r="S394" s="12">
        <f t="shared" si="52"/>
        <v>42408.999571759254</v>
      </c>
      <c r="T394" s="12">
        <f t="shared" si="53"/>
        <v>42453.957905092597</v>
      </c>
      <c r="U394" t="str">
        <f t="shared" si="54"/>
        <v>Feb</v>
      </c>
      <c r="V394" t="str">
        <f t="shared" si="55"/>
        <v>2016</v>
      </c>
    </row>
    <row r="395" spans="1:22" ht="43.2" x14ac:dyDescent="0.55000000000000004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 t="shared" si="48"/>
        <v>0</v>
      </c>
      <c r="P395" s="8">
        <f t="shared" si="49"/>
        <v>0</v>
      </c>
      <c r="Q395" t="str">
        <f t="shared" si="50"/>
        <v>theater</v>
      </c>
      <c r="R395" t="str">
        <f t="shared" si="51"/>
        <v>plays</v>
      </c>
      <c r="S395" s="12">
        <f t="shared" si="52"/>
        <v>42282.655543981484</v>
      </c>
      <c r="T395" s="12">
        <f t="shared" si="53"/>
        <v>42342.697210648148</v>
      </c>
      <c r="U395" t="str">
        <f t="shared" si="54"/>
        <v>Oct</v>
      </c>
      <c r="V395" t="str">
        <f t="shared" si="55"/>
        <v>2015</v>
      </c>
    </row>
    <row r="396" spans="1:22" ht="43.2" x14ac:dyDescent="0.55000000000000004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 t="shared" si="48"/>
        <v>0</v>
      </c>
      <c r="P396" s="8">
        <f t="shared" si="49"/>
        <v>0</v>
      </c>
      <c r="Q396" t="str">
        <f t="shared" si="50"/>
        <v>theater</v>
      </c>
      <c r="R396" t="str">
        <f t="shared" si="51"/>
        <v>plays</v>
      </c>
      <c r="S396" s="12">
        <f t="shared" si="52"/>
        <v>42322.025115740747</v>
      </c>
      <c r="T396" s="12">
        <f t="shared" si="53"/>
        <v>42352.025115740747</v>
      </c>
      <c r="U396" t="str">
        <f t="shared" si="54"/>
        <v>Nov</v>
      </c>
      <c r="V396" t="str">
        <f t="shared" si="55"/>
        <v>2015</v>
      </c>
    </row>
    <row r="397" spans="1:22" ht="43.2" x14ac:dyDescent="0.55000000000000004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 t="shared" si="48"/>
        <v>0</v>
      </c>
      <c r="P397" s="8">
        <f t="shared" si="49"/>
        <v>0</v>
      </c>
      <c r="Q397" t="str">
        <f t="shared" si="50"/>
        <v>theater</v>
      </c>
      <c r="R397" t="str">
        <f t="shared" si="51"/>
        <v>plays</v>
      </c>
      <c r="S397" s="12">
        <f t="shared" si="52"/>
        <v>41941.585231481484</v>
      </c>
      <c r="T397" s="12">
        <f t="shared" si="53"/>
        <v>41991.626898148148</v>
      </c>
      <c r="U397" t="str">
        <f t="shared" si="54"/>
        <v>Oct</v>
      </c>
      <c r="V397" t="str">
        <f t="shared" si="55"/>
        <v>2014</v>
      </c>
    </row>
    <row r="398" spans="1:22" ht="43.2" x14ac:dyDescent="0.55000000000000004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 t="shared" si="48"/>
        <v>0</v>
      </c>
      <c r="P398" s="8">
        <f t="shared" si="49"/>
        <v>0</v>
      </c>
      <c r="Q398" t="str">
        <f t="shared" si="50"/>
        <v>theater</v>
      </c>
      <c r="R398" t="str">
        <f t="shared" si="51"/>
        <v>plays</v>
      </c>
      <c r="S398" s="12">
        <f t="shared" si="52"/>
        <v>41948.957465277781</v>
      </c>
      <c r="T398" s="12">
        <f t="shared" si="53"/>
        <v>41963.957465277781</v>
      </c>
      <c r="U398" t="str">
        <f t="shared" si="54"/>
        <v>Nov</v>
      </c>
      <c r="V398" t="str">
        <f t="shared" si="55"/>
        <v>2014</v>
      </c>
    </row>
    <row r="399" spans="1:22" ht="43.2" x14ac:dyDescent="0.55000000000000004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 t="shared" si="48"/>
        <v>0</v>
      </c>
      <c r="P399" s="8">
        <f t="shared" si="49"/>
        <v>0</v>
      </c>
      <c r="Q399" t="str">
        <f t="shared" si="50"/>
        <v>theater</v>
      </c>
      <c r="R399" t="str">
        <f t="shared" si="51"/>
        <v>plays</v>
      </c>
      <c r="S399" s="12">
        <f t="shared" si="52"/>
        <v>41761.810150462967</v>
      </c>
      <c r="T399" s="12">
        <f t="shared" si="53"/>
        <v>41768.286805555559</v>
      </c>
      <c r="U399" t="str">
        <f t="shared" si="54"/>
        <v>May</v>
      </c>
      <c r="V399" t="str">
        <f t="shared" si="55"/>
        <v>2014</v>
      </c>
    </row>
    <row r="400" spans="1:22" ht="43.2" x14ac:dyDescent="0.55000000000000004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 t="shared" si="48"/>
        <v>0</v>
      </c>
      <c r="P400" s="8">
        <f t="shared" si="49"/>
        <v>0</v>
      </c>
      <c r="Q400" t="str">
        <f t="shared" si="50"/>
        <v>theater</v>
      </c>
      <c r="R400" t="str">
        <f t="shared" si="51"/>
        <v>plays</v>
      </c>
      <c r="S400" s="12">
        <f t="shared" si="52"/>
        <v>42613.841261574074</v>
      </c>
      <c r="T400" s="12">
        <f t="shared" si="53"/>
        <v>42644.166666666672</v>
      </c>
      <c r="U400" t="str">
        <f t="shared" si="54"/>
        <v>Aug</v>
      </c>
      <c r="V400" t="str">
        <f t="shared" si="55"/>
        <v>2016</v>
      </c>
    </row>
    <row r="401" spans="1:22" ht="28.8" x14ac:dyDescent="0.55000000000000004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 t="shared" si="48"/>
        <v>0</v>
      </c>
      <c r="P401" s="8">
        <f t="shared" si="49"/>
        <v>0</v>
      </c>
      <c r="Q401" t="str">
        <f t="shared" si="50"/>
        <v>theater</v>
      </c>
      <c r="R401" t="str">
        <f t="shared" si="51"/>
        <v>plays</v>
      </c>
      <c r="S401" s="12">
        <f t="shared" si="52"/>
        <v>42421.141469907408</v>
      </c>
      <c r="T401" s="12">
        <f t="shared" si="53"/>
        <v>42481.099803240737</v>
      </c>
      <c r="U401" t="str">
        <f t="shared" si="54"/>
        <v>Feb</v>
      </c>
      <c r="V401" t="str">
        <f t="shared" si="55"/>
        <v>2016</v>
      </c>
    </row>
    <row r="402" spans="1:22" ht="57.6" x14ac:dyDescent="0.55000000000000004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 t="shared" si="48"/>
        <v>0</v>
      </c>
      <c r="P402" s="8">
        <f t="shared" si="49"/>
        <v>0</v>
      </c>
      <c r="Q402" t="str">
        <f t="shared" si="50"/>
        <v>theater</v>
      </c>
      <c r="R402" t="str">
        <f t="shared" si="51"/>
        <v>plays</v>
      </c>
      <c r="S402" s="12">
        <f t="shared" si="52"/>
        <v>42700.804756944446</v>
      </c>
      <c r="T402" s="12">
        <f t="shared" si="53"/>
        <v>42730.804756944446</v>
      </c>
      <c r="U402" t="str">
        <f t="shared" si="54"/>
        <v>Nov</v>
      </c>
      <c r="V402" t="str">
        <f t="shared" si="55"/>
        <v>2016</v>
      </c>
    </row>
    <row r="403" spans="1:22" ht="43.2" x14ac:dyDescent="0.55000000000000004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 t="shared" si="48"/>
        <v>0</v>
      </c>
      <c r="P403" s="8">
        <f t="shared" si="49"/>
        <v>0</v>
      </c>
      <c r="Q403" t="str">
        <f t="shared" si="50"/>
        <v>theater</v>
      </c>
      <c r="R403" t="str">
        <f t="shared" si="51"/>
        <v>plays</v>
      </c>
      <c r="S403" s="12">
        <f t="shared" si="52"/>
        <v>41905.795706018522</v>
      </c>
      <c r="T403" s="12">
        <f t="shared" si="53"/>
        <v>41933.82708333333</v>
      </c>
      <c r="U403" t="str">
        <f t="shared" si="54"/>
        <v>Sep</v>
      </c>
      <c r="V403" t="str">
        <f t="shared" si="55"/>
        <v>2014</v>
      </c>
    </row>
    <row r="404" spans="1:22" ht="43.2" x14ac:dyDescent="0.55000000000000004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 t="shared" si="48"/>
        <v>0</v>
      </c>
      <c r="P404" s="8">
        <f t="shared" si="49"/>
        <v>0</v>
      </c>
      <c r="Q404" t="str">
        <f t="shared" si="50"/>
        <v>theater</v>
      </c>
      <c r="R404" t="str">
        <f t="shared" si="51"/>
        <v>plays</v>
      </c>
      <c r="S404" s="12">
        <f t="shared" si="52"/>
        <v>42732.787523148145</v>
      </c>
      <c r="T404" s="12">
        <f t="shared" si="53"/>
        <v>42762.787523148145</v>
      </c>
      <c r="U404" t="str">
        <f t="shared" si="54"/>
        <v>Dec</v>
      </c>
      <c r="V404" t="str">
        <f t="shared" si="55"/>
        <v>2016</v>
      </c>
    </row>
    <row r="405" spans="1:22" ht="43.2" x14ac:dyDescent="0.55000000000000004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 t="shared" si="48"/>
        <v>0</v>
      </c>
      <c r="P405" s="8">
        <f t="shared" si="49"/>
        <v>0</v>
      </c>
      <c r="Q405" t="str">
        <f t="shared" si="50"/>
        <v>theater</v>
      </c>
      <c r="R405" t="str">
        <f t="shared" si="51"/>
        <v>plays</v>
      </c>
      <c r="S405" s="12">
        <f t="shared" si="52"/>
        <v>42511.698101851856</v>
      </c>
      <c r="T405" s="12">
        <f t="shared" si="53"/>
        <v>42535.787500000006</v>
      </c>
      <c r="U405" t="str">
        <f t="shared" si="54"/>
        <v>May</v>
      </c>
      <c r="V405" t="str">
        <f t="shared" si="55"/>
        <v>2016</v>
      </c>
    </row>
    <row r="406" spans="1:22" x14ac:dyDescent="0.55000000000000004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 t="shared" si="48"/>
        <v>0</v>
      </c>
      <c r="P406" s="8">
        <f t="shared" si="49"/>
        <v>0</v>
      </c>
      <c r="Q406" t="str">
        <f t="shared" si="50"/>
        <v>theater</v>
      </c>
      <c r="R406" t="str">
        <f t="shared" si="51"/>
        <v>plays</v>
      </c>
      <c r="S406" s="12">
        <f t="shared" si="52"/>
        <v>42538.742893518516</v>
      </c>
      <c r="T406" s="12">
        <f t="shared" si="53"/>
        <v>42568.742893518516</v>
      </c>
      <c r="U406" t="str">
        <f t="shared" si="54"/>
        <v>Jun</v>
      </c>
      <c r="V406" t="str">
        <f t="shared" si="55"/>
        <v>2016</v>
      </c>
    </row>
    <row r="407" spans="1:22" ht="43.2" x14ac:dyDescent="0.55000000000000004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 t="shared" si="48"/>
        <v>0</v>
      </c>
      <c r="P407" s="8">
        <f t="shared" si="49"/>
        <v>0</v>
      </c>
      <c r="Q407" t="str">
        <f t="shared" si="50"/>
        <v>theater</v>
      </c>
      <c r="R407" t="str">
        <f t="shared" si="51"/>
        <v>plays</v>
      </c>
      <c r="S407" s="12">
        <f t="shared" si="52"/>
        <v>42344.824502314819</v>
      </c>
      <c r="T407" s="12">
        <f t="shared" si="53"/>
        <v>42400.996527777781</v>
      </c>
      <c r="U407" t="str">
        <f t="shared" si="54"/>
        <v>Dec</v>
      </c>
      <c r="V407" t="str">
        <f t="shared" si="55"/>
        <v>2015</v>
      </c>
    </row>
    <row r="408" spans="1:22" ht="43.2" x14ac:dyDescent="0.55000000000000004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 t="shared" si="48"/>
        <v>0</v>
      </c>
      <c r="P408" s="8">
        <f t="shared" si="49"/>
        <v>0</v>
      </c>
      <c r="Q408" t="str">
        <f t="shared" si="50"/>
        <v>theater</v>
      </c>
      <c r="R408" t="str">
        <f t="shared" si="51"/>
        <v>plays</v>
      </c>
      <c r="S408" s="12">
        <f t="shared" si="52"/>
        <v>42495.722187499996</v>
      </c>
      <c r="T408" s="12">
        <f t="shared" si="53"/>
        <v>42525.722187499996</v>
      </c>
      <c r="U408" t="str">
        <f t="shared" si="54"/>
        <v>May</v>
      </c>
      <c r="V408" t="str">
        <f t="shared" si="55"/>
        <v>2016</v>
      </c>
    </row>
    <row r="409" spans="1:22" ht="28.8" x14ac:dyDescent="0.55000000000000004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 t="shared" si="48"/>
        <v>0</v>
      </c>
      <c r="P409" s="8">
        <f t="shared" si="49"/>
        <v>0</v>
      </c>
      <c r="Q409" t="str">
        <f t="shared" si="50"/>
        <v>theater</v>
      </c>
      <c r="R409" t="str">
        <f t="shared" si="51"/>
        <v>plays</v>
      </c>
      <c r="S409" s="12">
        <f t="shared" si="52"/>
        <v>41927.124884259261</v>
      </c>
      <c r="T409" s="12">
        <f t="shared" si="53"/>
        <v>41937.124884259261</v>
      </c>
      <c r="U409" t="str">
        <f t="shared" si="54"/>
        <v>Oct</v>
      </c>
      <c r="V409" t="str">
        <f t="shared" si="55"/>
        <v>2014</v>
      </c>
    </row>
    <row r="410" spans="1:22" ht="43.2" x14ac:dyDescent="0.55000000000000004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 t="shared" si="48"/>
        <v>0</v>
      </c>
      <c r="P410" s="8">
        <f t="shared" si="49"/>
        <v>0</v>
      </c>
      <c r="Q410" t="str">
        <f t="shared" si="50"/>
        <v>theater</v>
      </c>
      <c r="R410" t="str">
        <f t="shared" si="51"/>
        <v>plays</v>
      </c>
      <c r="S410" s="12">
        <f t="shared" si="52"/>
        <v>42730.903726851851</v>
      </c>
      <c r="T410" s="12">
        <f t="shared" si="53"/>
        <v>42760.903726851851</v>
      </c>
      <c r="U410" t="str">
        <f t="shared" si="54"/>
        <v>Dec</v>
      </c>
      <c r="V410" t="str">
        <f t="shared" si="55"/>
        <v>2016</v>
      </c>
    </row>
    <row r="411" spans="1:22" ht="43.2" x14ac:dyDescent="0.55000000000000004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 t="shared" si="48"/>
        <v>0</v>
      </c>
      <c r="P411" s="8">
        <f t="shared" si="49"/>
        <v>0</v>
      </c>
      <c r="Q411" t="str">
        <f t="shared" si="50"/>
        <v>theater</v>
      </c>
      <c r="R411" t="str">
        <f t="shared" si="51"/>
        <v>plays</v>
      </c>
      <c r="S411" s="12">
        <f t="shared" si="52"/>
        <v>42307.539398148147</v>
      </c>
      <c r="T411" s="12">
        <f t="shared" si="53"/>
        <v>42337.581064814818</v>
      </c>
      <c r="U411" t="str">
        <f t="shared" si="54"/>
        <v>Oct</v>
      </c>
      <c r="V411" t="str">
        <f t="shared" si="55"/>
        <v>2015</v>
      </c>
    </row>
    <row r="412" spans="1:22" ht="28.8" hidden="1" x14ac:dyDescent="0.55000000000000004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48"/>
        <v>3.9999999999999998E-7</v>
      </c>
      <c r="P412" s="8">
        <f t="shared" si="49"/>
        <v>1</v>
      </c>
      <c r="Q412" t="str">
        <f t="shared" si="50"/>
        <v>technology</v>
      </c>
      <c r="R412" t="str">
        <f t="shared" si="51"/>
        <v>web</v>
      </c>
      <c r="S412" s="12">
        <f t="shared" si="52"/>
        <v>41908.650347222225</v>
      </c>
      <c r="T412" s="12">
        <f t="shared" si="53"/>
        <v>41968.692013888889</v>
      </c>
      <c r="U412" t="str">
        <f t="shared" si="54"/>
        <v>Sep</v>
      </c>
      <c r="V412" t="str">
        <f t="shared" si="55"/>
        <v>2014</v>
      </c>
    </row>
    <row r="413" spans="1:22" ht="28.8" hidden="1" x14ac:dyDescent="0.55000000000000004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48"/>
        <v>9.9999999999999995E-7</v>
      </c>
      <c r="P413" s="8">
        <f t="shared" si="49"/>
        <v>1</v>
      </c>
      <c r="Q413" t="str">
        <f t="shared" si="50"/>
        <v>technology</v>
      </c>
      <c r="R413" t="str">
        <f t="shared" si="51"/>
        <v>web</v>
      </c>
      <c r="S413" s="12">
        <f t="shared" si="52"/>
        <v>41865.583275462966</v>
      </c>
      <c r="T413" s="12">
        <f t="shared" si="53"/>
        <v>41925.583275462966</v>
      </c>
      <c r="U413" t="str">
        <f t="shared" si="54"/>
        <v>Aug</v>
      </c>
      <c r="V413" t="str">
        <f t="shared" si="55"/>
        <v>2014</v>
      </c>
    </row>
    <row r="414" spans="1:22" ht="43.2" x14ac:dyDescent="0.55000000000000004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48"/>
        <v>1.9999999999999999E-6</v>
      </c>
      <c r="P414" s="8">
        <f t="shared" si="49"/>
        <v>1</v>
      </c>
      <c r="Q414" t="str">
        <f t="shared" si="50"/>
        <v>theater</v>
      </c>
      <c r="R414" t="str">
        <f t="shared" si="51"/>
        <v>musical</v>
      </c>
      <c r="S414" s="12">
        <f t="shared" si="52"/>
        <v>42437.094490740739</v>
      </c>
      <c r="T414" s="12">
        <f t="shared" si="53"/>
        <v>42495.708333333328</v>
      </c>
      <c r="U414" t="str">
        <f t="shared" si="54"/>
        <v>Mar</v>
      </c>
      <c r="V414" t="str">
        <f t="shared" si="55"/>
        <v>2016</v>
      </c>
    </row>
    <row r="415" spans="1:22" ht="43.2" x14ac:dyDescent="0.55000000000000004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48"/>
        <v>3.9999999999999998E-6</v>
      </c>
      <c r="P415" s="8">
        <f t="shared" si="49"/>
        <v>1</v>
      </c>
      <c r="Q415" t="str">
        <f t="shared" si="50"/>
        <v>technology</v>
      </c>
      <c r="R415" t="str">
        <f t="shared" si="51"/>
        <v>web</v>
      </c>
      <c r="S415" s="12">
        <f t="shared" si="52"/>
        <v>42433.737453703703</v>
      </c>
      <c r="T415" s="12">
        <f t="shared" si="53"/>
        <v>42493.695787037039</v>
      </c>
      <c r="U415" t="str">
        <f t="shared" si="54"/>
        <v>Mar</v>
      </c>
      <c r="V415" t="str">
        <f t="shared" si="55"/>
        <v>2016</v>
      </c>
    </row>
    <row r="416" spans="1:22" ht="43.2" x14ac:dyDescent="0.55000000000000004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48"/>
        <v>5.0000000000000004E-6</v>
      </c>
      <c r="P416" s="8">
        <f t="shared" si="49"/>
        <v>1</v>
      </c>
      <c r="Q416" t="str">
        <f t="shared" si="50"/>
        <v>theater</v>
      </c>
      <c r="R416" t="str">
        <f t="shared" si="51"/>
        <v>plays</v>
      </c>
      <c r="S416" s="12">
        <f t="shared" si="52"/>
        <v>42433.825717592597</v>
      </c>
      <c r="T416" s="12">
        <f t="shared" si="53"/>
        <v>42493.784050925926</v>
      </c>
      <c r="U416" t="str">
        <f t="shared" si="54"/>
        <v>Mar</v>
      </c>
      <c r="V416" t="str">
        <f t="shared" si="55"/>
        <v>2016</v>
      </c>
    </row>
    <row r="417" spans="1:22" ht="28.8" x14ac:dyDescent="0.55000000000000004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48"/>
        <v>5.7142857142857145E-6</v>
      </c>
      <c r="P417" s="8">
        <f t="shared" si="49"/>
        <v>1</v>
      </c>
      <c r="Q417" t="str">
        <f t="shared" si="50"/>
        <v>technology</v>
      </c>
      <c r="R417" t="str">
        <f t="shared" si="51"/>
        <v>wearables</v>
      </c>
      <c r="S417" s="12">
        <f t="shared" si="52"/>
        <v>41815.927106481482</v>
      </c>
      <c r="T417" s="12">
        <f t="shared" si="53"/>
        <v>41845.927106481482</v>
      </c>
      <c r="U417" t="str">
        <f t="shared" si="54"/>
        <v>Jun</v>
      </c>
      <c r="V417" t="str">
        <f t="shared" si="55"/>
        <v>2014</v>
      </c>
    </row>
    <row r="418" spans="1:22" ht="43.2" x14ac:dyDescent="0.55000000000000004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48"/>
        <v>1.0000000000000001E-5</v>
      </c>
      <c r="P418" s="8">
        <f t="shared" si="49"/>
        <v>1</v>
      </c>
      <c r="Q418" t="str">
        <f t="shared" si="50"/>
        <v>publishing</v>
      </c>
      <c r="R418" t="str">
        <f t="shared" si="51"/>
        <v>translations</v>
      </c>
      <c r="S418" s="12">
        <f t="shared" si="52"/>
        <v>42390.171261574069</v>
      </c>
      <c r="T418" s="12">
        <f t="shared" si="53"/>
        <v>42420.171261574069</v>
      </c>
      <c r="U418" t="str">
        <f t="shared" si="54"/>
        <v>Jan</v>
      </c>
      <c r="V418" t="str">
        <f t="shared" si="55"/>
        <v>2016</v>
      </c>
    </row>
    <row r="419" spans="1:22" ht="28.8" x14ac:dyDescent="0.55000000000000004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48"/>
        <v>1.1111111111111112E-5</v>
      </c>
      <c r="P419" s="8">
        <f t="shared" si="49"/>
        <v>1</v>
      </c>
      <c r="Q419" t="str">
        <f t="shared" si="50"/>
        <v>food</v>
      </c>
      <c r="R419" t="str">
        <f t="shared" si="51"/>
        <v>food trucks</v>
      </c>
      <c r="S419" s="12">
        <f t="shared" si="52"/>
        <v>42642.988819444443</v>
      </c>
      <c r="T419" s="12">
        <f t="shared" si="53"/>
        <v>42672.988819444443</v>
      </c>
      <c r="U419" t="str">
        <f t="shared" si="54"/>
        <v>Sep</v>
      </c>
      <c r="V419" t="str">
        <f t="shared" si="55"/>
        <v>2016</v>
      </c>
    </row>
    <row r="420" spans="1:22" ht="43.2" x14ac:dyDescent="0.55000000000000004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 t="shared" si="48"/>
        <v>1.2500000000000001E-5</v>
      </c>
      <c r="P420" s="8">
        <f t="shared" si="49"/>
        <v>1</v>
      </c>
      <c r="Q420" t="str">
        <f t="shared" si="50"/>
        <v>technology</v>
      </c>
      <c r="R420" t="str">
        <f t="shared" si="51"/>
        <v>web</v>
      </c>
      <c r="S420" s="12">
        <f t="shared" si="52"/>
        <v>42031.471666666665</v>
      </c>
      <c r="T420" s="12">
        <f t="shared" si="53"/>
        <v>42091.43</v>
      </c>
      <c r="U420" t="str">
        <f t="shared" si="54"/>
        <v>Jan</v>
      </c>
      <c r="V420" t="str">
        <f t="shared" si="55"/>
        <v>2015</v>
      </c>
    </row>
    <row r="421" spans="1:22" ht="43.2" x14ac:dyDescent="0.55000000000000004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 t="shared" si="48"/>
        <v>1.2500000000000001E-5</v>
      </c>
      <c r="P421" s="8">
        <f t="shared" si="49"/>
        <v>1</v>
      </c>
      <c r="Q421" t="str">
        <f t="shared" si="50"/>
        <v>food</v>
      </c>
      <c r="R421" t="str">
        <f t="shared" si="51"/>
        <v>food trucks</v>
      </c>
      <c r="S421" s="12">
        <f t="shared" si="52"/>
        <v>41828.967916666668</v>
      </c>
      <c r="T421" s="12">
        <f t="shared" si="53"/>
        <v>41858.967916666668</v>
      </c>
      <c r="U421" t="str">
        <f t="shared" si="54"/>
        <v>Jul</v>
      </c>
      <c r="V421" t="str">
        <f t="shared" si="55"/>
        <v>2014</v>
      </c>
    </row>
    <row r="422" spans="1:22" ht="43.2" hidden="1" x14ac:dyDescent="0.55000000000000004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48"/>
        <v>1.3333333333333333E-5</v>
      </c>
      <c r="P422" s="8">
        <f t="shared" si="49"/>
        <v>1</v>
      </c>
      <c r="Q422" t="str">
        <f t="shared" si="50"/>
        <v>technology</v>
      </c>
      <c r="R422" t="str">
        <f t="shared" si="51"/>
        <v>wearables</v>
      </c>
      <c r="S422" s="12">
        <f t="shared" si="52"/>
        <v>42393.961909722217</v>
      </c>
      <c r="T422" s="12">
        <f t="shared" si="53"/>
        <v>42428.961909722217</v>
      </c>
      <c r="U422" t="str">
        <f t="shared" si="54"/>
        <v>Jan</v>
      </c>
      <c r="V422" t="str">
        <f t="shared" si="55"/>
        <v>2016</v>
      </c>
    </row>
    <row r="423" spans="1:22" ht="28.8" x14ac:dyDescent="0.55000000000000004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48"/>
        <v>1.6666666666666667E-5</v>
      </c>
      <c r="P423" s="8">
        <f t="shared" si="49"/>
        <v>1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41620.93141203704</v>
      </c>
      <c r="T423" s="12">
        <f t="shared" si="53"/>
        <v>41680.93141203704</v>
      </c>
      <c r="U423" t="str">
        <f t="shared" si="54"/>
        <v>Dec</v>
      </c>
      <c r="V423" t="str">
        <f t="shared" si="55"/>
        <v>2013</v>
      </c>
    </row>
    <row r="424" spans="1:22" ht="43.2" x14ac:dyDescent="0.55000000000000004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48"/>
        <v>1.7E-5</v>
      </c>
      <c r="P424" s="8">
        <f t="shared" si="49"/>
        <v>5.666666666666667</v>
      </c>
      <c r="Q424" t="str">
        <f t="shared" si="50"/>
        <v>film &amp; video</v>
      </c>
      <c r="R424" t="str">
        <f t="shared" si="51"/>
        <v>drama</v>
      </c>
      <c r="S424" s="12">
        <f t="shared" si="52"/>
        <v>41899.792037037041</v>
      </c>
      <c r="T424" s="12">
        <f t="shared" si="53"/>
        <v>41929.792037037041</v>
      </c>
      <c r="U424" t="str">
        <f t="shared" si="54"/>
        <v>Sep</v>
      </c>
      <c r="V424" t="str">
        <f t="shared" si="55"/>
        <v>2014</v>
      </c>
    </row>
    <row r="425" spans="1:22" ht="43.2" hidden="1" x14ac:dyDescent="0.55000000000000004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 t="shared" si="48"/>
        <v>2.0000000000000002E-5</v>
      </c>
      <c r="P425" s="8">
        <f t="shared" si="49"/>
        <v>10</v>
      </c>
      <c r="Q425" t="str">
        <f t="shared" si="50"/>
        <v>film &amp; video</v>
      </c>
      <c r="R425" t="str">
        <f t="shared" si="51"/>
        <v>science fiction</v>
      </c>
      <c r="S425" s="12">
        <f t="shared" si="52"/>
        <v>42514.434548611112</v>
      </c>
      <c r="T425" s="12">
        <f t="shared" si="53"/>
        <v>42554.434548611112</v>
      </c>
      <c r="U425" t="str">
        <f t="shared" si="54"/>
        <v>May</v>
      </c>
      <c r="V425" t="str">
        <f t="shared" si="55"/>
        <v>2016</v>
      </c>
    </row>
    <row r="426" spans="1:22" ht="43.2" x14ac:dyDescent="0.55000000000000004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 t="shared" si="48"/>
        <v>2.0000000000000002E-5</v>
      </c>
      <c r="P426" s="8">
        <f t="shared" si="49"/>
        <v>1</v>
      </c>
      <c r="Q426" t="str">
        <f t="shared" si="50"/>
        <v>film &amp; video</v>
      </c>
      <c r="R426" t="str">
        <f t="shared" si="51"/>
        <v>drama</v>
      </c>
      <c r="S426" s="12">
        <f t="shared" si="52"/>
        <v>42534.180717592593</v>
      </c>
      <c r="T426" s="12">
        <f t="shared" si="53"/>
        <v>42594.180717592593</v>
      </c>
      <c r="U426" t="str">
        <f t="shared" si="54"/>
        <v>Jun</v>
      </c>
      <c r="V426" t="str">
        <f t="shared" si="55"/>
        <v>2016</v>
      </c>
    </row>
    <row r="427" spans="1:22" ht="28.8" x14ac:dyDescent="0.55000000000000004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 t="shared" si="48"/>
        <v>2.0000000000000002E-5</v>
      </c>
      <c r="P427" s="8">
        <f t="shared" si="49"/>
        <v>1</v>
      </c>
      <c r="Q427" t="str">
        <f t="shared" si="50"/>
        <v>food</v>
      </c>
      <c r="R427" t="str">
        <f t="shared" si="51"/>
        <v>food trucks</v>
      </c>
      <c r="S427" s="12">
        <f t="shared" si="52"/>
        <v>42412.318668981476</v>
      </c>
      <c r="T427" s="12">
        <f t="shared" si="53"/>
        <v>42452.277002314819</v>
      </c>
      <c r="U427" t="str">
        <f t="shared" si="54"/>
        <v>Feb</v>
      </c>
      <c r="V427" t="str">
        <f t="shared" si="55"/>
        <v>2016</v>
      </c>
    </row>
    <row r="428" spans="1:22" ht="28.8" x14ac:dyDescent="0.55000000000000004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48"/>
        <v>2.0000000000000002E-5</v>
      </c>
      <c r="P428" s="8">
        <f t="shared" si="49"/>
        <v>1</v>
      </c>
      <c r="Q428" t="str">
        <f t="shared" si="50"/>
        <v>food</v>
      </c>
      <c r="R428" t="str">
        <f t="shared" si="51"/>
        <v>food trucks</v>
      </c>
      <c r="S428" s="12">
        <f t="shared" si="52"/>
        <v>42489.099687499998</v>
      </c>
      <c r="T428" s="12">
        <f t="shared" si="53"/>
        <v>42549.099687499998</v>
      </c>
      <c r="U428" t="str">
        <f t="shared" si="54"/>
        <v>Apr</v>
      </c>
      <c r="V428" t="str">
        <f t="shared" si="55"/>
        <v>2016</v>
      </c>
    </row>
    <row r="429" spans="1:22" ht="43.2" x14ac:dyDescent="0.55000000000000004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 t="shared" si="48"/>
        <v>2.0000000000000002E-5</v>
      </c>
      <c r="P429" s="8">
        <f t="shared" si="49"/>
        <v>1</v>
      </c>
      <c r="Q429" t="str">
        <f t="shared" si="50"/>
        <v>theater</v>
      </c>
      <c r="R429" t="str">
        <f t="shared" si="51"/>
        <v>musical</v>
      </c>
      <c r="S429" s="12">
        <f t="shared" si="52"/>
        <v>42460.320613425924</v>
      </c>
      <c r="T429" s="12">
        <f t="shared" si="53"/>
        <v>42490.231944444444</v>
      </c>
      <c r="U429" t="str">
        <f t="shared" si="54"/>
        <v>Mar</v>
      </c>
      <c r="V429" t="str">
        <f t="shared" si="55"/>
        <v>2016</v>
      </c>
    </row>
    <row r="430" spans="1:22" ht="43.2" x14ac:dyDescent="0.55000000000000004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 t="shared" si="48"/>
        <v>2.0000000000000002E-5</v>
      </c>
      <c r="P430" s="8">
        <f t="shared" si="49"/>
        <v>1.5</v>
      </c>
      <c r="Q430" t="str">
        <f t="shared" si="50"/>
        <v>theater</v>
      </c>
      <c r="R430" t="str">
        <f t="shared" si="51"/>
        <v>musical</v>
      </c>
      <c r="S430" s="12">
        <f t="shared" si="52"/>
        <v>41849.887037037035</v>
      </c>
      <c r="T430" s="12">
        <f t="shared" si="53"/>
        <v>41909.887037037035</v>
      </c>
      <c r="U430" t="str">
        <f t="shared" si="54"/>
        <v>Jul</v>
      </c>
      <c r="V430" t="str">
        <f t="shared" si="55"/>
        <v>2014</v>
      </c>
    </row>
    <row r="431" spans="1:22" ht="43.2" x14ac:dyDescent="0.55000000000000004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48"/>
        <v>2.7272727272727273E-5</v>
      </c>
      <c r="P431" s="8">
        <f t="shared" si="49"/>
        <v>1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41500.747453703705</v>
      </c>
      <c r="T431" s="12">
        <f t="shared" si="53"/>
        <v>41530.747453703705</v>
      </c>
      <c r="U431" t="str">
        <f t="shared" si="54"/>
        <v>Aug</v>
      </c>
      <c r="V431" t="str">
        <f t="shared" si="55"/>
        <v>2013</v>
      </c>
    </row>
    <row r="432" spans="1:22" ht="28.8" x14ac:dyDescent="0.55000000000000004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48"/>
        <v>2.8571428571428571E-5</v>
      </c>
      <c r="P432" s="8">
        <f t="shared" si="49"/>
        <v>1</v>
      </c>
      <c r="Q432" t="str">
        <f t="shared" si="50"/>
        <v>food</v>
      </c>
      <c r="R432" t="str">
        <f t="shared" si="51"/>
        <v>food trucks</v>
      </c>
      <c r="S432" s="12">
        <f t="shared" si="52"/>
        <v>42045.784155092595</v>
      </c>
      <c r="T432" s="12">
        <f t="shared" si="53"/>
        <v>42075.742488425924</v>
      </c>
      <c r="U432" t="str">
        <f t="shared" si="54"/>
        <v>Feb</v>
      </c>
      <c r="V432" t="str">
        <f t="shared" si="55"/>
        <v>2015</v>
      </c>
    </row>
    <row r="433" spans="1:22" ht="43.2" x14ac:dyDescent="0.55000000000000004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48"/>
        <v>2.8571428571428571E-5</v>
      </c>
      <c r="P433" s="8">
        <f t="shared" si="49"/>
        <v>1</v>
      </c>
      <c r="Q433" t="str">
        <f t="shared" si="50"/>
        <v>food</v>
      </c>
      <c r="R433" t="str">
        <f t="shared" si="51"/>
        <v>food trucks</v>
      </c>
      <c r="S433" s="12">
        <f t="shared" si="52"/>
        <v>42551.961689814809</v>
      </c>
      <c r="T433" s="12">
        <f t="shared" si="53"/>
        <v>42581.961689814809</v>
      </c>
      <c r="U433" t="str">
        <f t="shared" si="54"/>
        <v>Jun</v>
      </c>
      <c r="V433" t="str">
        <f t="shared" si="55"/>
        <v>2016</v>
      </c>
    </row>
    <row r="434" spans="1:22" ht="28.8" hidden="1" x14ac:dyDescent="0.55000000000000004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48"/>
        <v>3.2499999999999997E-5</v>
      </c>
      <c r="P434" s="8">
        <f t="shared" si="49"/>
        <v>6.5</v>
      </c>
      <c r="Q434" t="str">
        <f t="shared" si="50"/>
        <v>theater</v>
      </c>
      <c r="R434" t="str">
        <f t="shared" si="51"/>
        <v>spaces</v>
      </c>
      <c r="S434" s="12">
        <f t="shared" si="52"/>
        <v>41977.780104166668</v>
      </c>
      <c r="T434" s="12">
        <f t="shared" si="53"/>
        <v>42037.780104166668</v>
      </c>
      <c r="U434" t="str">
        <f t="shared" si="54"/>
        <v>Dec</v>
      </c>
      <c r="V434" t="str">
        <f t="shared" si="55"/>
        <v>2014</v>
      </c>
    </row>
    <row r="435" spans="1:22" ht="43.2" x14ac:dyDescent="0.55000000000000004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 t="shared" si="48"/>
        <v>3.3333333333333335E-5</v>
      </c>
      <c r="P435" s="8">
        <f t="shared" si="49"/>
        <v>1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42130.335358796292</v>
      </c>
      <c r="T435" s="12">
        <f t="shared" si="53"/>
        <v>42145.335358796292</v>
      </c>
      <c r="U435" t="str">
        <f t="shared" si="54"/>
        <v>May</v>
      </c>
      <c r="V435" t="str">
        <f t="shared" si="55"/>
        <v>2015</v>
      </c>
    </row>
    <row r="436" spans="1:22" ht="43.2" x14ac:dyDescent="0.55000000000000004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 t="shared" si="48"/>
        <v>3.3333333333333335E-5</v>
      </c>
      <c r="P436" s="8">
        <f t="shared" si="49"/>
        <v>1</v>
      </c>
      <c r="Q436" t="str">
        <f t="shared" si="50"/>
        <v>food</v>
      </c>
      <c r="R436" t="str">
        <f t="shared" si="51"/>
        <v>food trucks</v>
      </c>
      <c r="S436" s="12">
        <f t="shared" si="52"/>
        <v>41878.140497685185</v>
      </c>
      <c r="T436" s="12">
        <f t="shared" si="53"/>
        <v>41908.140497685185</v>
      </c>
      <c r="U436" t="str">
        <f t="shared" si="54"/>
        <v>Aug</v>
      </c>
      <c r="V436" t="str">
        <f t="shared" si="55"/>
        <v>2014</v>
      </c>
    </row>
    <row r="437" spans="1:22" ht="43.2" x14ac:dyDescent="0.55000000000000004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48"/>
        <v>3.3333333333333335E-5</v>
      </c>
      <c r="P437" s="8">
        <f t="shared" si="49"/>
        <v>1</v>
      </c>
      <c r="Q437" t="str">
        <f t="shared" si="50"/>
        <v>theater</v>
      </c>
      <c r="R437" t="str">
        <f t="shared" si="51"/>
        <v>plays</v>
      </c>
      <c r="S437" s="12">
        <f t="shared" si="52"/>
        <v>42107.841284722221</v>
      </c>
      <c r="T437" s="12">
        <f t="shared" si="53"/>
        <v>42167.841284722221</v>
      </c>
      <c r="U437" t="str">
        <f t="shared" si="54"/>
        <v>Apr</v>
      </c>
      <c r="V437" t="str">
        <f t="shared" si="55"/>
        <v>2015</v>
      </c>
    </row>
    <row r="438" spans="1:22" ht="43.2" x14ac:dyDescent="0.55000000000000004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48"/>
        <v>3.6363636363636364E-5</v>
      </c>
      <c r="P438" s="8">
        <f t="shared" si="49"/>
        <v>2</v>
      </c>
      <c r="Q438" t="str">
        <f t="shared" si="50"/>
        <v>games</v>
      </c>
      <c r="R438" t="str">
        <f t="shared" si="51"/>
        <v>mobile games</v>
      </c>
      <c r="S438" s="12">
        <f t="shared" si="52"/>
        <v>42645.367442129631</v>
      </c>
      <c r="T438" s="12">
        <f t="shared" si="53"/>
        <v>42680.409108796302</v>
      </c>
      <c r="U438" t="str">
        <f t="shared" si="54"/>
        <v>Oct</v>
      </c>
      <c r="V438" t="str">
        <f t="shared" si="55"/>
        <v>2016</v>
      </c>
    </row>
    <row r="439" spans="1:22" ht="43.2" x14ac:dyDescent="0.55000000000000004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48"/>
        <v>4.0000000000000003E-5</v>
      </c>
      <c r="P439" s="8">
        <f t="shared" si="49"/>
        <v>2</v>
      </c>
      <c r="Q439" t="str">
        <f t="shared" si="50"/>
        <v>technology</v>
      </c>
      <c r="R439" t="str">
        <f t="shared" si="51"/>
        <v>wearables</v>
      </c>
      <c r="S439" s="12">
        <f t="shared" si="52"/>
        <v>41838.832152777781</v>
      </c>
      <c r="T439" s="12">
        <f t="shared" si="53"/>
        <v>41868.832152777781</v>
      </c>
      <c r="U439" t="str">
        <f t="shared" si="54"/>
        <v>Jul</v>
      </c>
      <c r="V439" t="str">
        <f t="shared" si="55"/>
        <v>2014</v>
      </c>
    </row>
    <row r="440" spans="1:22" ht="43.2" x14ac:dyDescent="0.55000000000000004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48"/>
        <v>4.0000000000000003E-5</v>
      </c>
      <c r="P440" s="8">
        <f t="shared" si="49"/>
        <v>1</v>
      </c>
      <c r="Q440" t="str">
        <f t="shared" si="50"/>
        <v>games</v>
      </c>
      <c r="R440" t="str">
        <f t="shared" si="51"/>
        <v>mobile games</v>
      </c>
      <c r="S440" s="12">
        <f t="shared" si="52"/>
        <v>41958.285046296296</v>
      </c>
      <c r="T440" s="12">
        <f t="shared" si="53"/>
        <v>41972.189583333333</v>
      </c>
      <c r="U440" t="str">
        <f t="shared" si="54"/>
        <v>Nov</v>
      </c>
      <c r="V440" t="str">
        <f t="shared" si="55"/>
        <v>2014</v>
      </c>
    </row>
    <row r="441" spans="1:22" ht="28.8" x14ac:dyDescent="0.55000000000000004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 t="shared" si="48"/>
        <v>4.0000000000000003E-5</v>
      </c>
      <c r="P441" s="8">
        <f t="shared" si="49"/>
        <v>1</v>
      </c>
      <c r="Q441" t="str">
        <f t="shared" si="50"/>
        <v>theater</v>
      </c>
      <c r="R441" t="str">
        <f t="shared" si="51"/>
        <v>plays</v>
      </c>
      <c r="S441" s="12">
        <f t="shared" si="52"/>
        <v>42017.907337962963</v>
      </c>
      <c r="T441" s="12">
        <f t="shared" si="53"/>
        <v>42077.865671296298</v>
      </c>
      <c r="U441" t="str">
        <f t="shared" si="54"/>
        <v>Jan</v>
      </c>
      <c r="V441" t="str">
        <f t="shared" si="55"/>
        <v>2015</v>
      </c>
    </row>
    <row r="442" spans="1:22" ht="43.2" x14ac:dyDescent="0.55000000000000004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 t="shared" si="48"/>
        <v>4.0000000000000003E-5</v>
      </c>
      <c r="P442" s="8">
        <f t="shared" si="49"/>
        <v>1</v>
      </c>
      <c r="Q442" t="str">
        <f t="shared" si="50"/>
        <v>theater</v>
      </c>
      <c r="R442" t="str">
        <f t="shared" si="51"/>
        <v>spaces</v>
      </c>
      <c r="S442" s="12">
        <f t="shared" si="52"/>
        <v>42034.960127314815</v>
      </c>
      <c r="T442" s="12">
        <f t="shared" si="53"/>
        <v>42064.960127314815</v>
      </c>
      <c r="U442" t="str">
        <f t="shared" si="54"/>
        <v>Jan</v>
      </c>
      <c r="V442" t="str">
        <f t="shared" si="55"/>
        <v>2015</v>
      </c>
    </row>
    <row r="443" spans="1:22" ht="43.2" x14ac:dyDescent="0.55000000000000004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48"/>
        <v>4.0000000000000003E-5</v>
      </c>
      <c r="P443" s="8">
        <f t="shared" si="49"/>
        <v>1</v>
      </c>
      <c r="Q443" t="str">
        <f t="shared" si="50"/>
        <v>theater</v>
      </c>
      <c r="R443" t="str">
        <f t="shared" si="51"/>
        <v>musical</v>
      </c>
      <c r="S443" s="12">
        <f t="shared" si="52"/>
        <v>42590.677152777775</v>
      </c>
      <c r="T443" s="12">
        <f t="shared" si="53"/>
        <v>42650.632638888885</v>
      </c>
      <c r="U443" t="str">
        <f t="shared" si="54"/>
        <v>Aug</v>
      </c>
      <c r="V443" t="str">
        <f t="shared" si="55"/>
        <v>2016</v>
      </c>
    </row>
    <row r="444" spans="1:22" ht="43.2" x14ac:dyDescent="0.55000000000000004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48"/>
        <v>4.4444444444444447E-5</v>
      </c>
      <c r="P444" s="8">
        <f t="shared" si="49"/>
        <v>1</v>
      </c>
      <c r="Q444" t="str">
        <f t="shared" si="50"/>
        <v>theater</v>
      </c>
      <c r="R444" t="str">
        <f t="shared" si="51"/>
        <v>musical</v>
      </c>
      <c r="S444" s="12">
        <f t="shared" si="52"/>
        <v>42689.029583333337</v>
      </c>
      <c r="T444" s="12">
        <f t="shared" si="53"/>
        <v>42749.029583333337</v>
      </c>
      <c r="U444" t="str">
        <f t="shared" si="54"/>
        <v>Nov</v>
      </c>
      <c r="V444" t="str">
        <f t="shared" si="55"/>
        <v>2016</v>
      </c>
    </row>
    <row r="445" spans="1:22" ht="43.2" x14ac:dyDescent="0.55000000000000004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48"/>
        <v>4.8000000000000001E-5</v>
      </c>
      <c r="P445" s="8">
        <f t="shared" si="49"/>
        <v>2.6666666666666665</v>
      </c>
      <c r="Q445" t="str">
        <f t="shared" si="50"/>
        <v>theater</v>
      </c>
      <c r="R445" t="str">
        <f t="shared" si="51"/>
        <v>spaces</v>
      </c>
      <c r="S445" s="12">
        <f t="shared" si="52"/>
        <v>42097.649224537032</v>
      </c>
      <c r="T445" s="12">
        <f t="shared" si="53"/>
        <v>42157.649224537032</v>
      </c>
      <c r="U445" t="str">
        <f t="shared" si="54"/>
        <v>Apr</v>
      </c>
      <c r="V445" t="str">
        <f t="shared" si="55"/>
        <v>2015</v>
      </c>
    </row>
    <row r="446" spans="1:22" ht="43.2" x14ac:dyDescent="0.55000000000000004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48"/>
        <v>5.0000000000000002E-5</v>
      </c>
      <c r="P446" s="8">
        <f t="shared" si="49"/>
        <v>1</v>
      </c>
      <c r="Q446" t="str">
        <f t="shared" si="50"/>
        <v>theater</v>
      </c>
      <c r="R446" t="str">
        <f t="shared" si="51"/>
        <v>spaces</v>
      </c>
      <c r="S446" s="12">
        <f t="shared" si="52"/>
        <v>41953.95821759259</v>
      </c>
      <c r="T446" s="12">
        <f t="shared" si="53"/>
        <v>42013.95821759259</v>
      </c>
      <c r="U446" t="str">
        <f t="shared" si="54"/>
        <v>Nov</v>
      </c>
      <c r="V446" t="str">
        <f t="shared" si="55"/>
        <v>2014</v>
      </c>
    </row>
    <row r="447" spans="1:22" ht="57.6" x14ac:dyDescent="0.55000000000000004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48"/>
        <v>5.5555555555555558E-5</v>
      </c>
      <c r="P447" s="8">
        <f t="shared" si="49"/>
        <v>1</v>
      </c>
      <c r="Q447" t="str">
        <f t="shared" si="50"/>
        <v>technology</v>
      </c>
      <c r="R447" t="str">
        <f t="shared" si="51"/>
        <v>web</v>
      </c>
      <c r="S447" s="12">
        <f t="shared" si="52"/>
        <v>42411.942997685182</v>
      </c>
      <c r="T447" s="12">
        <f t="shared" si="53"/>
        <v>42441.942997685182</v>
      </c>
      <c r="U447" t="str">
        <f t="shared" si="54"/>
        <v>Feb</v>
      </c>
      <c r="V447" t="str">
        <f t="shared" si="55"/>
        <v>2016</v>
      </c>
    </row>
    <row r="448" spans="1:22" ht="57.6" x14ac:dyDescent="0.55000000000000004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48"/>
        <v>5.7142857142857142E-5</v>
      </c>
      <c r="P448" s="8">
        <f t="shared" si="49"/>
        <v>10</v>
      </c>
      <c r="Q448" t="str">
        <f t="shared" si="50"/>
        <v>food</v>
      </c>
      <c r="R448" t="str">
        <f t="shared" si="51"/>
        <v>food trucks</v>
      </c>
      <c r="S448" s="12">
        <f t="shared" si="52"/>
        <v>42746.019652777773</v>
      </c>
      <c r="T448" s="12">
        <f t="shared" si="53"/>
        <v>42800.541666666672</v>
      </c>
      <c r="U448" t="str">
        <f t="shared" si="54"/>
        <v>Jan</v>
      </c>
      <c r="V448" t="str">
        <f t="shared" si="55"/>
        <v>2017</v>
      </c>
    </row>
    <row r="449" spans="1:22" ht="28.8" hidden="1" x14ac:dyDescent="0.55000000000000004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48"/>
        <v>5.8823529411764708E-5</v>
      </c>
      <c r="P449" s="8">
        <f t="shared" si="49"/>
        <v>50</v>
      </c>
      <c r="Q449" t="str">
        <f t="shared" si="50"/>
        <v>technology</v>
      </c>
      <c r="R449" t="str">
        <f t="shared" si="51"/>
        <v>web</v>
      </c>
      <c r="S449" s="12">
        <f t="shared" si="52"/>
        <v>42215.662314814821</v>
      </c>
      <c r="T449" s="12">
        <f t="shared" si="53"/>
        <v>42245.662314814821</v>
      </c>
      <c r="U449" t="str">
        <f t="shared" si="54"/>
        <v>Jul</v>
      </c>
      <c r="V449" t="str">
        <f t="shared" si="55"/>
        <v>2015</v>
      </c>
    </row>
    <row r="450" spans="1:22" ht="57.6" hidden="1" x14ac:dyDescent="0.55000000000000004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 t="shared" si="48"/>
        <v>6.0000000000000002E-5</v>
      </c>
      <c r="P450" s="8">
        <f t="shared" si="49"/>
        <v>20.25</v>
      </c>
      <c r="Q450" t="str">
        <f t="shared" si="50"/>
        <v>film &amp; video</v>
      </c>
      <c r="R450" t="str">
        <f t="shared" si="51"/>
        <v>science fiction</v>
      </c>
      <c r="S450" s="12">
        <f t="shared" si="52"/>
        <v>42168.559432870374</v>
      </c>
      <c r="T450" s="12">
        <f t="shared" si="53"/>
        <v>42208.559432870374</v>
      </c>
      <c r="U450" t="str">
        <f t="shared" si="54"/>
        <v>Jun</v>
      </c>
      <c r="V450" t="str">
        <f t="shared" si="55"/>
        <v>2015</v>
      </c>
    </row>
    <row r="451" spans="1:22" ht="43.2" x14ac:dyDescent="0.55000000000000004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 t="shared" ref="O451:O514" si="56">E451/D451</f>
        <v>6.0000000000000002E-5</v>
      </c>
      <c r="P451" s="8">
        <f t="shared" ref="P451:P514" si="57">IF(L451&gt;0,E451/L451,0)</f>
        <v>3</v>
      </c>
      <c r="Q451" t="str">
        <f t="shared" ref="Q451:Q514" si="58">MID(N451,1,FIND("/",N451,1)-1)</f>
        <v>theater</v>
      </c>
      <c r="R451" t="str">
        <f t="shared" ref="R451:R514" si="59">MID(N451,FIND("/",N451,1)+1,LEN(N451)-FIND("/",N451,1))</f>
        <v>plays</v>
      </c>
      <c r="S451" s="12">
        <f t="shared" ref="S451:S514" si="60">(((J451/60)/60)/24)+DATE(1970,1,1)</f>
        <v>42107.864722222221</v>
      </c>
      <c r="T451" s="12">
        <f t="shared" ref="T451:T514" si="61">(((I451/60)/60)/24)+DATE(1970,1,1)</f>
        <v>42137.864722222221</v>
      </c>
      <c r="U451" t="str">
        <f t="shared" ref="U451:U514" si="62">TEXT(S451,"MMM")</f>
        <v>Apr</v>
      </c>
      <c r="V451" t="str">
        <f t="shared" ref="V451:V514" si="63">TEXT(S451,"yyyy")</f>
        <v>2015</v>
      </c>
    </row>
    <row r="452" spans="1:22" x14ac:dyDescent="0.55000000000000004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56"/>
        <v>6.0606060606060605E-5</v>
      </c>
      <c r="P452" s="8">
        <f t="shared" si="57"/>
        <v>1</v>
      </c>
      <c r="Q452" t="str">
        <f t="shared" si="58"/>
        <v>music</v>
      </c>
      <c r="R452" t="str">
        <f t="shared" si="59"/>
        <v>faith</v>
      </c>
      <c r="S452" s="12">
        <f t="shared" si="60"/>
        <v>42063.869791666672</v>
      </c>
      <c r="T452" s="12">
        <f t="shared" si="61"/>
        <v>42093.828125</v>
      </c>
      <c r="U452" t="str">
        <f t="shared" si="62"/>
        <v>Feb</v>
      </c>
      <c r="V452" t="str">
        <f t="shared" si="63"/>
        <v>2015</v>
      </c>
    </row>
    <row r="453" spans="1:22" ht="57.6" x14ac:dyDescent="0.55000000000000004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 t="shared" si="56"/>
        <v>6.666666666666667E-5</v>
      </c>
      <c r="P453" s="8">
        <f t="shared" si="57"/>
        <v>1</v>
      </c>
      <c r="Q453" t="str">
        <f t="shared" si="58"/>
        <v>technology</v>
      </c>
      <c r="R453" t="str">
        <f t="shared" si="59"/>
        <v>web</v>
      </c>
      <c r="S453" s="12">
        <f t="shared" si="60"/>
        <v>42009.817199074074</v>
      </c>
      <c r="T453" s="12">
        <f t="shared" si="61"/>
        <v>42039.817199074074</v>
      </c>
      <c r="U453" t="str">
        <f t="shared" si="62"/>
        <v>Jan</v>
      </c>
      <c r="V453" t="str">
        <f t="shared" si="63"/>
        <v>2015</v>
      </c>
    </row>
    <row r="454" spans="1:22" ht="43.2" x14ac:dyDescent="0.55000000000000004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56"/>
        <v>6.666666666666667E-5</v>
      </c>
      <c r="P454" s="8">
        <f t="shared" si="57"/>
        <v>5</v>
      </c>
      <c r="Q454" t="str">
        <f t="shared" si="58"/>
        <v>food</v>
      </c>
      <c r="R454" t="str">
        <f t="shared" si="59"/>
        <v>food trucks</v>
      </c>
      <c r="S454" s="12">
        <f t="shared" si="60"/>
        <v>41837.905694444446</v>
      </c>
      <c r="T454" s="12">
        <f t="shared" si="61"/>
        <v>41867.905694444446</v>
      </c>
      <c r="U454" t="str">
        <f t="shared" si="62"/>
        <v>Jul</v>
      </c>
      <c r="V454" t="str">
        <f t="shared" si="63"/>
        <v>2014</v>
      </c>
    </row>
    <row r="455" spans="1:22" ht="43.2" x14ac:dyDescent="0.55000000000000004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 t="shared" si="56"/>
        <v>6.666666666666667E-5</v>
      </c>
      <c r="P455" s="8">
        <f t="shared" si="57"/>
        <v>1</v>
      </c>
      <c r="Q455" t="str">
        <f t="shared" si="58"/>
        <v>publishing</v>
      </c>
      <c r="R455" t="str">
        <f t="shared" si="59"/>
        <v>fiction</v>
      </c>
      <c r="S455" s="12">
        <f t="shared" si="60"/>
        <v>41444.64261574074</v>
      </c>
      <c r="T455" s="12">
        <f t="shared" si="61"/>
        <v>41486.821527777778</v>
      </c>
      <c r="U455" t="str">
        <f t="shared" si="62"/>
        <v>Jun</v>
      </c>
      <c r="V455" t="str">
        <f t="shared" si="63"/>
        <v>2013</v>
      </c>
    </row>
    <row r="456" spans="1:22" ht="43.2" x14ac:dyDescent="0.55000000000000004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56"/>
        <v>6.666666666666667E-5</v>
      </c>
      <c r="P456" s="8">
        <f t="shared" si="57"/>
        <v>1</v>
      </c>
      <c r="Q456" t="str">
        <f t="shared" si="58"/>
        <v>theater</v>
      </c>
      <c r="R456" t="str">
        <f t="shared" si="59"/>
        <v>plays</v>
      </c>
      <c r="S456" s="12">
        <f t="shared" si="60"/>
        <v>42059.270023148143</v>
      </c>
      <c r="T456" s="12">
        <f t="shared" si="61"/>
        <v>42119.190972222219</v>
      </c>
      <c r="U456" t="str">
        <f t="shared" si="62"/>
        <v>Feb</v>
      </c>
      <c r="V456" t="str">
        <f t="shared" si="63"/>
        <v>2015</v>
      </c>
    </row>
    <row r="457" spans="1:22" ht="43.2" x14ac:dyDescent="0.55000000000000004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56"/>
        <v>6.666666666666667E-5</v>
      </c>
      <c r="P457" s="8">
        <f t="shared" si="57"/>
        <v>2</v>
      </c>
      <c r="Q457" t="str">
        <f t="shared" si="58"/>
        <v>theater</v>
      </c>
      <c r="R457" t="str">
        <f t="shared" si="59"/>
        <v>plays</v>
      </c>
      <c r="S457" s="12">
        <f t="shared" si="60"/>
        <v>42391.772997685184</v>
      </c>
      <c r="T457" s="12">
        <f t="shared" si="61"/>
        <v>42416.772997685184</v>
      </c>
      <c r="U457" t="str">
        <f t="shared" si="62"/>
        <v>Jan</v>
      </c>
      <c r="V457" t="str">
        <f t="shared" si="63"/>
        <v>2016</v>
      </c>
    </row>
    <row r="458" spans="1:22" ht="43.2" x14ac:dyDescent="0.55000000000000004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56"/>
        <v>7.6923076923076926E-5</v>
      </c>
      <c r="P458" s="8">
        <f t="shared" si="57"/>
        <v>1</v>
      </c>
      <c r="Q458" t="str">
        <f t="shared" si="58"/>
        <v>publishing</v>
      </c>
      <c r="R458" t="str">
        <f t="shared" si="59"/>
        <v>translations</v>
      </c>
      <c r="S458" s="12">
        <f t="shared" si="60"/>
        <v>42486.748414351852</v>
      </c>
      <c r="T458" s="12">
        <f t="shared" si="61"/>
        <v>42516.748414351852</v>
      </c>
      <c r="U458" t="str">
        <f t="shared" si="62"/>
        <v>Apr</v>
      </c>
      <c r="V458" t="str">
        <f t="shared" si="63"/>
        <v>2016</v>
      </c>
    </row>
    <row r="459" spans="1:22" ht="28.8" hidden="1" x14ac:dyDescent="0.55000000000000004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56"/>
        <v>7.8947368421052633E-5</v>
      </c>
      <c r="P459" s="8">
        <f t="shared" si="57"/>
        <v>15</v>
      </c>
      <c r="Q459" t="str">
        <f t="shared" si="58"/>
        <v>film &amp; video</v>
      </c>
      <c r="R459" t="str">
        <f t="shared" si="59"/>
        <v>science fiction</v>
      </c>
      <c r="S459" s="12">
        <f t="shared" si="60"/>
        <v>41875.077546296299</v>
      </c>
      <c r="T459" s="12">
        <f t="shared" si="61"/>
        <v>41905.077546296299</v>
      </c>
      <c r="U459" t="str">
        <f t="shared" si="62"/>
        <v>Aug</v>
      </c>
      <c r="V459" t="str">
        <f t="shared" si="63"/>
        <v>2014</v>
      </c>
    </row>
    <row r="460" spans="1:22" ht="43.2" x14ac:dyDescent="0.55000000000000004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 t="shared" si="56"/>
        <v>8.0000000000000007E-5</v>
      </c>
      <c r="P460" s="8">
        <f t="shared" si="57"/>
        <v>1</v>
      </c>
      <c r="Q460" t="str">
        <f t="shared" si="58"/>
        <v>film &amp; video</v>
      </c>
      <c r="R460" t="str">
        <f t="shared" si="59"/>
        <v>drama</v>
      </c>
      <c r="S460" s="12">
        <f t="shared" si="60"/>
        <v>42009.64061342593</v>
      </c>
      <c r="T460" s="12">
        <f t="shared" si="61"/>
        <v>42069.64061342593</v>
      </c>
      <c r="U460" t="str">
        <f t="shared" si="62"/>
        <v>Jan</v>
      </c>
      <c r="V460" t="str">
        <f t="shared" si="63"/>
        <v>2015</v>
      </c>
    </row>
    <row r="461" spans="1:22" ht="28.8" hidden="1" x14ac:dyDescent="0.55000000000000004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 t="shared" si="56"/>
        <v>8.0000000000000007E-5</v>
      </c>
      <c r="P461" s="8">
        <f t="shared" si="57"/>
        <v>2</v>
      </c>
      <c r="Q461" t="str">
        <f t="shared" si="58"/>
        <v>technology</v>
      </c>
      <c r="R461" t="str">
        <f t="shared" si="59"/>
        <v>web</v>
      </c>
      <c r="S461" s="12">
        <f t="shared" si="60"/>
        <v>42076.092152777783</v>
      </c>
      <c r="T461" s="12">
        <f t="shared" si="61"/>
        <v>42106.092152777783</v>
      </c>
      <c r="U461" t="str">
        <f t="shared" si="62"/>
        <v>Mar</v>
      </c>
      <c r="V461" t="str">
        <f t="shared" si="63"/>
        <v>2015</v>
      </c>
    </row>
    <row r="462" spans="1:22" x14ac:dyDescent="0.55000000000000004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 t="shared" si="56"/>
        <v>8.0000000000000007E-5</v>
      </c>
      <c r="P462" s="8">
        <f t="shared" si="57"/>
        <v>1.3333333333333333</v>
      </c>
      <c r="Q462" t="str">
        <f t="shared" si="58"/>
        <v>food</v>
      </c>
      <c r="R462" t="str">
        <f t="shared" si="59"/>
        <v>food trucks</v>
      </c>
      <c r="S462" s="12">
        <f t="shared" si="60"/>
        <v>42034.339363425926</v>
      </c>
      <c r="T462" s="12">
        <f t="shared" si="61"/>
        <v>42064.339363425926</v>
      </c>
      <c r="U462" t="str">
        <f t="shared" si="62"/>
        <v>Jan</v>
      </c>
      <c r="V462" t="str">
        <f t="shared" si="63"/>
        <v>2015</v>
      </c>
    </row>
    <row r="463" spans="1:22" ht="43.2" x14ac:dyDescent="0.55000000000000004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56"/>
        <v>8.3333333333333331E-5</v>
      </c>
      <c r="P463" s="8">
        <f t="shared" si="57"/>
        <v>1</v>
      </c>
      <c r="Q463" t="str">
        <f t="shared" si="58"/>
        <v>theater</v>
      </c>
      <c r="R463" t="str">
        <f t="shared" si="59"/>
        <v>plays</v>
      </c>
      <c r="S463" s="12">
        <f t="shared" si="60"/>
        <v>42415.168564814812</v>
      </c>
      <c r="T463" s="12">
        <f t="shared" si="61"/>
        <v>42445.126898148148</v>
      </c>
      <c r="U463" t="str">
        <f t="shared" si="62"/>
        <v>Feb</v>
      </c>
      <c r="V463" t="str">
        <f t="shared" si="63"/>
        <v>2016</v>
      </c>
    </row>
    <row r="464" spans="1:22" hidden="1" x14ac:dyDescent="0.55000000000000004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56"/>
        <v>9.0000000000000006E-5</v>
      </c>
      <c r="P464" s="8">
        <f t="shared" si="57"/>
        <v>3</v>
      </c>
      <c r="Q464" t="str">
        <f t="shared" si="58"/>
        <v>technology</v>
      </c>
      <c r="R464" t="str">
        <f t="shared" si="59"/>
        <v>web</v>
      </c>
      <c r="S464" s="12">
        <f t="shared" si="60"/>
        <v>42759.593310185184</v>
      </c>
      <c r="T464" s="12">
        <f t="shared" si="61"/>
        <v>42819.55164351852</v>
      </c>
      <c r="U464" t="str">
        <f t="shared" si="62"/>
        <v>Jan</v>
      </c>
      <c r="V464" t="str">
        <f t="shared" si="63"/>
        <v>2017</v>
      </c>
    </row>
    <row r="465" spans="1:22" ht="43.2" x14ac:dyDescent="0.55000000000000004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56"/>
        <v>9.0909090909090904E-5</v>
      </c>
      <c r="P465" s="8">
        <f t="shared" si="57"/>
        <v>50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41761.94258101852</v>
      </c>
      <c r="T465" s="12">
        <f t="shared" si="61"/>
        <v>41791.94258101852</v>
      </c>
      <c r="U465" t="str">
        <f t="shared" si="62"/>
        <v>May</v>
      </c>
      <c r="V465" t="str">
        <f t="shared" si="63"/>
        <v>2014</v>
      </c>
    </row>
    <row r="466" spans="1:22" ht="43.2" x14ac:dyDescent="0.55000000000000004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56"/>
        <v>9.1244548809124457E-5</v>
      </c>
      <c r="P466" s="8">
        <f t="shared" si="57"/>
        <v>8.5</v>
      </c>
      <c r="Q466" t="str">
        <f t="shared" si="58"/>
        <v>games</v>
      </c>
      <c r="R466" t="str">
        <f t="shared" si="59"/>
        <v>video games</v>
      </c>
      <c r="S466" s="12">
        <f t="shared" si="60"/>
        <v>41974.911087962959</v>
      </c>
      <c r="T466" s="12">
        <f t="shared" si="61"/>
        <v>42014.332638888889</v>
      </c>
      <c r="U466" t="str">
        <f t="shared" si="62"/>
        <v>Dec</v>
      </c>
      <c r="V466" t="str">
        <f t="shared" si="63"/>
        <v>2014</v>
      </c>
    </row>
    <row r="467" spans="1:22" ht="43.2" x14ac:dyDescent="0.55000000000000004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56"/>
        <v>9.8461538461538464E-5</v>
      </c>
      <c r="P467" s="8">
        <f t="shared" si="57"/>
        <v>12.8</v>
      </c>
      <c r="Q467" t="str">
        <f t="shared" si="58"/>
        <v>theater</v>
      </c>
      <c r="R467" t="str">
        <f t="shared" si="59"/>
        <v>spaces</v>
      </c>
      <c r="S467" s="12">
        <f t="shared" si="60"/>
        <v>42435.942083333335</v>
      </c>
      <c r="T467" s="12">
        <f t="shared" si="61"/>
        <v>42495.900416666671</v>
      </c>
      <c r="U467" t="str">
        <f t="shared" si="62"/>
        <v>Mar</v>
      </c>
      <c r="V467" t="str">
        <f t="shared" si="63"/>
        <v>2016</v>
      </c>
    </row>
    <row r="468" spans="1:22" ht="43.2" x14ac:dyDescent="0.55000000000000004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56"/>
        <v>1E-4</v>
      </c>
      <c r="P468" s="8">
        <f t="shared" si="57"/>
        <v>5</v>
      </c>
      <c r="Q468" t="str">
        <f t="shared" si="58"/>
        <v>film &amp; video</v>
      </c>
      <c r="R468" t="str">
        <f t="shared" si="59"/>
        <v>drama</v>
      </c>
      <c r="S468" s="12">
        <f t="shared" si="60"/>
        <v>41792.687442129631</v>
      </c>
      <c r="T468" s="12">
        <f t="shared" si="61"/>
        <v>41822.687442129631</v>
      </c>
      <c r="U468" t="str">
        <f t="shared" si="62"/>
        <v>Jun</v>
      </c>
      <c r="V468" t="str">
        <f t="shared" si="63"/>
        <v>2014</v>
      </c>
    </row>
    <row r="469" spans="1:22" ht="43.2" x14ac:dyDescent="0.55000000000000004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56"/>
        <v>1E-4</v>
      </c>
      <c r="P469" s="8">
        <f t="shared" si="57"/>
        <v>5.5</v>
      </c>
      <c r="Q469" t="str">
        <f t="shared" si="58"/>
        <v>film &amp; video</v>
      </c>
      <c r="R469" t="str">
        <f t="shared" si="59"/>
        <v>drama</v>
      </c>
      <c r="S469" s="12">
        <f t="shared" si="60"/>
        <v>42160.927488425921</v>
      </c>
      <c r="T469" s="12">
        <f t="shared" si="61"/>
        <v>42220.927488425921</v>
      </c>
      <c r="U469" t="str">
        <f t="shared" si="62"/>
        <v>Jun</v>
      </c>
      <c r="V469" t="str">
        <f t="shared" si="63"/>
        <v>2015</v>
      </c>
    </row>
    <row r="470" spans="1:22" ht="43.2" x14ac:dyDescent="0.55000000000000004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56"/>
        <v>1E-4</v>
      </c>
      <c r="P470" s="8">
        <f t="shared" si="57"/>
        <v>5</v>
      </c>
      <c r="Q470" t="str">
        <f t="shared" si="58"/>
        <v>food</v>
      </c>
      <c r="R470" t="str">
        <f t="shared" si="59"/>
        <v>food trucks</v>
      </c>
      <c r="S470" s="12">
        <f t="shared" si="60"/>
        <v>42422.536192129628</v>
      </c>
      <c r="T470" s="12">
        <f t="shared" si="61"/>
        <v>42452.494525462964</v>
      </c>
      <c r="U470" t="str">
        <f t="shared" si="62"/>
        <v>Feb</v>
      </c>
      <c r="V470" t="str">
        <f t="shared" si="63"/>
        <v>2016</v>
      </c>
    </row>
    <row r="471" spans="1:22" ht="28.8" hidden="1" x14ac:dyDescent="0.55000000000000004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56"/>
        <v>1.0554089709762533E-4</v>
      </c>
      <c r="P471" s="8">
        <f t="shared" si="57"/>
        <v>1</v>
      </c>
      <c r="Q471" t="str">
        <f t="shared" si="58"/>
        <v>publishing</v>
      </c>
      <c r="R471" t="str">
        <f t="shared" si="59"/>
        <v>translations</v>
      </c>
      <c r="S471" s="12">
        <f t="shared" si="60"/>
        <v>41931.959016203706</v>
      </c>
      <c r="T471" s="12">
        <f t="shared" si="61"/>
        <v>41962.00068287037</v>
      </c>
      <c r="U471" t="str">
        <f t="shared" si="62"/>
        <v>Oct</v>
      </c>
      <c r="V471" t="str">
        <f t="shared" si="63"/>
        <v>2014</v>
      </c>
    </row>
    <row r="472" spans="1:22" ht="43.2" x14ac:dyDescent="0.55000000000000004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 t="shared" si="56"/>
        <v>1.1111111111111112E-4</v>
      </c>
      <c r="P472" s="8">
        <f t="shared" si="57"/>
        <v>1</v>
      </c>
      <c r="Q472" t="str">
        <f t="shared" si="58"/>
        <v>technology</v>
      </c>
      <c r="R472" t="str">
        <f t="shared" si="59"/>
        <v>web</v>
      </c>
      <c r="S472" s="12">
        <f t="shared" si="60"/>
        <v>42052.93850694444</v>
      </c>
      <c r="T472" s="12">
        <f t="shared" si="61"/>
        <v>42082.896840277783</v>
      </c>
      <c r="U472" t="str">
        <f t="shared" si="62"/>
        <v>Feb</v>
      </c>
      <c r="V472" t="str">
        <f t="shared" si="63"/>
        <v>2015</v>
      </c>
    </row>
    <row r="473" spans="1:22" ht="43.2" x14ac:dyDescent="0.55000000000000004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 t="shared" si="56"/>
        <v>1.1111111111111112E-4</v>
      </c>
      <c r="P473" s="8">
        <f t="shared" si="57"/>
        <v>20</v>
      </c>
      <c r="Q473" t="str">
        <f t="shared" si="58"/>
        <v>theater</v>
      </c>
      <c r="R473" t="str">
        <f t="shared" si="59"/>
        <v>plays</v>
      </c>
      <c r="S473" s="12">
        <f t="shared" si="60"/>
        <v>41929.266215277778</v>
      </c>
      <c r="T473" s="12">
        <f t="shared" si="61"/>
        <v>41968.823611111111</v>
      </c>
      <c r="U473" t="str">
        <f t="shared" si="62"/>
        <v>Oct</v>
      </c>
      <c r="V473" t="str">
        <f t="shared" si="63"/>
        <v>2014</v>
      </c>
    </row>
    <row r="474" spans="1:22" ht="28.8" x14ac:dyDescent="0.55000000000000004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56"/>
        <v>1.12E-4</v>
      </c>
      <c r="P474" s="8">
        <f t="shared" si="57"/>
        <v>2</v>
      </c>
      <c r="Q474" t="str">
        <f t="shared" si="58"/>
        <v>technology</v>
      </c>
      <c r="R474" t="str">
        <f t="shared" si="59"/>
        <v>web</v>
      </c>
      <c r="S474" s="12">
        <f t="shared" si="60"/>
        <v>42230.578622685185</v>
      </c>
      <c r="T474" s="12">
        <f t="shared" si="61"/>
        <v>42254.578622685185</v>
      </c>
      <c r="U474" t="str">
        <f t="shared" si="62"/>
        <v>Aug</v>
      </c>
      <c r="V474" t="str">
        <f t="shared" si="63"/>
        <v>2015</v>
      </c>
    </row>
    <row r="475" spans="1:22" ht="43.2" x14ac:dyDescent="0.55000000000000004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56"/>
        <v>1.16E-4</v>
      </c>
      <c r="P475" s="8">
        <f t="shared" si="57"/>
        <v>5.8</v>
      </c>
      <c r="Q475" t="str">
        <f t="shared" si="58"/>
        <v>games</v>
      </c>
      <c r="R475" t="str">
        <f t="shared" si="59"/>
        <v>video games</v>
      </c>
      <c r="S475" s="12">
        <f t="shared" si="60"/>
        <v>42412.934212962966</v>
      </c>
      <c r="T475" s="12">
        <f t="shared" si="61"/>
        <v>42442.892546296294</v>
      </c>
      <c r="U475" t="str">
        <f t="shared" si="62"/>
        <v>Feb</v>
      </c>
      <c r="V475" t="str">
        <f t="shared" si="63"/>
        <v>2016</v>
      </c>
    </row>
    <row r="476" spans="1:22" ht="43.2" x14ac:dyDescent="0.55000000000000004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 t="shared" si="56"/>
        <v>1.2E-4</v>
      </c>
      <c r="P476" s="8">
        <f t="shared" si="57"/>
        <v>3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42275.861157407402</v>
      </c>
      <c r="T476" s="12">
        <f t="shared" si="61"/>
        <v>42335.902824074074</v>
      </c>
      <c r="U476" t="str">
        <f t="shared" si="62"/>
        <v>Sep</v>
      </c>
      <c r="V476" t="str">
        <f t="shared" si="63"/>
        <v>2015</v>
      </c>
    </row>
    <row r="477" spans="1:22" ht="43.2" x14ac:dyDescent="0.55000000000000004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 t="shared" si="56"/>
        <v>1.2E-4</v>
      </c>
      <c r="P477" s="8">
        <f t="shared" si="57"/>
        <v>4</v>
      </c>
      <c r="Q477" t="str">
        <f t="shared" si="58"/>
        <v>technology</v>
      </c>
      <c r="R477" t="str">
        <f t="shared" si="59"/>
        <v>web</v>
      </c>
      <c r="S477" s="12">
        <f t="shared" si="60"/>
        <v>41960.771354166667</v>
      </c>
      <c r="T477" s="12">
        <f t="shared" si="61"/>
        <v>41990.771354166667</v>
      </c>
      <c r="U477" t="str">
        <f t="shared" si="62"/>
        <v>Nov</v>
      </c>
      <c r="V477" t="str">
        <f t="shared" si="63"/>
        <v>2014</v>
      </c>
    </row>
    <row r="478" spans="1:22" ht="43.2" x14ac:dyDescent="0.55000000000000004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56"/>
        <v>1.2375123751237513E-4</v>
      </c>
      <c r="P478" s="8">
        <f t="shared" si="57"/>
        <v>2.75</v>
      </c>
      <c r="Q478" t="str">
        <f t="shared" si="58"/>
        <v>technology</v>
      </c>
      <c r="R478" t="str">
        <f t="shared" si="59"/>
        <v>wearables</v>
      </c>
      <c r="S478" s="12">
        <f t="shared" si="60"/>
        <v>41830.947013888886</v>
      </c>
      <c r="T478" s="12">
        <f t="shared" si="61"/>
        <v>41860.947013888886</v>
      </c>
      <c r="U478" t="str">
        <f t="shared" si="62"/>
        <v>Jul</v>
      </c>
      <c r="V478" t="str">
        <f t="shared" si="63"/>
        <v>2014</v>
      </c>
    </row>
    <row r="479" spans="1:22" x14ac:dyDescent="0.55000000000000004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 t="shared" si="56"/>
        <v>1.3333333333333334E-4</v>
      </c>
      <c r="P479" s="8">
        <f t="shared" si="57"/>
        <v>1</v>
      </c>
      <c r="Q479" t="str">
        <f t="shared" si="58"/>
        <v>technology</v>
      </c>
      <c r="R479" t="str">
        <f t="shared" si="59"/>
        <v>web</v>
      </c>
      <c r="S479" s="12">
        <f t="shared" si="60"/>
        <v>42178.614571759259</v>
      </c>
      <c r="T479" s="12">
        <f t="shared" si="61"/>
        <v>42193.614571759259</v>
      </c>
      <c r="U479" t="str">
        <f t="shared" si="62"/>
        <v>Jun</v>
      </c>
      <c r="V479" t="str">
        <f t="shared" si="63"/>
        <v>2015</v>
      </c>
    </row>
    <row r="480" spans="1:22" ht="43.2" x14ac:dyDescent="0.55000000000000004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 t="shared" si="56"/>
        <v>1.3333333333333334E-4</v>
      </c>
      <c r="P480" s="8">
        <f t="shared" si="57"/>
        <v>1</v>
      </c>
      <c r="Q480" t="str">
        <f t="shared" si="58"/>
        <v>photography</v>
      </c>
      <c r="R480" t="str">
        <f t="shared" si="59"/>
        <v>places</v>
      </c>
      <c r="S480" s="12">
        <f t="shared" si="60"/>
        <v>41956.950983796298</v>
      </c>
      <c r="T480" s="12">
        <f t="shared" si="61"/>
        <v>41986.950983796298</v>
      </c>
      <c r="U480" t="str">
        <f t="shared" si="62"/>
        <v>Nov</v>
      </c>
      <c r="V480" t="str">
        <f t="shared" si="63"/>
        <v>2014</v>
      </c>
    </row>
    <row r="481" spans="1:22" ht="43.2" x14ac:dyDescent="0.55000000000000004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 t="shared" si="56"/>
        <v>1.3333333333333334E-4</v>
      </c>
      <c r="P481" s="8">
        <f t="shared" si="57"/>
        <v>8</v>
      </c>
      <c r="Q481" t="str">
        <f t="shared" si="58"/>
        <v>food</v>
      </c>
      <c r="R481" t="str">
        <f t="shared" si="59"/>
        <v>food trucks</v>
      </c>
      <c r="S481" s="12">
        <f t="shared" si="60"/>
        <v>41974.704745370371</v>
      </c>
      <c r="T481" s="12">
        <f t="shared" si="61"/>
        <v>42004.704745370371</v>
      </c>
      <c r="U481" t="str">
        <f t="shared" si="62"/>
        <v>Dec</v>
      </c>
      <c r="V481" t="str">
        <f t="shared" si="63"/>
        <v>2014</v>
      </c>
    </row>
    <row r="482" spans="1:22" ht="28.8" x14ac:dyDescent="0.55000000000000004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56"/>
        <v>1.3333333333333334E-4</v>
      </c>
      <c r="P482" s="8">
        <f t="shared" si="57"/>
        <v>1</v>
      </c>
      <c r="Q482" t="str">
        <f t="shared" si="58"/>
        <v>theater</v>
      </c>
      <c r="R482" t="str">
        <f t="shared" si="59"/>
        <v>plays</v>
      </c>
      <c r="S482" s="12">
        <f t="shared" si="60"/>
        <v>42611.261064814811</v>
      </c>
      <c r="T482" s="12">
        <f t="shared" si="61"/>
        <v>42625.707638888889</v>
      </c>
      <c r="U482" t="str">
        <f t="shared" si="62"/>
        <v>Aug</v>
      </c>
      <c r="V482" t="str">
        <f t="shared" si="63"/>
        <v>2016</v>
      </c>
    </row>
    <row r="483" spans="1:22" ht="28.8" x14ac:dyDescent="0.55000000000000004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56"/>
        <v>1.3636363636363637E-4</v>
      </c>
      <c r="P483" s="8">
        <f t="shared" si="57"/>
        <v>1</v>
      </c>
      <c r="Q483" t="str">
        <f t="shared" si="58"/>
        <v>photography</v>
      </c>
      <c r="R483" t="str">
        <f t="shared" si="59"/>
        <v>places</v>
      </c>
      <c r="S483" s="12">
        <f t="shared" si="60"/>
        <v>42033.845543981486</v>
      </c>
      <c r="T483" s="12">
        <f t="shared" si="61"/>
        <v>42063.845543981486</v>
      </c>
      <c r="U483" t="str">
        <f t="shared" si="62"/>
        <v>Jan</v>
      </c>
      <c r="V483" t="str">
        <f t="shared" si="63"/>
        <v>2015</v>
      </c>
    </row>
    <row r="484" spans="1:22" ht="43.2" x14ac:dyDescent="0.55000000000000004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56"/>
        <v>1.3750000000000001E-4</v>
      </c>
      <c r="P484" s="8">
        <f t="shared" si="57"/>
        <v>550</v>
      </c>
      <c r="Q484" t="str">
        <f t="shared" si="58"/>
        <v>technology</v>
      </c>
      <c r="R484" t="str">
        <f t="shared" si="59"/>
        <v>makerspaces</v>
      </c>
      <c r="S484" s="12">
        <f t="shared" si="60"/>
        <v>42241.798206018517</v>
      </c>
      <c r="T484" s="12">
        <f t="shared" si="61"/>
        <v>42271.798206018517</v>
      </c>
      <c r="U484" t="str">
        <f t="shared" si="62"/>
        <v>Aug</v>
      </c>
      <c r="V484" t="str">
        <f t="shared" si="63"/>
        <v>2015</v>
      </c>
    </row>
    <row r="485" spans="1:22" ht="43.2" hidden="1" x14ac:dyDescent="0.55000000000000004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 t="shared" si="56"/>
        <v>1.4285714285714287E-4</v>
      </c>
      <c r="P485" s="8">
        <f t="shared" si="57"/>
        <v>10</v>
      </c>
      <c r="Q485" t="str">
        <f t="shared" si="58"/>
        <v>film &amp; video</v>
      </c>
      <c r="R485" t="str">
        <f t="shared" si="59"/>
        <v>science fiction</v>
      </c>
      <c r="S485" s="12">
        <f t="shared" si="60"/>
        <v>42616.049849537041</v>
      </c>
      <c r="T485" s="12">
        <f t="shared" si="61"/>
        <v>42646.049849537041</v>
      </c>
      <c r="U485" t="str">
        <f t="shared" si="62"/>
        <v>Sep</v>
      </c>
      <c r="V485" t="str">
        <f t="shared" si="63"/>
        <v>2016</v>
      </c>
    </row>
    <row r="486" spans="1:22" ht="43.2" x14ac:dyDescent="0.55000000000000004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 t="shared" si="56"/>
        <v>1.4285714285714287E-4</v>
      </c>
      <c r="P486" s="8">
        <f t="shared" si="57"/>
        <v>1</v>
      </c>
      <c r="Q486" t="str">
        <f t="shared" si="58"/>
        <v>food</v>
      </c>
      <c r="R486" t="str">
        <f t="shared" si="59"/>
        <v>food trucks</v>
      </c>
      <c r="S486" s="12">
        <f t="shared" si="60"/>
        <v>42041.218715277777</v>
      </c>
      <c r="T486" s="12">
        <f t="shared" si="61"/>
        <v>42071.218715277777</v>
      </c>
      <c r="U486" t="str">
        <f t="shared" si="62"/>
        <v>Feb</v>
      </c>
      <c r="V486" t="str">
        <f t="shared" si="63"/>
        <v>2015</v>
      </c>
    </row>
    <row r="487" spans="1:22" ht="43.2" x14ac:dyDescent="0.55000000000000004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 t="shared" si="56"/>
        <v>1.4285714285714287E-4</v>
      </c>
      <c r="P487" s="8">
        <f t="shared" si="57"/>
        <v>1</v>
      </c>
      <c r="Q487" t="str">
        <f t="shared" si="58"/>
        <v>theater</v>
      </c>
      <c r="R487" t="str">
        <f t="shared" si="59"/>
        <v>plays</v>
      </c>
      <c r="S487" s="12">
        <f t="shared" si="60"/>
        <v>42174.780821759254</v>
      </c>
      <c r="T487" s="12">
        <f t="shared" si="61"/>
        <v>42204.780821759254</v>
      </c>
      <c r="U487" t="str">
        <f t="shared" si="62"/>
        <v>Jun</v>
      </c>
      <c r="V487" t="str">
        <f t="shared" si="63"/>
        <v>2015</v>
      </c>
    </row>
    <row r="488" spans="1:22" ht="28.8" x14ac:dyDescent="0.55000000000000004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56"/>
        <v>1.4999999999999999E-4</v>
      </c>
      <c r="P488" s="8">
        <f t="shared" si="57"/>
        <v>25</v>
      </c>
      <c r="Q488" t="str">
        <f t="shared" si="58"/>
        <v>publishing</v>
      </c>
      <c r="R488" t="str">
        <f t="shared" si="59"/>
        <v>translations</v>
      </c>
      <c r="S488" s="12">
        <f t="shared" si="60"/>
        <v>42529.730717592596</v>
      </c>
      <c r="T488" s="12">
        <f t="shared" si="61"/>
        <v>42559.730717592596</v>
      </c>
      <c r="U488" t="str">
        <f t="shared" si="62"/>
        <v>Jun</v>
      </c>
      <c r="V488" t="str">
        <f t="shared" si="63"/>
        <v>2016</v>
      </c>
    </row>
    <row r="489" spans="1:22" ht="28.8" x14ac:dyDescent="0.55000000000000004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56"/>
        <v>1.5873015873015873E-4</v>
      </c>
      <c r="P489" s="8">
        <f t="shared" si="57"/>
        <v>1</v>
      </c>
      <c r="Q489" t="str">
        <f t="shared" si="58"/>
        <v>film &amp; video</v>
      </c>
      <c r="R489" t="str">
        <f t="shared" si="59"/>
        <v>drama</v>
      </c>
      <c r="S489" s="12">
        <f t="shared" si="60"/>
        <v>42416.881018518514</v>
      </c>
      <c r="T489" s="12">
        <f t="shared" si="61"/>
        <v>42476.839351851857</v>
      </c>
      <c r="U489" t="str">
        <f t="shared" si="62"/>
        <v>Feb</v>
      </c>
      <c r="V489" t="str">
        <f t="shared" si="63"/>
        <v>2016</v>
      </c>
    </row>
    <row r="490" spans="1:22" ht="57.6" x14ac:dyDescent="0.55000000000000004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56"/>
        <v>1.6249999999999999E-4</v>
      </c>
      <c r="P490" s="8">
        <f t="shared" si="57"/>
        <v>13</v>
      </c>
      <c r="Q490" t="str">
        <f t="shared" si="58"/>
        <v>games</v>
      </c>
      <c r="R490" t="str">
        <f t="shared" si="59"/>
        <v>mobile games</v>
      </c>
      <c r="S490" s="12">
        <f t="shared" si="60"/>
        <v>42529.969131944439</v>
      </c>
      <c r="T490" s="12">
        <f t="shared" si="61"/>
        <v>42549.969131944439</v>
      </c>
      <c r="U490" t="str">
        <f t="shared" si="62"/>
        <v>Jun</v>
      </c>
      <c r="V490" t="str">
        <f t="shared" si="63"/>
        <v>2016</v>
      </c>
    </row>
    <row r="491" spans="1:22" ht="43.2" x14ac:dyDescent="0.55000000000000004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56"/>
        <v>1.6666666666666666E-4</v>
      </c>
      <c r="P491" s="8">
        <f t="shared" si="57"/>
        <v>5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41331.555127314816</v>
      </c>
      <c r="T491" s="12">
        <f t="shared" si="61"/>
        <v>41356.513460648144</v>
      </c>
      <c r="U491" t="str">
        <f t="shared" si="62"/>
        <v>Feb</v>
      </c>
      <c r="V491" t="str">
        <f t="shared" si="63"/>
        <v>2013</v>
      </c>
    </row>
    <row r="492" spans="1:22" ht="43.2" x14ac:dyDescent="0.55000000000000004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 t="shared" si="56"/>
        <v>1.6666666666666666E-4</v>
      </c>
      <c r="P492" s="8">
        <f t="shared" si="57"/>
        <v>1</v>
      </c>
      <c r="Q492" t="str">
        <f t="shared" si="58"/>
        <v>publishing</v>
      </c>
      <c r="R492" t="str">
        <f t="shared" si="59"/>
        <v>translations</v>
      </c>
      <c r="S492" s="12">
        <f t="shared" si="60"/>
        <v>42479.318518518514</v>
      </c>
      <c r="T492" s="12">
        <f t="shared" si="61"/>
        <v>42524.318518518514</v>
      </c>
      <c r="U492" t="str">
        <f t="shared" si="62"/>
        <v>Apr</v>
      </c>
      <c r="V492" t="str">
        <f t="shared" si="63"/>
        <v>2016</v>
      </c>
    </row>
    <row r="493" spans="1:22" ht="28.8" x14ac:dyDescent="0.55000000000000004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 t="shared" si="56"/>
        <v>1.6666666666666666E-4</v>
      </c>
      <c r="P493" s="8">
        <f t="shared" si="57"/>
        <v>1</v>
      </c>
      <c r="Q493" t="str">
        <f t="shared" si="58"/>
        <v>food</v>
      </c>
      <c r="R493" t="str">
        <f t="shared" si="59"/>
        <v>food trucks</v>
      </c>
      <c r="S493" s="12">
        <f t="shared" si="60"/>
        <v>42026.687453703707</v>
      </c>
      <c r="T493" s="12">
        <f t="shared" si="61"/>
        <v>42056.687453703707</v>
      </c>
      <c r="U493" t="str">
        <f t="shared" si="62"/>
        <v>Jan</v>
      </c>
      <c r="V493" t="str">
        <f t="shared" si="63"/>
        <v>2015</v>
      </c>
    </row>
    <row r="494" spans="1:22" ht="43.2" x14ac:dyDescent="0.55000000000000004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 t="shared" si="56"/>
        <v>1.6666666666666666E-4</v>
      </c>
      <c r="P494" s="8">
        <f t="shared" si="57"/>
        <v>25</v>
      </c>
      <c r="Q494" t="str">
        <f t="shared" si="58"/>
        <v>theater</v>
      </c>
      <c r="R494" t="str">
        <f t="shared" si="59"/>
        <v>plays</v>
      </c>
      <c r="S494" s="12">
        <f t="shared" si="60"/>
        <v>42210.439768518518</v>
      </c>
      <c r="T494" s="12">
        <f t="shared" si="61"/>
        <v>42240.439768518518</v>
      </c>
      <c r="U494" t="str">
        <f t="shared" si="62"/>
        <v>Jul</v>
      </c>
      <c r="V494" t="str">
        <f t="shared" si="63"/>
        <v>2015</v>
      </c>
    </row>
    <row r="495" spans="1:22" ht="43.2" x14ac:dyDescent="0.55000000000000004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 t="shared" si="56"/>
        <v>1.6666666666666666E-4</v>
      </c>
      <c r="P495" s="8">
        <f t="shared" si="57"/>
        <v>1</v>
      </c>
      <c r="Q495" t="str">
        <f t="shared" si="58"/>
        <v>theater</v>
      </c>
      <c r="R495" t="str">
        <f t="shared" si="59"/>
        <v>spaces</v>
      </c>
      <c r="S495" s="12">
        <f t="shared" si="60"/>
        <v>42460.374305555553</v>
      </c>
      <c r="T495" s="12">
        <f t="shared" si="61"/>
        <v>42510.374305555553</v>
      </c>
      <c r="U495" t="str">
        <f t="shared" si="62"/>
        <v>Mar</v>
      </c>
      <c r="V495" t="str">
        <f t="shared" si="63"/>
        <v>2016</v>
      </c>
    </row>
    <row r="496" spans="1:22" ht="43.2" x14ac:dyDescent="0.55000000000000004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56"/>
        <v>1.6666666666666666E-4</v>
      </c>
      <c r="P496" s="8">
        <f t="shared" si="57"/>
        <v>1</v>
      </c>
      <c r="Q496" t="str">
        <f t="shared" si="58"/>
        <v>theater</v>
      </c>
      <c r="R496" t="str">
        <f t="shared" si="59"/>
        <v>spaces</v>
      </c>
      <c r="S496" s="12">
        <f t="shared" si="60"/>
        <v>42658.690532407403</v>
      </c>
      <c r="T496" s="12">
        <f t="shared" si="61"/>
        <v>42673.073611111111</v>
      </c>
      <c r="U496" t="str">
        <f t="shared" si="62"/>
        <v>Oct</v>
      </c>
      <c r="V496" t="str">
        <f t="shared" si="63"/>
        <v>2016</v>
      </c>
    </row>
    <row r="497" spans="1:22" ht="28.8" x14ac:dyDescent="0.55000000000000004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56"/>
        <v>1.7142857142857143E-4</v>
      </c>
      <c r="P497" s="8">
        <f t="shared" si="57"/>
        <v>1</v>
      </c>
      <c r="Q497" t="str">
        <f t="shared" si="58"/>
        <v>technology</v>
      </c>
      <c r="R497" t="str">
        <f t="shared" si="59"/>
        <v>wearables</v>
      </c>
      <c r="S497" s="12">
        <f t="shared" si="60"/>
        <v>42615.753310185188</v>
      </c>
      <c r="T497" s="12">
        <f t="shared" si="61"/>
        <v>42645.753310185188</v>
      </c>
      <c r="U497" t="str">
        <f t="shared" si="62"/>
        <v>Sep</v>
      </c>
      <c r="V497" t="str">
        <f t="shared" si="63"/>
        <v>2016</v>
      </c>
    </row>
    <row r="498" spans="1:22" ht="43.2" x14ac:dyDescent="0.55000000000000004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56"/>
        <v>1.7647058823529413E-4</v>
      </c>
      <c r="P498" s="8">
        <f t="shared" si="57"/>
        <v>3</v>
      </c>
      <c r="Q498" t="str">
        <f t="shared" si="58"/>
        <v>games</v>
      </c>
      <c r="R498" t="str">
        <f t="shared" si="59"/>
        <v>video games</v>
      </c>
      <c r="S498" s="12">
        <f t="shared" si="60"/>
        <v>42002.926990740743</v>
      </c>
      <c r="T498" s="12">
        <f t="shared" si="61"/>
        <v>42032.926990740743</v>
      </c>
      <c r="U498" t="str">
        <f t="shared" si="62"/>
        <v>Dec</v>
      </c>
      <c r="V498" t="str">
        <f t="shared" si="63"/>
        <v>2014</v>
      </c>
    </row>
    <row r="499" spans="1:22" ht="43.2" x14ac:dyDescent="0.55000000000000004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56"/>
        <v>1.8181818181818181E-4</v>
      </c>
      <c r="P499" s="8">
        <f t="shared" si="57"/>
        <v>20</v>
      </c>
      <c r="Q499" t="str">
        <f t="shared" si="58"/>
        <v>theater</v>
      </c>
      <c r="R499" t="str">
        <f t="shared" si="59"/>
        <v>plays</v>
      </c>
      <c r="S499" s="12">
        <f t="shared" si="60"/>
        <v>42039.194988425923</v>
      </c>
      <c r="T499" s="12">
        <f t="shared" si="61"/>
        <v>42099.153321759266</v>
      </c>
      <c r="U499" t="str">
        <f t="shared" si="62"/>
        <v>Feb</v>
      </c>
      <c r="V499" t="str">
        <f t="shared" si="63"/>
        <v>2015</v>
      </c>
    </row>
    <row r="500" spans="1:22" ht="43.2" x14ac:dyDescent="0.55000000000000004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56"/>
        <v>1.8799999999999999E-4</v>
      </c>
      <c r="P500" s="8">
        <f t="shared" si="57"/>
        <v>53.714285714285715</v>
      </c>
      <c r="Q500" t="str">
        <f t="shared" si="58"/>
        <v>theater</v>
      </c>
      <c r="R500" t="str">
        <f t="shared" si="59"/>
        <v>spaces</v>
      </c>
      <c r="S500" s="12">
        <f t="shared" si="60"/>
        <v>41940.028287037036</v>
      </c>
      <c r="T500" s="12">
        <f t="shared" si="61"/>
        <v>42000.0699537037</v>
      </c>
      <c r="U500" t="str">
        <f t="shared" si="62"/>
        <v>Oct</v>
      </c>
      <c r="V500" t="str">
        <f t="shared" si="63"/>
        <v>2014</v>
      </c>
    </row>
    <row r="501" spans="1:22" ht="43.2" x14ac:dyDescent="0.55000000000000004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 t="shared" si="56"/>
        <v>2.0000000000000001E-4</v>
      </c>
      <c r="P501" s="8">
        <f t="shared" si="57"/>
        <v>1</v>
      </c>
      <c r="Q501" t="str">
        <f t="shared" si="58"/>
        <v>technology</v>
      </c>
      <c r="R501" t="str">
        <f t="shared" si="59"/>
        <v>web</v>
      </c>
      <c r="S501" s="12">
        <f t="shared" si="60"/>
        <v>42535.68440972222</v>
      </c>
      <c r="T501" s="12">
        <f t="shared" si="61"/>
        <v>42565.68440972222</v>
      </c>
      <c r="U501" t="str">
        <f t="shared" si="62"/>
        <v>Jun</v>
      </c>
      <c r="V501" t="str">
        <f t="shared" si="63"/>
        <v>2016</v>
      </c>
    </row>
    <row r="502" spans="1:22" ht="43.2" hidden="1" x14ac:dyDescent="0.55000000000000004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 t="shared" si="56"/>
        <v>2.0000000000000001E-4</v>
      </c>
      <c r="P502" s="8">
        <f t="shared" si="57"/>
        <v>90</v>
      </c>
      <c r="Q502" t="str">
        <f t="shared" si="58"/>
        <v>technology</v>
      </c>
      <c r="R502" t="str">
        <f t="shared" si="59"/>
        <v>web</v>
      </c>
      <c r="S502" s="12">
        <f t="shared" si="60"/>
        <v>42384.306840277779</v>
      </c>
      <c r="T502" s="12">
        <f t="shared" si="61"/>
        <v>42443.958333333328</v>
      </c>
      <c r="U502" t="str">
        <f t="shared" si="62"/>
        <v>Jan</v>
      </c>
      <c r="V502" t="str">
        <f t="shared" si="63"/>
        <v>2016</v>
      </c>
    </row>
    <row r="503" spans="1:22" ht="28.8" hidden="1" x14ac:dyDescent="0.55000000000000004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 t="shared" si="56"/>
        <v>2.0000000000000001E-4</v>
      </c>
      <c r="P503" s="8">
        <f t="shared" si="57"/>
        <v>1</v>
      </c>
      <c r="Q503" t="str">
        <f t="shared" si="58"/>
        <v>technology</v>
      </c>
      <c r="R503" t="str">
        <f t="shared" si="59"/>
        <v>web</v>
      </c>
      <c r="S503" s="12">
        <f t="shared" si="60"/>
        <v>42031.928576388891</v>
      </c>
      <c r="T503" s="12">
        <f t="shared" si="61"/>
        <v>42061.928576388891</v>
      </c>
      <c r="U503" t="str">
        <f t="shared" si="62"/>
        <v>Jan</v>
      </c>
      <c r="V503" t="str">
        <f t="shared" si="63"/>
        <v>2015</v>
      </c>
    </row>
    <row r="504" spans="1:22" ht="43.2" x14ac:dyDescent="0.55000000000000004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 t="shared" si="56"/>
        <v>2.0000000000000001E-4</v>
      </c>
      <c r="P504" s="8">
        <f t="shared" si="57"/>
        <v>1</v>
      </c>
      <c r="Q504" t="str">
        <f t="shared" si="58"/>
        <v>games</v>
      </c>
      <c r="R504" t="str">
        <f t="shared" si="59"/>
        <v>video games</v>
      </c>
      <c r="S504" s="12">
        <f t="shared" si="60"/>
        <v>42397.679513888885</v>
      </c>
      <c r="T504" s="12">
        <f t="shared" si="61"/>
        <v>42411.679513888885</v>
      </c>
      <c r="U504" t="str">
        <f t="shared" si="62"/>
        <v>Jan</v>
      </c>
      <c r="V504" t="str">
        <f t="shared" si="63"/>
        <v>2016</v>
      </c>
    </row>
    <row r="505" spans="1:22" x14ac:dyDescent="0.55000000000000004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56"/>
        <v>2.0000000000000001E-4</v>
      </c>
      <c r="P505" s="8">
        <f t="shared" si="57"/>
        <v>1</v>
      </c>
      <c r="Q505" t="str">
        <f t="shared" si="58"/>
        <v>food</v>
      </c>
      <c r="R505" t="str">
        <f t="shared" si="59"/>
        <v>food trucks</v>
      </c>
      <c r="S505" s="12">
        <f t="shared" si="60"/>
        <v>42027.856990740736</v>
      </c>
      <c r="T505" s="12">
        <f t="shared" si="61"/>
        <v>42087.815324074079</v>
      </c>
      <c r="U505" t="str">
        <f t="shared" si="62"/>
        <v>Jan</v>
      </c>
      <c r="V505" t="str">
        <f t="shared" si="63"/>
        <v>2015</v>
      </c>
    </row>
    <row r="506" spans="1:22" ht="43.2" x14ac:dyDescent="0.55000000000000004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56"/>
        <v>2.0000000000000001E-4</v>
      </c>
      <c r="P506" s="8">
        <f t="shared" si="57"/>
        <v>10</v>
      </c>
      <c r="Q506" t="str">
        <f t="shared" si="58"/>
        <v>food</v>
      </c>
      <c r="R506" t="str">
        <f t="shared" si="59"/>
        <v>food trucks</v>
      </c>
      <c r="S506" s="12">
        <f t="shared" si="60"/>
        <v>42061.69594907407</v>
      </c>
      <c r="T506" s="12">
        <f t="shared" si="61"/>
        <v>42121.654282407413</v>
      </c>
      <c r="U506" t="str">
        <f t="shared" si="62"/>
        <v>Feb</v>
      </c>
      <c r="V506" t="str">
        <f t="shared" si="63"/>
        <v>2015</v>
      </c>
    </row>
    <row r="507" spans="1:22" ht="43.2" x14ac:dyDescent="0.55000000000000004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 t="shared" si="56"/>
        <v>2.0000000000000001E-4</v>
      </c>
      <c r="P507" s="8">
        <f t="shared" si="57"/>
        <v>1</v>
      </c>
      <c r="Q507" t="str">
        <f t="shared" si="58"/>
        <v>theater</v>
      </c>
      <c r="R507" t="str">
        <f t="shared" si="59"/>
        <v>plays</v>
      </c>
      <c r="S507" s="12">
        <f t="shared" si="60"/>
        <v>41828.922905092593</v>
      </c>
      <c r="T507" s="12">
        <f t="shared" si="61"/>
        <v>41888.922905092593</v>
      </c>
      <c r="U507" t="str">
        <f t="shared" si="62"/>
        <v>Jul</v>
      </c>
      <c r="V507" t="str">
        <f t="shared" si="63"/>
        <v>2014</v>
      </c>
    </row>
    <row r="508" spans="1:22" ht="43.2" x14ac:dyDescent="0.55000000000000004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 t="shared" si="56"/>
        <v>2.0000000000000001E-4</v>
      </c>
      <c r="P508" s="8">
        <f t="shared" si="57"/>
        <v>1</v>
      </c>
      <c r="Q508" t="str">
        <f t="shared" si="58"/>
        <v>theater</v>
      </c>
      <c r="R508" t="str">
        <f t="shared" si="59"/>
        <v>plays</v>
      </c>
      <c r="S508" s="12">
        <f t="shared" si="60"/>
        <v>42041.743090277778</v>
      </c>
      <c r="T508" s="12">
        <f t="shared" si="61"/>
        <v>42071.701423611114</v>
      </c>
      <c r="U508" t="str">
        <f t="shared" si="62"/>
        <v>Feb</v>
      </c>
      <c r="V508" t="str">
        <f t="shared" si="63"/>
        <v>2015</v>
      </c>
    </row>
    <row r="509" spans="1:22" ht="43.2" x14ac:dyDescent="0.55000000000000004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 t="shared" si="56"/>
        <v>2.0000000000000001E-4</v>
      </c>
      <c r="P509" s="8">
        <f t="shared" si="57"/>
        <v>1</v>
      </c>
      <c r="Q509" t="str">
        <f t="shared" si="58"/>
        <v>theater</v>
      </c>
      <c r="R509" t="str">
        <f t="shared" si="59"/>
        <v>plays</v>
      </c>
      <c r="S509" s="12">
        <f t="shared" si="60"/>
        <v>41842.201261574075</v>
      </c>
      <c r="T509" s="12">
        <f t="shared" si="61"/>
        <v>41872.201261574075</v>
      </c>
      <c r="U509" t="str">
        <f t="shared" si="62"/>
        <v>Jul</v>
      </c>
      <c r="V509" t="str">
        <f t="shared" si="63"/>
        <v>2014</v>
      </c>
    </row>
    <row r="510" spans="1:22" ht="43.2" x14ac:dyDescent="0.55000000000000004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56"/>
        <v>2.0833333333333335E-4</v>
      </c>
      <c r="P510" s="8">
        <f t="shared" si="57"/>
        <v>50</v>
      </c>
      <c r="Q510" t="str">
        <f t="shared" si="58"/>
        <v>technology</v>
      </c>
      <c r="R510" t="str">
        <f t="shared" si="59"/>
        <v>web</v>
      </c>
      <c r="S510" s="12">
        <f t="shared" si="60"/>
        <v>42321.283101851848</v>
      </c>
      <c r="T510" s="12">
        <f t="shared" si="61"/>
        <v>42351.283101851848</v>
      </c>
      <c r="U510" t="str">
        <f t="shared" si="62"/>
        <v>Nov</v>
      </c>
      <c r="V510" t="str">
        <f t="shared" si="63"/>
        <v>2015</v>
      </c>
    </row>
    <row r="511" spans="1:22" ht="43.2" x14ac:dyDescent="0.55000000000000004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56"/>
        <v>2.2222222222222223E-4</v>
      </c>
      <c r="P511" s="8">
        <f t="shared" si="57"/>
        <v>1</v>
      </c>
      <c r="Q511" t="str">
        <f t="shared" si="58"/>
        <v>music</v>
      </c>
      <c r="R511" t="str">
        <f t="shared" si="59"/>
        <v>faith</v>
      </c>
      <c r="S511" s="12">
        <f t="shared" si="60"/>
        <v>42102.036527777775</v>
      </c>
      <c r="T511" s="12">
        <f t="shared" si="61"/>
        <v>42132.036527777775</v>
      </c>
      <c r="U511" t="str">
        <f t="shared" si="62"/>
        <v>Apr</v>
      </c>
      <c r="V511" t="str">
        <f t="shared" si="63"/>
        <v>2015</v>
      </c>
    </row>
    <row r="512" spans="1:22" ht="43.2" x14ac:dyDescent="0.55000000000000004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56"/>
        <v>2.3035714285714285E-4</v>
      </c>
      <c r="P512" s="8">
        <f t="shared" si="57"/>
        <v>92.142857142857139</v>
      </c>
      <c r="Q512" t="str">
        <f t="shared" si="58"/>
        <v>theater</v>
      </c>
      <c r="R512" t="str">
        <f t="shared" si="59"/>
        <v>spaces</v>
      </c>
      <c r="S512" s="12">
        <f t="shared" si="60"/>
        <v>42111.684027777781</v>
      </c>
      <c r="T512" s="12">
        <f t="shared" si="61"/>
        <v>42169.804861111115</v>
      </c>
      <c r="U512" t="str">
        <f t="shared" si="62"/>
        <v>Apr</v>
      </c>
      <c r="V512" t="str">
        <f t="shared" si="63"/>
        <v>2015</v>
      </c>
    </row>
    <row r="513" spans="1:22" ht="43.2" x14ac:dyDescent="0.55000000000000004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56"/>
        <v>2.3529411764705883E-4</v>
      </c>
      <c r="P513" s="8">
        <f t="shared" si="57"/>
        <v>10</v>
      </c>
      <c r="Q513" t="str">
        <f t="shared" si="58"/>
        <v>technology</v>
      </c>
      <c r="R513" t="str">
        <f t="shared" si="59"/>
        <v>gadgets</v>
      </c>
      <c r="S513" s="12">
        <f t="shared" si="60"/>
        <v>41830.033958333333</v>
      </c>
      <c r="T513" s="12">
        <f t="shared" si="61"/>
        <v>41860.033958333333</v>
      </c>
      <c r="U513" t="str">
        <f t="shared" si="62"/>
        <v>Jul</v>
      </c>
      <c r="V513" t="str">
        <f t="shared" si="63"/>
        <v>2014</v>
      </c>
    </row>
    <row r="514" spans="1:22" ht="43.2" x14ac:dyDescent="0.55000000000000004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si="56"/>
        <v>2.4000000000000001E-4</v>
      </c>
      <c r="P514" s="8">
        <f t="shared" si="57"/>
        <v>30</v>
      </c>
      <c r="Q514" t="str">
        <f t="shared" si="58"/>
        <v>food</v>
      </c>
      <c r="R514" t="str">
        <f t="shared" si="59"/>
        <v>food trucks</v>
      </c>
      <c r="S514" s="12">
        <f t="shared" si="60"/>
        <v>42184.185844907406</v>
      </c>
      <c r="T514" s="12">
        <f t="shared" si="61"/>
        <v>42219.185844907406</v>
      </c>
      <c r="U514" t="str">
        <f t="shared" si="62"/>
        <v>Jun</v>
      </c>
      <c r="V514" t="str">
        <f t="shared" si="63"/>
        <v>2015</v>
      </c>
    </row>
    <row r="515" spans="1:22" ht="43.2" x14ac:dyDescent="0.55000000000000004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ref="O515:O578" si="64">E515/D515</f>
        <v>2.5000000000000001E-4</v>
      </c>
      <c r="P515" s="8">
        <f t="shared" ref="P515:P578" si="65">IF(L515&gt;0,E515/L515,0)</f>
        <v>5</v>
      </c>
      <c r="Q515" t="str">
        <f t="shared" ref="Q515:Q578" si="66">MID(N515,1,FIND("/",N515,1)-1)</f>
        <v>food</v>
      </c>
      <c r="R515" t="str">
        <f t="shared" ref="R515:R578" si="67">MID(N515,FIND("/",N515,1)+1,LEN(N515)-FIND("/",N515,1))</f>
        <v>food trucks</v>
      </c>
      <c r="S515" s="12">
        <f t="shared" ref="S515:S578" si="68">(((J515/60)/60)/24)+DATE(1970,1,1)</f>
        <v>42019.737766203703</v>
      </c>
      <c r="T515" s="12">
        <f t="shared" ref="T515:T578" si="69">(((I515/60)/60)/24)+DATE(1970,1,1)</f>
        <v>42077.625</v>
      </c>
      <c r="U515" t="str">
        <f t="shared" ref="U515:U578" si="70">TEXT(S515,"MMM")</f>
        <v>Jan</v>
      </c>
      <c r="V515" t="str">
        <f t="shared" ref="V515:V578" si="71">TEXT(S515,"yyyy")</f>
        <v>2015</v>
      </c>
    </row>
    <row r="516" spans="1:22" ht="28.8" x14ac:dyDescent="0.55000000000000004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64"/>
        <v>2.5000000000000001E-4</v>
      </c>
      <c r="P516" s="8">
        <f t="shared" si="65"/>
        <v>25</v>
      </c>
      <c r="Q516" t="str">
        <f t="shared" si="66"/>
        <v>theater</v>
      </c>
      <c r="R516" t="str">
        <f t="shared" si="67"/>
        <v>spaces</v>
      </c>
      <c r="S516" s="12">
        <f t="shared" si="68"/>
        <v>42207.795787037037</v>
      </c>
      <c r="T516" s="12">
        <f t="shared" si="69"/>
        <v>42267.795787037037</v>
      </c>
      <c r="U516" t="str">
        <f t="shared" si="70"/>
        <v>Jul</v>
      </c>
      <c r="V516" t="str">
        <f t="shared" si="71"/>
        <v>2015</v>
      </c>
    </row>
    <row r="517" spans="1:22" ht="43.2" x14ac:dyDescent="0.55000000000000004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64"/>
        <v>2.5000000000000001E-4</v>
      </c>
      <c r="P517" s="8">
        <f t="shared" si="65"/>
        <v>7</v>
      </c>
      <c r="Q517" t="str">
        <f t="shared" si="66"/>
        <v>theater</v>
      </c>
      <c r="R517" t="str">
        <f t="shared" si="67"/>
        <v>plays</v>
      </c>
      <c r="S517" s="12">
        <f t="shared" si="68"/>
        <v>42513.976319444439</v>
      </c>
      <c r="T517" s="12">
        <f t="shared" si="69"/>
        <v>42559.976319444439</v>
      </c>
      <c r="U517" t="str">
        <f t="shared" si="70"/>
        <v>May</v>
      </c>
      <c r="V517" t="str">
        <f t="shared" si="71"/>
        <v>2016</v>
      </c>
    </row>
    <row r="518" spans="1:22" ht="28.8" x14ac:dyDescent="0.55000000000000004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64"/>
        <v>2.5999999999999998E-4</v>
      </c>
      <c r="P518" s="8">
        <f t="shared" si="65"/>
        <v>13</v>
      </c>
      <c r="Q518" t="str">
        <f t="shared" si="66"/>
        <v>theater</v>
      </c>
      <c r="R518" t="str">
        <f t="shared" si="67"/>
        <v>plays</v>
      </c>
      <c r="S518" s="12">
        <f t="shared" si="68"/>
        <v>41848.84002314815</v>
      </c>
      <c r="T518" s="12">
        <f t="shared" si="69"/>
        <v>41883.84002314815</v>
      </c>
      <c r="U518" t="str">
        <f t="shared" si="70"/>
        <v>Jul</v>
      </c>
      <c r="V518" t="str">
        <f t="shared" si="71"/>
        <v>2014</v>
      </c>
    </row>
    <row r="519" spans="1:22" ht="43.2" x14ac:dyDescent="0.55000000000000004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64"/>
        <v>2.631578947368421E-4</v>
      </c>
      <c r="P519" s="8">
        <f t="shared" si="65"/>
        <v>10</v>
      </c>
      <c r="Q519" t="str">
        <f t="shared" si="66"/>
        <v>publishing</v>
      </c>
      <c r="R519" t="str">
        <f t="shared" si="67"/>
        <v>fiction</v>
      </c>
      <c r="S519" s="12">
        <f t="shared" si="68"/>
        <v>42349.824097222227</v>
      </c>
      <c r="T519" s="12">
        <f t="shared" si="69"/>
        <v>42399.824097222227</v>
      </c>
      <c r="U519" t="str">
        <f t="shared" si="70"/>
        <v>Dec</v>
      </c>
      <c r="V519" t="str">
        <f t="shared" si="71"/>
        <v>2015</v>
      </c>
    </row>
    <row r="520" spans="1:22" ht="43.2" x14ac:dyDescent="0.55000000000000004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64"/>
        <v>2.740447957839262E-4</v>
      </c>
      <c r="P520" s="8">
        <f t="shared" si="65"/>
        <v>13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42038.824988425928</v>
      </c>
      <c r="T520" s="12">
        <f t="shared" si="69"/>
        <v>42054.824988425928</v>
      </c>
      <c r="U520" t="str">
        <f t="shared" si="70"/>
        <v>Feb</v>
      </c>
      <c r="V520" t="str">
        <f t="shared" si="71"/>
        <v>2015</v>
      </c>
    </row>
    <row r="521" spans="1:22" ht="43.2" x14ac:dyDescent="0.55000000000000004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64"/>
        <v>2.8571428571428574E-4</v>
      </c>
      <c r="P521" s="8">
        <f t="shared" si="65"/>
        <v>1</v>
      </c>
      <c r="Q521" t="str">
        <f t="shared" si="66"/>
        <v>food</v>
      </c>
      <c r="R521" t="str">
        <f t="shared" si="67"/>
        <v>food trucks</v>
      </c>
      <c r="S521" s="12">
        <f t="shared" si="68"/>
        <v>42502.913761574076</v>
      </c>
      <c r="T521" s="12">
        <f t="shared" si="69"/>
        <v>42517.919444444444</v>
      </c>
      <c r="U521" t="str">
        <f t="shared" si="70"/>
        <v>May</v>
      </c>
      <c r="V521" t="str">
        <f t="shared" si="71"/>
        <v>2016</v>
      </c>
    </row>
    <row r="522" spans="1:22" ht="28.8" x14ac:dyDescent="0.55000000000000004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 t="shared" si="64"/>
        <v>2.9999999999999997E-4</v>
      </c>
      <c r="P522" s="8">
        <f t="shared" si="65"/>
        <v>3</v>
      </c>
      <c r="Q522" t="str">
        <f t="shared" si="66"/>
        <v>technology</v>
      </c>
      <c r="R522" t="str">
        <f t="shared" si="67"/>
        <v>web</v>
      </c>
      <c r="S522" s="12">
        <f t="shared" si="68"/>
        <v>42646.896898148145</v>
      </c>
      <c r="T522" s="12">
        <f t="shared" si="69"/>
        <v>42676.896898148145</v>
      </c>
      <c r="U522" t="str">
        <f t="shared" si="70"/>
        <v>Oct</v>
      </c>
      <c r="V522" t="str">
        <f t="shared" si="71"/>
        <v>2016</v>
      </c>
    </row>
    <row r="523" spans="1:22" ht="28.8" x14ac:dyDescent="0.55000000000000004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 t="shared" si="64"/>
        <v>2.9999999999999997E-4</v>
      </c>
      <c r="P523" s="8">
        <f t="shared" si="65"/>
        <v>7.5</v>
      </c>
      <c r="Q523" t="str">
        <f t="shared" si="66"/>
        <v>technology</v>
      </c>
      <c r="R523" t="str">
        <f t="shared" si="67"/>
        <v>wearables</v>
      </c>
      <c r="S523" s="12">
        <f t="shared" si="68"/>
        <v>41803.116053240738</v>
      </c>
      <c r="T523" s="12">
        <f t="shared" si="69"/>
        <v>41863.116053240738</v>
      </c>
      <c r="U523" t="str">
        <f t="shared" si="70"/>
        <v>Jun</v>
      </c>
      <c r="V523" t="str">
        <f t="shared" si="71"/>
        <v>2014</v>
      </c>
    </row>
    <row r="524" spans="1:22" x14ac:dyDescent="0.55000000000000004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 t="shared" si="64"/>
        <v>2.9999999999999997E-4</v>
      </c>
      <c r="P524" s="8">
        <f t="shared" si="65"/>
        <v>1.5</v>
      </c>
      <c r="Q524" t="str">
        <f t="shared" si="66"/>
        <v>theater</v>
      </c>
      <c r="R524" t="str">
        <f t="shared" si="67"/>
        <v>plays</v>
      </c>
      <c r="S524" s="12">
        <f t="shared" si="68"/>
        <v>42095.229166666672</v>
      </c>
      <c r="T524" s="12">
        <f t="shared" si="69"/>
        <v>42109.211111111115</v>
      </c>
      <c r="U524" t="str">
        <f t="shared" si="70"/>
        <v>Apr</v>
      </c>
      <c r="V524" t="str">
        <f t="shared" si="71"/>
        <v>2015</v>
      </c>
    </row>
    <row r="525" spans="1:22" ht="43.2" x14ac:dyDescent="0.55000000000000004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64"/>
        <v>3.0303030303030303E-4</v>
      </c>
      <c r="P525" s="8">
        <f t="shared" si="65"/>
        <v>1</v>
      </c>
      <c r="Q525" t="str">
        <f t="shared" si="66"/>
        <v>film &amp; video</v>
      </c>
      <c r="R525" t="str">
        <f t="shared" si="67"/>
        <v>animation</v>
      </c>
      <c r="S525" s="12">
        <f t="shared" si="68"/>
        <v>42753.329039351855</v>
      </c>
      <c r="T525" s="12">
        <f t="shared" si="69"/>
        <v>42783.329039351855</v>
      </c>
      <c r="U525" t="str">
        <f t="shared" si="70"/>
        <v>Jan</v>
      </c>
      <c r="V525" t="str">
        <f t="shared" si="71"/>
        <v>2017</v>
      </c>
    </row>
    <row r="526" spans="1:22" ht="43.2" hidden="1" x14ac:dyDescent="0.55000000000000004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 t="shared" si="64"/>
        <v>3.3333333333333332E-4</v>
      </c>
      <c r="P526" s="8">
        <f t="shared" si="65"/>
        <v>1</v>
      </c>
      <c r="Q526" t="str">
        <f t="shared" si="66"/>
        <v>film &amp; video</v>
      </c>
      <c r="R526" t="str">
        <f t="shared" si="67"/>
        <v>science fiction</v>
      </c>
      <c r="S526" s="12">
        <f t="shared" si="68"/>
        <v>42096.704976851848</v>
      </c>
      <c r="T526" s="12">
        <f t="shared" si="69"/>
        <v>42112.427777777775</v>
      </c>
      <c r="U526" t="str">
        <f t="shared" si="70"/>
        <v>Apr</v>
      </c>
      <c r="V526" t="str">
        <f t="shared" si="71"/>
        <v>2015</v>
      </c>
    </row>
    <row r="527" spans="1:22" ht="43.2" x14ac:dyDescent="0.55000000000000004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 t="shared" si="64"/>
        <v>3.3333333333333332E-4</v>
      </c>
      <c r="P527" s="8">
        <f t="shared" si="65"/>
        <v>1</v>
      </c>
      <c r="Q527" t="str">
        <f t="shared" si="66"/>
        <v>technology</v>
      </c>
      <c r="R527" t="str">
        <f t="shared" si="67"/>
        <v>web</v>
      </c>
      <c r="S527" s="12">
        <f t="shared" si="68"/>
        <v>42605.908182870371</v>
      </c>
      <c r="T527" s="12">
        <f t="shared" si="69"/>
        <v>42635.908182870371</v>
      </c>
      <c r="U527" t="str">
        <f t="shared" si="70"/>
        <v>Aug</v>
      </c>
      <c r="V527" t="str">
        <f t="shared" si="71"/>
        <v>2016</v>
      </c>
    </row>
    <row r="528" spans="1:22" ht="43.2" x14ac:dyDescent="0.55000000000000004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 t="shared" si="64"/>
        <v>3.3333333333333332E-4</v>
      </c>
      <c r="P528" s="8">
        <f t="shared" si="65"/>
        <v>3</v>
      </c>
      <c r="Q528" t="str">
        <f t="shared" si="66"/>
        <v>photography</v>
      </c>
      <c r="R528" t="str">
        <f t="shared" si="67"/>
        <v>nature</v>
      </c>
      <c r="S528" s="12">
        <f t="shared" si="68"/>
        <v>41974.712245370371</v>
      </c>
      <c r="T528" s="12">
        <f t="shared" si="69"/>
        <v>42004.712245370371</v>
      </c>
      <c r="U528" t="str">
        <f t="shared" si="70"/>
        <v>Dec</v>
      </c>
      <c r="V528" t="str">
        <f t="shared" si="71"/>
        <v>2014</v>
      </c>
    </row>
    <row r="529" spans="1:22" ht="43.2" x14ac:dyDescent="0.55000000000000004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 t="shared" si="64"/>
        <v>3.3333333333333332E-4</v>
      </c>
      <c r="P529" s="8">
        <f t="shared" si="65"/>
        <v>1</v>
      </c>
      <c r="Q529" t="str">
        <f t="shared" si="66"/>
        <v>photography</v>
      </c>
      <c r="R529" t="str">
        <f t="shared" si="67"/>
        <v>nature</v>
      </c>
      <c r="S529" s="12">
        <f t="shared" si="68"/>
        <v>42031.884652777779</v>
      </c>
      <c r="T529" s="12">
        <f t="shared" si="69"/>
        <v>42065.886111111111</v>
      </c>
      <c r="U529" t="str">
        <f t="shared" si="70"/>
        <v>Jan</v>
      </c>
      <c r="V529" t="str">
        <f t="shared" si="71"/>
        <v>2015</v>
      </c>
    </row>
    <row r="530" spans="1:22" ht="43.2" x14ac:dyDescent="0.55000000000000004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 t="shared" si="64"/>
        <v>3.3333333333333332E-4</v>
      </c>
      <c r="P530" s="8">
        <f t="shared" si="65"/>
        <v>1</v>
      </c>
      <c r="Q530" t="str">
        <f t="shared" si="66"/>
        <v>music</v>
      </c>
      <c r="R530" t="str">
        <f t="shared" si="67"/>
        <v>faith</v>
      </c>
      <c r="S530" s="12">
        <f t="shared" si="68"/>
        <v>42044.927974537044</v>
      </c>
      <c r="T530" s="12">
        <f t="shared" si="69"/>
        <v>42099.458333333328</v>
      </c>
      <c r="U530" t="str">
        <f t="shared" si="70"/>
        <v>Feb</v>
      </c>
      <c r="V530" t="str">
        <f t="shared" si="71"/>
        <v>2015</v>
      </c>
    </row>
    <row r="531" spans="1:22" ht="28.8" hidden="1" x14ac:dyDescent="0.55000000000000004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 t="shared" si="64"/>
        <v>3.3333333333333332E-4</v>
      </c>
      <c r="P531" s="8">
        <f t="shared" si="65"/>
        <v>10</v>
      </c>
      <c r="Q531" t="str">
        <f t="shared" si="66"/>
        <v>theater</v>
      </c>
      <c r="R531" t="str">
        <f t="shared" si="67"/>
        <v>plays</v>
      </c>
      <c r="S531" s="12">
        <f t="shared" si="68"/>
        <v>42786.350231481483</v>
      </c>
      <c r="T531" s="12">
        <f t="shared" si="69"/>
        <v>42846.308564814812</v>
      </c>
      <c r="U531" t="str">
        <f t="shared" si="70"/>
        <v>Feb</v>
      </c>
      <c r="V531" t="str">
        <f t="shared" si="71"/>
        <v>2017</v>
      </c>
    </row>
    <row r="532" spans="1:22" ht="43.2" x14ac:dyDescent="0.55000000000000004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 t="shared" si="64"/>
        <v>3.3333333333333332E-4</v>
      </c>
      <c r="P532" s="8">
        <f t="shared" si="65"/>
        <v>1</v>
      </c>
      <c r="Q532" t="str">
        <f t="shared" si="66"/>
        <v>theater</v>
      </c>
      <c r="R532" t="str">
        <f t="shared" si="67"/>
        <v>musical</v>
      </c>
      <c r="S532" s="12">
        <f t="shared" si="68"/>
        <v>41942.84710648148</v>
      </c>
      <c r="T532" s="12">
        <f t="shared" si="69"/>
        <v>41972.888773148152</v>
      </c>
      <c r="U532" t="str">
        <f t="shared" si="70"/>
        <v>Oct</v>
      </c>
      <c r="V532" t="str">
        <f t="shared" si="71"/>
        <v>2014</v>
      </c>
    </row>
    <row r="533" spans="1:22" ht="43.2" x14ac:dyDescent="0.55000000000000004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64"/>
        <v>3.4722222222222224E-4</v>
      </c>
      <c r="P533" s="8">
        <f t="shared" si="65"/>
        <v>1</v>
      </c>
      <c r="Q533" t="str">
        <f t="shared" si="66"/>
        <v>music</v>
      </c>
      <c r="R533" t="str">
        <f t="shared" si="67"/>
        <v>faith</v>
      </c>
      <c r="S533" s="12">
        <f t="shared" si="68"/>
        <v>42425.960983796293</v>
      </c>
      <c r="T533" s="12">
        <f t="shared" si="69"/>
        <v>42463.006944444445</v>
      </c>
      <c r="U533" t="str">
        <f t="shared" si="70"/>
        <v>Feb</v>
      </c>
      <c r="V533" t="str">
        <f t="shared" si="71"/>
        <v>2016</v>
      </c>
    </row>
    <row r="534" spans="1:22" ht="43.2" x14ac:dyDescent="0.55000000000000004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64"/>
        <v>3.5E-4</v>
      </c>
      <c r="P534" s="8">
        <f t="shared" si="65"/>
        <v>2.3333333333333335</v>
      </c>
      <c r="Q534" t="str">
        <f t="shared" si="66"/>
        <v>theater</v>
      </c>
      <c r="R534" t="str">
        <f t="shared" si="67"/>
        <v>plays</v>
      </c>
      <c r="S534" s="12">
        <f t="shared" si="68"/>
        <v>42465.128391203703</v>
      </c>
      <c r="T534" s="12">
        <f t="shared" si="69"/>
        <v>42495.128391203703</v>
      </c>
      <c r="U534" t="str">
        <f t="shared" si="70"/>
        <v>Apr</v>
      </c>
      <c r="V534" t="str">
        <f t="shared" si="71"/>
        <v>2016</v>
      </c>
    </row>
    <row r="535" spans="1:22" ht="28.8" x14ac:dyDescent="0.55000000000000004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64"/>
        <v>3.5704000000000004E-4</v>
      </c>
      <c r="P535" s="8">
        <f t="shared" si="65"/>
        <v>17.852</v>
      </c>
      <c r="Q535" t="str">
        <f t="shared" si="66"/>
        <v>games</v>
      </c>
      <c r="R535" t="str">
        <f t="shared" si="67"/>
        <v>video games</v>
      </c>
      <c r="S535" s="12">
        <f t="shared" si="68"/>
        <v>41009.847314814811</v>
      </c>
      <c r="T535" s="12">
        <f t="shared" si="69"/>
        <v>41069.847314814811</v>
      </c>
      <c r="U535" t="str">
        <f t="shared" si="70"/>
        <v>Apr</v>
      </c>
      <c r="V535" t="str">
        <f t="shared" si="71"/>
        <v>2012</v>
      </c>
    </row>
    <row r="536" spans="1:22" ht="43.2" x14ac:dyDescent="0.55000000000000004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64"/>
        <v>3.8461538461538462E-4</v>
      </c>
      <c r="P536" s="8">
        <f t="shared" si="65"/>
        <v>22.5</v>
      </c>
      <c r="Q536" t="str">
        <f t="shared" si="66"/>
        <v>food</v>
      </c>
      <c r="R536" t="str">
        <f t="shared" si="67"/>
        <v>food trucks</v>
      </c>
      <c r="S536" s="12">
        <f t="shared" si="68"/>
        <v>42338.615393518514</v>
      </c>
      <c r="T536" s="12">
        <f t="shared" si="69"/>
        <v>42398.615393518514</v>
      </c>
      <c r="U536" t="str">
        <f t="shared" si="70"/>
        <v>Nov</v>
      </c>
      <c r="V536" t="str">
        <f t="shared" si="71"/>
        <v>2015</v>
      </c>
    </row>
    <row r="537" spans="1:22" ht="43.2" x14ac:dyDescent="0.55000000000000004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64"/>
        <v>3.8464497269020693E-4</v>
      </c>
      <c r="P537" s="8">
        <f t="shared" si="65"/>
        <v>5</v>
      </c>
      <c r="Q537" t="str">
        <f t="shared" si="66"/>
        <v>games</v>
      </c>
      <c r="R537" t="str">
        <f t="shared" si="67"/>
        <v>video games</v>
      </c>
      <c r="S537" s="12">
        <f t="shared" si="68"/>
        <v>42123.185798611114</v>
      </c>
      <c r="T537" s="12">
        <f t="shared" si="69"/>
        <v>42153.185798611114</v>
      </c>
      <c r="U537" t="str">
        <f t="shared" si="70"/>
        <v>Apr</v>
      </c>
      <c r="V537" t="str">
        <f t="shared" si="71"/>
        <v>2015</v>
      </c>
    </row>
    <row r="538" spans="1:22" ht="43.2" x14ac:dyDescent="0.55000000000000004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 t="shared" si="64"/>
        <v>4.0000000000000002E-4</v>
      </c>
      <c r="P538" s="8">
        <f t="shared" si="65"/>
        <v>20</v>
      </c>
      <c r="Q538" t="str">
        <f t="shared" si="66"/>
        <v>film &amp; video</v>
      </c>
      <c r="R538" t="str">
        <f t="shared" si="67"/>
        <v>drama</v>
      </c>
      <c r="S538" s="12">
        <f t="shared" si="68"/>
        <v>42202.594293981485</v>
      </c>
      <c r="T538" s="12">
        <f t="shared" si="69"/>
        <v>42232.587974537033</v>
      </c>
      <c r="U538" t="str">
        <f t="shared" si="70"/>
        <v>Jul</v>
      </c>
      <c r="V538" t="str">
        <f t="shared" si="71"/>
        <v>2015</v>
      </c>
    </row>
    <row r="539" spans="1:22" ht="43.2" x14ac:dyDescent="0.55000000000000004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 t="shared" si="64"/>
        <v>4.0000000000000002E-4</v>
      </c>
      <c r="P539" s="8">
        <f t="shared" si="65"/>
        <v>1</v>
      </c>
      <c r="Q539" t="str">
        <f t="shared" si="66"/>
        <v>technology</v>
      </c>
      <c r="R539" t="str">
        <f t="shared" si="67"/>
        <v>wearables</v>
      </c>
      <c r="S539" s="12">
        <f t="shared" si="68"/>
        <v>42639.805601851855</v>
      </c>
      <c r="T539" s="12">
        <f t="shared" si="69"/>
        <v>42669.805601851855</v>
      </c>
      <c r="U539" t="str">
        <f t="shared" si="70"/>
        <v>Sep</v>
      </c>
      <c r="V539" t="str">
        <f t="shared" si="71"/>
        <v>2016</v>
      </c>
    </row>
    <row r="540" spans="1:22" ht="43.2" x14ac:dyDescent="0.55000000000000004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 t="shared" si="64"/>
        <v>4.0000000000000002E-4</v>
      </c>
      <c r="P540" s="8">
        <f t="shared" si="65"/>
        <v>1</v>
      </c>
      <c r="Q540" t="str">
        <f t="shared" si="66"/>
        <v>games</v>
      </c>
      <c r="R540" t="str">
        <f t="shared" si="67"/>
        <v>video games</v>
      </c>
      <c r="S540" s="12">
        <f t="shared" si="68"/>
        <v>42347.203587962969</v>
      </c>
      <c r="T540" s="12">
        <f t="shared" si="69"/>
        <v>42377.203587962969</v>
      </c>
      <c r="U540" t="str">
        <f t="shared" si="70"/>
        <v>Dec</v>
      </c>
      <c r="V540" t="str">
        <f t="shared" si="71"/>
        <v>2015</v>
      </c>
    </row>
    <row r="541" spans="1:22" ht="43.2" hidden="1" x14ac:dyDescent="0.55000000000000004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 t="shared" si="64"/>
        <v>4.0000000000000002E-4</v>
      </c>
      <c r="P541" s="8">
        <f t="shared" si="65"/>
        <v>2</v>
      </c>
      <c r="Q541" t="str">
        <f t="shared" si="66"/>
        <v>technology</v>
      </c>
      <c r="R541" t="str">
        <f t="shared" si="67"/>
        <v>web</v>
      </c>
      <c r="S541" s="12">
        <f t="shared" si="68"/>
        <v>42377.70694444445</v>
      </c>
      <c r="T541" s="12">
        <f t="shared" si="69"/>
        <v>42407.70694444445</v>
      </c>
      <c r="U541" t="str">
        <f t="shared" si="70"/>
        <v>Jan</v>
      </c>
      <c r="V541" t="str">
        <f t="shared" si="71"/>
        <v>2016</v>
      </c>
    </row>
    <row r="542" spans="1:22" ht="43.2" x14ac:dyDescent="0.55000000000000004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 t="shared" si="64"/>
        <v>4.0000000000000002E-4</v>
      </c>
      <c r="P542" s="8">
        <f t="shared" si="65"/>
        <v>20</v>
      </c>
      <c r="Q542" t="str">
        <f t="shared" si="66"/>
        <v>theater</v>
      </c>
      <c r="R542" t="str">
        <f t="shared" si="67"/>
        <v>plays</v>
      </c>
      <c r="S542" s="12">
        <f t="shared" si="68"/>
        <v>41831.675034722226</v>
      </c>
      <c r="T542" s="12">
        <f t="shared" si="69"/>
        <v>41891.675034722226</v>
      </c>
      <c r="U542" t="str">
        <f t="shared" si="70"/>
        <v>Jul</v>
      </c>
      <c r="V542" t="str">
        <f t="shared" si="71"/>
        <v>2014</v>
      </c>
    </row>
    <row r="543" spans="1:22" ht="43.2" x14ac:dyDescent="0.55000000000000004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 t="shared" si="64"/>
        <v>4.0000000000000002E-4</v>
      </c>
      <c r="P543" s="8">
        <f t="shared" si="65"/>
        <v>5</v>
      </c>
      <c r="Q543" t="str">
        <f t="shared" si="66"/>
        <v>theater</v>
      </c>
      <c r="R543" t="str">
        <f t="shared" si="67"/>
        <v>spaces</v>
      </c>
      <c r="S543" s="12">
        <f t="shared" si="68"/>
        <v>41825.055231481485</v>
      </c>
      <c r="T543" s="12">
        <f t="shared" si="69"/>
        <v>41850.055231481485</v>
      </c>
      <c r="U543" t="str">
        <f t="shared" si="70"/>
        <v>Jul</v>
      </c>
      <c r="V543" t="str">
        <f t="shared" si="71"/>
        <v>2014</v>
      </c>
    </row>
    <row r="544" spans="1:22" ht="43.2" x14ac:dyDescent="0.55000000000000004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 t="shared" si="64"/>
        <v>4.0000000000000002E-4</v>
      </c>
      <c r="P544" s="8">
        <f t="shared" si="65"/>
        <v>10</v>
      </c>
      <c r="Q544" t="str">
        <f t="shared" si="66"/>
        <v>theater</v>
      </c>
      <c r="R544" t="str">
        <f t="shared" si="67"/>
        <v>spaces</v>
      </c>
      <c r="S544" s="12">
        <f t="shared" si="68"/>
        <v>42745.031469907408</v>
      </c>
      <c r="T544" s="12">
        <f t="shared" si="69"/>
        <v>42785.031469907408</v>
      </c>
      <c r="U544" t="str">
        <f t="shared" si="70"/>
        <v>Jan</v>
      </c>
      <c r="V544" t="str">
        <f t="shared" si="71"/>
        <v>2017</v>
      </c>
    </row>
    <row r="545" spans="1:22" ht="43.2" x14ac:dyDescent="0.55000000000000004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 t="shared" si="64"/>
        <v>4.0000000000000002E-4</v>
      </c>
      <c r="P545" s="8">
        <f t="shared" si="65"/>
        <v>1</v>
      </c>
      <c r="Q545" t="str">
        <f t="shared" si="66"/>
        <v>theater</v>
      </c>
      <c r="R545" t="str">
        <f t="shared" si="67"/>
        <v>plays</v>
      </c>
      <c r="S545" s="12">
        <f t="shared" si="68"/>
        <v>41789.893599537041</v>
      </c>
      <c r="T545" s="12">
        <f t="shared" si="69"/>
        <v>41815.875</v>
      </c>
      <c r="U545" t="str">
        <f t="shared" si="70"/>
        <v>May</v>
      </c>
      <c r="V545" t="str">
        <f t="shared" si="71"/>
        <v>2014</v>
      </c>
    </row>
    <row r="546" spans="1:22" ht="43.2" x14ac:dyDescent="0.55000000000000004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 t="shared" si="64"/>
        <v>4.0000000000000002E-4</v>
      </c>
      <c r="P546" s="8">
        <f t="shared" si="65"/>
        <v>1</v>
      </c>
      <c r="Q546" t="str">
        <f t="shared" si="66"/>
        <v>theater</v>
      </c>
      <c r="R546" t="str">
        <f t="shared" si="67"/>
        <v>plays</v>
      </c>
      <c r="S546" s="12">
        <f t="shared" si="68"/>
        <v>42400.946597222224</v>
      </c>
      <c r="T546" s="12">
        <f t="shared" si="69"/>
        <v>42428</v>
      </c>
      <c r="U546" t="str">
        <f t="shared" si="70"/>
        <v>Jan</v>
      </c>
      <c r="V546" t="str">
        <f t="shared" si="71"/>
        <v>2016</v>
      </c>
    </row>
    <row r="547" spans="1:22" ht="28.8" x14ac:dyDescent="0.55000000000000004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64"/>
        <v>4.0999999999999999E-4</v>
      </c>
      <c r="P547" s="8">
        <f t="shared" si="65"/>
        <v>6.833333333333333</v>
      </c>
      <c r="Q547" t="str">
        <f t="shared" si="66"/>
        <v>games</v>
      </c>
      <c r="R547" t="str">
        <f t="shared" si="67"/>
        <v>video games</v>
      </c>
      <c r="S547" s="12">
        <f t="shared" si="68"/>
        <v>42538.77243055556</v>
      </c>
      <c r="T547" s="12">
        <f t="shared" si="69"/>
        <v>42565.758333333331</v>
      </c>
      <c r="U547" t="str">
        <f t="shared" si="70"/>
        <v>Jun</v>
      </c>
      <c r="V547" t="str">
        <f t="shared" si="71"/>
        <v>2016</v>
      </c>
    </row>
    <row r="548" spans="1:22" ht="28.8" x14ac:dyDescent="0.55000000000000004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64"/>
        <v>4.3333333333333331E-4</v>
      </c>
      <c r="P548" s="8">
        <f t="shared" si="65"/>
        <v>16.25</v>
      </c>
      <c r="Q548" t="str">
        <f t="shared" si="66"/>
        <v>food</v>
      </c>
      <c r="R548" t="str">
        <f t="shared" si="67"/>
        <v>restaurants</v>
      </c>
      <c r="S548" s="12">
        <f t="shared" si="68"/>
        <v>41809.155138888891</v>
      </c>
      <c r="T548" s="12">
        <f t="shared" si="69"/>
        <v>41839.155138888891</v>
      </c>
      <c r="U548" t="str">
        <f t="shared" si="70"/>
        <v>Jun</v>
      </c>
      <c r="V548" t="str">
        <f t="shared" si="71"/>
        <v>2014</v>
      </c>
    </row>
    <row r="549" spans="1:22" ht="43.2" hidden="1" x14ac:dyDescent="0.55000000000000004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64"/>
        <v>4.5454545454545455E-4</v>
      </c>
      <c r="P549" s="8">
        <f t="shared" si="65"/>
        <v>10</v>
      </c>
      <c r="Q549" t="str">
        <f t="shared" si="66"/>
        <v>technology</v>
      </c>
      <c r="R549" t="str">
        <f t="shared" si="67"/>
        <v>web</v>
      </c>
      <c r="S549" s="12">
        <f t="shared" si="68"/>
        <v>42017.843287037031</v>
      </c>
      <c r="T549" s="12">
        <f t="shared" si="69"/>
        <v>42047.843287037031</v>
      </c>
      <c r="U549" t="str">
        <f t="shared" si="70"/>
        <v>Jan</v>
      </c>
      <c r="V549" t="str">
        <f t="shared" si="71"/>
        <v>2015</v>
      </c>
    </row>
    <row r="550" spans="1:22" ht="43.2" x14ac:dyDescent="0.55000000000000004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64"/>
        <v>4.6999999999999999E-4</v>
      </c>
      <c r="P550" s="8">
        <f t="shared" si="65"/>
        <v>6.7142857142857144</v>
      </c>
      <c r="Q550" t="str">
        <f t="shared" si="66"/>
        <v>games</v>
      </c>
      <c r="R550" t="str">
        <f t="shared" si="67"/>
        <v>video games</v>
      </c>
      <c r="S550" s="12">
        <f t="shared" si="68"/>
        <v>41660.792557870373</v>
      </c>
      <c r="T550" s="12">
        <f t="shared" si="69"/>
        <v>41700.792557870373</v>
      </c>
      <c r="U550" t="str">
        <f t="shared" si="70"/>
        <v>Jan</v>
      </c>
      <c r="V550" t="str">
        <f t="shared" si="71"/>
        <v>2014</v>
      </c>
    </row>
    <row r="551" spans="1:22" ht="43.2" hidden="1" x14ac:dyDescent="0.55000000000000004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64"/>
        <v>5.0000000000000001E-4</v>
      </c>
      <c r="P551" s="8">
        <f t="shared" si="65"/>
        <v>1</v>
      </c>
      <c r="Q551" t="str">
        <f t="shared" si="66"/>
        <v>journalism</v>
      </c>
      <c r="R551" t="str">
        <f t="shared" si="67"/>
        <v>audio</v>
      </c>
      <c r="S551" s="12">
        <f t="shared" si="68"/>
        <v>41918.818460648145</v>
      </c>
      <c r="T551" s="12">
        <f t="shared" si="69"/>
        <v>41948.860127314816</v>
      </c>
      <c r="U551" t="str">
        <f t="shared" si="70"/>
        <v>Oct</v>
      </c>
      <c r="V551" t="str">
        <f t="shared" si="71"/>
        <v>2014</v>
      </c>
    </row>
    <row r="552" spans="1:22" ht="43.2" hidden="1" x14ac:dyDescent="0.55000000000000004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 t="shared" si="64"/>
        <v>5.0000000000000001E-4</v>
      </c>
      <c r="P552" s="8">
        <f t="shared" si="65"/>
        <v>5</v>
      </c>
      <c r="Q552" t="str">
        <f t="shared" si="66"/>
        <v>music</v>
      </c>
      <c r="R552" t="str">
        <f t="shared" si="67"/>
        <v>faith</v>
      </c>
      <c r="S552" s="12">
        <f t="shared" si="68"/>
        <v>42791.669837962967</v>
      </c>
      <c r="T552" s="12">
        <f t="shared" si="69"/>
        <v>42821.191666666666</v>
      </c>
      <c r="U552" t="str">
        <f t="shared" si="70"/>
        <v>Feb</v>
      </c>
      <c r="V552" t="str">
        <f t="shared" si="71"/>
        <v>2017</v>
      </c>
    </row>
    <row r="553" spans="1:22" ht="43.2" x14ac:dyDescent="0.55000000000000004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 t="shared" si="64"/>
        <v>5.0000000000000001E-4</v>
      </c>
      <c r="P553" s="8">
        <f t="shared" si="65"/>
        <v>10</v>
      </c>
      <c r="Q553" t="str">
        <f t="shared" si="66"/>
        <v>games</v>
      </c>
      <c r="R553" t="str">
        <f t="shared" si="67"/>
        <v>mobile games</v>
      </c>
      <c r="S553" s="12">
        <f t="shared" si="68"/>
        <v>42649.924907407403</v>
      </c>
      <c r="T553" s="12">
        <f t="shared" si="69"/>
        <v>42679.924907407403</v>
      </c>
      <c r="U553" t="str">
        <f t="shared" si="70"/>
        <v>Oct</v>
      </c>
      <c r="V553" t="str">
        <f t="shared" si="71"/>
        <v>2016</v>
      </c>
    </row>
    <row r="554" spans="1:22" ht="43.2" x14ac:dyDescent="0.55000000000000004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 t="shared" si="64"/>
        <v>5.0000000000000001E-4</v>
      </c>
      <c r="P554" s="8">
        <f t="shared" si="65"/>
        <v>1</v>
      </c>
      <c r="Q554" t="str">
        <f t="shared" si="66"/>
        <v>photography</v>
      </c>
      <c r="R554" t="str">
        <f t="shared" si="67"/>
        <v>people</v>
      </c>
      <c r="S554" s="12">
        <f t="shared" si="68"/>
        <v>42413.433831018512</v>
      </c>
      <c r="T554" s="12">
        <f t="shared" si="69"/>
        <v>42443.392164351855</v>
      </c>
      <c r="U554" t="str">
        <f t="shared" si="70"/>
        <v>Feb</v>
      </c>
      <c r="V554" t="str">
        <f t="shared" si="71"/>
        <v>2016</v>
      </c>
    </row>
    <row r="555" spans="1:22" ht="43.2" x14ac:dyDescent="0.55000000000000004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 t="shared" si="64"/>
        <v>5.0000000000000001E-4</v>
      </c>
      <c r="P555" s="8">
        <f t="shared" si="65"/>
        <v>5</v>
      </c>
      <c r="Q555" t="str">
        <f t="shared" si="66"/>
        <v>games</v>
      </c>
      <c r="R555" t="str">
        <f t="shared" si="67"/>
        <v>video games</v>
      </c>
      <c r="S555" s="12">
        <f t="shared" si="68"/>
        <v>41951.973229166666</v>
      </c>
      <c r="T555" s="12">
        <f t="shared" si="69"/>
        <v>41981.973229166666</v>
      </c>
      <c r="U555" t="str">
        <f t="shared" si="70"/>
        <v>Nov</v>
      </c>
      <c r="V555" t="str">
        <f t="shared" si="71"/>
        <v>2014</v>
      </c>
    </row>
    <row r="556" spans="1:22" ht="43.2" hidden="1" x14ac:dyDescent="0.55000000000000004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 t="shared" si="64"/>
        <v>5.0000000000000001E-4</v>
      </c>
      <c r="P556" s="8">
        <f t="shared" si="65"/>
        <v>50</v>
      </c>
      <c r="Q556" t="str">
        <f t="shared" si="66"/>
        <v>technology</v>
      </c>
      <c r="R556" t="str">
        <f t="shared" si="67"/>
        <v>web</v>
      </c>
      <c r="S556" s="12">
        <f t="shared" si="68"/>
        <v>42194.648344907408</v>
      </c>
      <c r="T556" s="12">
        <f t="shared" si="69"/>
        <v>42224.648344907408</v>
      </c>
      <c r="U556" t="str">
        <f t="shared" si="70"/>
        <v>Jul</v>
      </c>
      <c r="V556" t="str">
        <f t="shared" si="71"/>
        <v>2015</v>
      </c>
    </row>
    <row r="557" spans="1:22" ht="43.2" x14ac:dyDescent="0.55000000000000004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 t="shared" si="64"/>
        <v>5.0000000000000001E-4</v>
      </c>
      <c r="P557" s="8">
        <f t="shared" si="65"/>
        <v>5</v>
      </c>
      <c r="Q557" t="str">
        <f t="shared" si="66"/>
        <v>theater</v>
      </c>
      <c r="R557" t="str">
        <f t="shared" si="67"/>
        <v>spaces</v>
      </c>
      <c r="S557" s="12">
        <f t="shared" si="68"/>
        <v>42060.04550925926</v>
      </c>
      <c r="T557" s="12">
        <f t="shared" si="69"/>
        <v>42090.003842592589</v>
      </c>
      <c r="U557" t="str">
        <f t="shared" si="70"/>
        <v>Feb</v>
      </c>
      <c r="V557" t="str">
        <f t="shared" si="71"/>
        <v>2015</v>
      </c>
    </row>
    <row r="558" spans="1:22" ht="43.2" hidden="1" x14ac:dyDescent="0.55000000000000004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64"/>
        <v>5.1000000000000004E-4</v>
      </c>
      <c r="P558" s="8">
        <f t="shared" si="65"/>
        <v>8.5</v>
      </c>
      <c r="Q558" t="str">
        <f t="shared" si="66"/>
        <v>technology</v>
      </c>
      <c r="R558" t="str">
        <f t="shared" si="67"/>
        <v>space exploration</v>
      </c>
      <c r="S558" s="12">
        <f t="shared" si="68"/>
        <v>42055.600995370376</v>
      </c>
      <c r="T558" s="12">
        <f t="shared" si="69"/>
        <v>42115.559328703705</v>
      </c>
      <c r="U558" t="str">
        <f t="shared" si="70"/>
        <v>Feb</v>
      </c>
      <c r="V558" t="str">
        <f t="shared" si="71"/>
        <v>2015</v>
      </c>
    </row>
    <row r="559" spans="1:22" x14ac:dyDescent="0.55000000000000004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64"/>
        <v>5.1999999999999995E-4</v>
      </c>
      <c r="P559" s="8">
        <f t="shared" si="65"/>
        <v>13</v>
      </c>
      <c r="Q559" t="str">
        <f t="shared" si="66"/>
        <v>theater</v>
      </c>
      <c r="R559" t="str">
        <f t="shared" si="67"/>
        <v>spaces</v>
      </c>
      <c r="S559" s="12">
        <f t="shared" si="68"/>
        <v>42062.680486111116</v>
      </c>
      <c r="T559" s="12">
        <f t="shared" si="69"/>
        <v>42122.638819444444</v>
      </c>
      <c r="U559" t="str">
        <f t="shared" si="70"/>
        <v>Feb</v>
      </c>
      <c r="V559" t="str">
        <f t="shared" si="71"/>
        <v>2015</v>
      </c>
    </row>
    <row r="560" spans="1:22" ht="28.8" x14ac:dyDescent="0.55000000000000004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64"/>
        <v>5.3846153846153844E-4</v>
      </c>
      <c r="P560" s="8">
        <f t="shared" si="65"/>
        <v>17.5</v>
      </c>
      <c r="Q560" t="str">
        <f t="shared" si="66"/>
        <v>food</v>
      </c>
      <c r="R560" t="str">
        <f t="shared" si="67"/>
        <v>food trucks</v>
      </c>
      <c r="S560" s="12">
        <f t="shared" si="68"/>
        <v>42089.724039351851</v>
      </c>
      <c r="T560" s="12">
        <f t="shared" si="69"/>
        <v>42134.724039351851</v>
      </c>
      <c r="U560" t="str">
        <f t="shared" si="70"/>
        <v>Mar</v>
      </c>
      <c r="V560" t="str">
        <f t="shared" si="71"/>
        <v>2015</v>
      </c>
    </row>
    <row r="561" spans="1:22" ht="43.2" hidden="1" x14ac:dyDescent="0.55000000000000004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64"/>
        <v>5.5555555555555556E-4</v>
      </c>
      <c r="P561" s="8">
        <f t="shared" si="65"/>
        <v>10</v>
      </c>
      <c r="Q561" t="str">
        <f t="shared" si="66"/>
        <v>theater</v>
      </c>
      <c r="R561" t="str">
        <f t="shared" si="67"/>
        <v>musical</v>
      </c>
      <c r="S561" s="12">
        <f t="shared" si="68"/>
        <v>42154.818819444445</v>
      </c>
      <c r="T561" s="12">
        <f t="shared" si="69"/>
        <v>42185.165972222225</v>
      </c>
      <c r="U561" t="str">
        <f t="shared" si="70"/>
        <v>May</v>
      </c>
      <c r="V561" t="str">
        <f t="shared" si="71"/>
        <v>2015</v>
      </c>
    </row>
    <row r="562" spans="1:22" ht="43.2" hidden="1" x14ac:dyDescent="0.55000000000000004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64"/>
        <v>5.5999999999999995E-4</v>
      </c>
      <c r="P562" s="8">
        <f t="shared" si="65"/>
        <v>28</v>
      </c>
      <c r="Q562" t="str">
        <f t="shared" si="66"/>
        <v>film &amp; video</v>
      </c>
      <c r="R562" t="str">
        <f t="shared" si="67"/>
        <v>science fiction</v>
      </c>
      <c r="S562" s="12">
        <f t="shared" si="68"/>
        <v>42113.550821759258</v>
      </c>
      <c r="T562" s="12">
        <f t="shared" si="69"/>
        <v>42173.550821759258</v>
      </c>
      <c r="U562" t="str">
        <f t="shared" si="70"/>
        <v>Apr</v>
      </c>
      <c r="V562" t="str">
        <f t="shared" si="71"/>
        <v>2015</v>
      </c>
    </row>
    <row r="563" spans="1:22" ht="43.2" x14ac:dyDescent="0.55000000000000004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64"/>
        <v>5.8333333333333338E-4</v>
      </c>
      <c r="P563" s="8">
        <f t="shared" si="65"/>
        <v>17.5</v>
      </c>
      <c r="Q563" t="str">
        <f t="shared" si="66"/>
        <v>food</v>
      </c>
      <c r="R563" t="str">
        <f t="shared" si="67"/>
        <v>food trucks</v>
      </c>
      <c r="S563" s="12">
        <f t="shared" si="68"/>
        <v>41876.683611111112</v>
      </c>
      <c r="T563" s="12">
        <f t="shared" si="69"/>
        <v>41907.683611111112</v>
      </c>
      <c r="U563" t="str">
        <f t="shared" si="70"/>
        <v>Aug</v>
      </c>
      <c r="V563" t="str">
        <f t="shared" si="71"/>
        <v>2014</v>
      </c>
    </row>
    <row r="564" spans="1:22" ht="43.2" x14ac:dyDescent="0.55000000000000004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64"/>
        <v>5.9612499999999998E-4</v>
      </c>
      <c r="P564" s="8">
        <f t="shared" si="65"/>
        <v>11.922499999999999</v>
      </c>
      <c r="Q564" t="str">
        <f t="shared" si="66"/>
        <v>games</v>
      </c>
      <c r="R564" t="str">
        <f t="shared" si="67"/>
        <v>video games</v>
      </c>
      <c r="S564" s="12">
        <f t="shared" si="68"/>
        <v>41536.509097222224</v>
      </c>
      <c r="T564" s="12">
        <f t="shared" si="69"/>
        <v>41566.509097222224</v>
      </c>
      <c r="U564" t="str">
        <f t="shared" si="70"/>
        <v>Sep</v>
      </c>
      <c r="V564" t="str">
        <f t="shared" si="71"/>
        <v>2013</v>
      </c>
    </row>
    <row r="565" spans="1:22" ht="43.2" hidden="1" x14ac:dyDescent="0.55000000000000004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5.9999999999999995E-4</v>
      </c>
      <c r="P565" s="8">
        <f t="shared" si="65"/>
        <v>1.5</v>
      </c>
      <c r="Q565" t="str">
        <f t="shared" si="66"/>
        <v>technology</v>
      </c>
      <c r="R565" t="str">
        <f t="shared" si="67"/>
        <v>web</v>
      </c>
      <c r="S565" s="12">
        <f t="shared" si="68"/>
        <v>42031.362187499995</v>
      </c>
      <c r="T565" s="12">
        <f t="shared" si="69"/>
        <v>42061.362187499995</v>
      </c>
      <c r="U565" t="str">
        <f t="shared" si="70"/>
        <v>Jan</v>
      </c>
      <c r="V565" t="str">
        <f t="shared" si="71"/>
        <v>2015</v>
      </c>
    </row>
    <row r="566" spans="1:22" ht="43.2" x14ac:dyDescent="0.55000000000000004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64"/>
        <v>5.9999999999999995E-4</v>
      </c>
      <c r="P566" s="8">
        <f t="shared" si="65"/>
        <v>300</v>
      </c>
      <c r="Q566" t="str">
        <f t="shared" si="66"/>
        <v>theater</v>
      </c>
      <c r="R566" t="str">
        <f t="shared" si="67"/>
        <v>musical</v>
      </c>
      <c r="S566" s="12">
        <f t="shared" si="68"/>
        <v>42157.598090277781</v>
      </c>
      <c r="T566" s="12">
        <f t="shared" si="69"/>
        <v>42217.583333333328</v>
      </c>
      <c r="U566" t="str">
        <f t="shared" si="70"/>
        <v>Jun</v>
      </c>
      <c r="V566" t="str">
        <f t="shared" si="71"/>
        <v>2015</v>
      </c>
    </row>
    <row r="567" spans="1:22" ht="43.2" x14ac:dyDescent="0.55000000000000004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64"/>
        <v>6.0999999999999997E-4</v>
      </c>
      <c r="P567" s="8">
        <f t="shared" si="65"/>
        <v>30.5</v>
      </c>
      <c r="Q567" t="str">
        <f t="shared" si="66"/>
        <v>technology</v>
      </c>
      <c r="R567" t="str">
        <f t="shared" si="67"/>
        <v>web</v>
      </c>
      <c r="S567" s="12">
        <f t="shared" si="68"/>
        <v>42177.543171296296</v>
      </c>
      <c r="T567" s="12">
        <f t="shared" si="69"/>
        <v>42207.543171296296</v>
      </c>
      <c r="U567" t="str">
        <f t="shared" si="70"/>
        <v>Jun</v>
      </c>
      <c r="V567" t="str">
        <f t="shared" si="71"/>
        <v>2015</v>
      </c>
    </row>
    <row r="568" spans="1:22" ht="43.2" x14ac:dyDescent="0.55000000000000004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64"/>
        <v>6.2E-4</v>
      </c>
      <c r="P568" s="8">
        <f t="shared" si="65"/>
        <v>15.5</v>
      </c>
      <c r="Q568" t="str">
        <f t="shared" si="66"/>
        <v>technology</v>
      </c>
      <c r="R568" t="str">
        <f t="shared" si="67"/>
        <v>web</v>
      </c>
      <c r="S568" s="12">
        <f t="shared" si="68"/>
        <v>42047.812523148154</v>
      </c>
      <c r="T568" s="12">
        <f t="shared" si="69"/>
        <v>42071.636111111111</v>
      </c>
      <c r="U568" t="str">
        <f t="shared" si="70"/>
        <v>Feb</v>
      </c>
      <c r="V568" t="str">
        <f t="shared" si="71"/>
        <v>2015</v>
      </c>
    </row>
    <row r="569" spans="1:22" ht="43.2" x14ac:dyDescent="0.55000000000000004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64"/>
        <v>6.2500000000000001E-4</v>
      </c>
      <c r="P569" s="8">
        <f t="shared" si="65"/>
        <v>5</v>
      </c>
      <c r="Q569" t="str">
        <f t="shared" si="66"/>
        <v>games</v>
      </c>
      <c r="R569" t="str">
        <f t="shared" si="67"/>
        <v>mobile games</v>
      </c>
      <c r="S569" s="12">
        <f t="shared" si="68"/>
        <v>41975.347523148142</v>
      </c>
      <c r="T569" s="12">
        <f t="shared" si="69"/>
        <v>42005.347523148142</v>
      </c>
      <c r="U569" t="str">
        <f t="shared" si="70"/>
        <v>Dec</v>
      </c>
      <c r="V569" t="str">
        <f t="shared" si="71"/>
        <v>2014</v>
      </c>
    </row>
    <row r="570" spans="1:22" ht="43.2" x14ac:dyDescent="0.55000000000000004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64"/>
        <v>6.4102564102564103E-4</v>
      </c>
      <c r="P570" s="8">
        <f t="shared" si="65"/>
        <v>25</v>
      </c>
      <c r="Q570" t="str">
        <f t="shared" si="66"/>
        <v>film &amp; video</v>
      </c>
      <c r="R570" t="str">
        <f t="shared" si="67"/>
        <v>animation</v>
      </c>
      <c r="S570" s="12">
        <f t="shared" si="68"/>
        <v>40800.6403587963</v>
      </c>
      <c r="T570" s="12">
        <f t="shared" si="69"/>
        <v>40860.682025462964</v>
      </c>
      <c r="U570" t="str">
        <f t="shared" si="70"/>
        <v>Sep</v>
      </c>
      <c r="V570" t="str">
        <f t="shared" si="71"/>
        <v>2011</v>
      </c>
    </row>
    <row r="571" spans="1:22" ht="43.2" hidden="1" x14ac:dyDescent="0.55000000000000004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64"/>
        <v>6.4999999999999997E-4</v>
      </c>
      <c r="P571" s="8">
        <f t="shared" si="65"/>
        <v>13</v>
      </c>
      <c r="Q571" t="str">
        <f t="shared" si="66"/>
        <v>technology</v>
      </c>
      <c r="R571" t="str">
        <f t="shared" si="67"/>
        <v>web</v>
      </c>
      <c r="S571" s="12">
        <f t="shared" si="68"/>
        <v>42615.79896990741</v>
      </c>
      <c r="T571" s="12">
        <f t="shared" si="69"/>
        <v>42660.79896990741</v>
      </c>
      <c r="U571" t="str">
        <f t="shared" si="70"/>
        <v>Sep</v>
      </c>
      <c r="V571" t="str">
        <f t="shared" si="71"/>
        <v>2016</v>
      </c>
    </row>
    <row r="572" spans="1:22" ht="43.2" x14ac:dyDescent="0.55000000000000004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64"/>
        <v>6.6666666666666664E-4</v>
      </c>
      <c r="P572" s="8">
        <f t="shared" si="65"/>
        <v>5</v>
      </c>
      <c r="Q572" t="str">
        <f t="shared" si="66"/>
        <v>theater</v>
      </c>
      <c r="R572" t="str">
        <f t="shared" si="67"/>
        <v>musical</v>
      </c>
      <c r="S572" s="12">
        <f t="shared" si="68"/>
        <v>41799.259039351848</v>
      </c>
      <c r="T572" s="12">
        <f t="shared" si="69"/>
        <v>41819.259039351848</v>
      </c>
      <c r="U572" t="str">
        <f t="shared" si="70"/>
        <v>Jun</v>
      </c>
      <c r="V572" t="str">
        <f t="shared" si="71"/>
        <v>2014</v>
      </c>
    </row>
    <row r="573" spans="1:22" ht="43.2" x14ac:dyDescent="0.55000000000000004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64"/>
        <v>6.6666666666666664E-4</v>
      </c>
      <c r="P573" s="8">
        <f t="shared" si="65"/>
        <v>1</v>
      </c>
      <c r="Q573" t="str">
        <f t="shared" si="66"/>
        <v>theater</v>
      </c>
      <c r="R573" t="str">
        <f t="shared" si="67"/>
        <v>plays</v>
      </c>
      <c r="S573" s="12">
        <f t="shared" si="68"/>
        <v>41905.636469907404</v>
      </c>
      <c r="T573" s="12">
        <f t="shared" si="69"/>
        <v>41935.636469907404</v>
      </c>
      <c r="U573" t="str">
        <f t="shared" si="70"/>
        <v>Sep</v>
      </c>
      <c r="V573" t="str">
        <f t="shared" si="71"/>
        <v>2014</v>
      </c>
    </row>
    <row r="574" spans="1:22" ht="43.2" x14ac:dyDescent="0.55000000000000004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64"/>
        <v>6.8000000000000005E-4</v>
      </c>
      <c r="P574" s="8">
        <f t="shared" si="65"/>
        <v>12.75</v>
      </c>
      <c r="Q574" t="str">
        <f t="shared" si="66"/>
        <v>games</v>
      </c>
      <c r="R574" t="str">
        <f t="shared" si="67"/>
        <v>video games</v>
      </c>
      <c r="S574" s="12">
        <f t="shared" si="68"/>
        <v>41645.832141203704</v>
      </c>
      <c r="T574" s="12">
        <f t="shared" si="69"/>
        <v>41675.832141203704</v>
      </c>
      <c r="U574" t="str">
        <f t="shared" si="70"/>
        <v>Jan</v>
      </c>
      <c r="V574" t="str">
        <f t="shared" si="71"/>
        <v>2014</v>
      </c>
    </row>
    <row r="575" spans="1:22" ht="43.2" x14ac:dyDescent="0.55000000000000004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64"/>
        <v>6.8999999999999997E-4</v>
      </c>
      <c r="P575" s="8">
        <f t="shared" si="65"/>
        <v>69</v>
      </c>
      <c r="Q575" t="str">
        <f t="shared" si="66"/>
        <v>film &amp; video</v>
      </c>
      <c r="R575" t="str">
        <f t="shared" si="67"/>
        <v>drama</v>
      </c>
      <c r="S575" s="12">
        <f t="shared" si="68"/>
        <v>42556.690706018519</v>
      </c>
      <c r="T575" s="12">
        <f t="shared" si="69"/>
        <v>42616.690706018519</v>
      </c>
      <c r="U575" t="str">
        <f t="shared" si="70"/>
        <v>Jul</v>
      </c>
      <c r="V575" t="str">
        <f t="shared" si="71"/>
        <v>2016</v>
      </c>
    </row>
    <row r="576" spans="1:22" ht="43.2" x14ac:dyDescent="0.55000000000000004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64"/>
        <v>6.9230769230769226E-4</v>
      </c>
      <c r="P576" s="8">
        <f t="shared" si="65"/>
        <v>22.5</v>
      </c>
      <c r="Q576" t="str">
        <f t="shared" si="66"/>
        <v>film &amp; video</v>
      </c>
      <c r="R576" t="str">
        <f t="shared" si="67"/>
        <v>animation</v>
      </c>
      <c r="S576" s="12">
        <f t="shared" si="68"/>
        <v>40971.002569444441</v>
      </c>
      <c r="T576" s="12">
        <f t="shared" si="69"/>
        <v>41016.021527777775</v>
      </c>
      <c r="U576" t="str">
        <f t="shared" si="70"/>
        <v>Mar</v>
      </c>
      <c r="V576" t="str">
        <f t="shared" si="71"/>
        <v>2012</v>
      </c>
    </row>
    <row r="577" spans="1:22" ht="43.2" x14ac:dyDescent="0.55000000000000004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64"/>
        <v>6.9999999999999999E-4</v>
      </c>
      <c r="P577" s="8">
        <f t="shared" si="65"/>
        <v>87.5</v>
      </c>
      <c r="Q577" t="str">
        <f t="shared" si="66"/>
        <v>theater</v>
      </c>
      <c r="R577" t="str">
        <f t="shared" si="67"/>
        <v>spaces</v>
      </c>
      <c r="S577" s="12">
        <f t="shared" si="68"/>
        <v>42263.691574074073</v>
      </c>
      <c r="T577" s="12">
        <f t="shared" si="69"/>
        <v>42293.691574074073</v>
      </c>
      <c r="U577" t="str">
        <f t="shared" si="70"/>
        <v>Sep</v>
      </c>
      <c r="V577" t="str">
        <f t="shared" si="71"/>
        <v>2015</v>
      </c>
    </row>
    <row r="578" spans="1:22" ht="43.2" hidden="1" x14ac:dyDescent="0.55000000000000004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7.1428571428571429E-4</v>
      </c>
      <c r="P578" s="8">
        <f t="shared" si="65"/>
        <v>25</v>
      </c>
      <c r="Q578" t="str">
        <f t="shared" si="66"/>
        <v>technology</v>
      </c>
      <c r="R578" t="str">
        <f t="shared" si="67"/>
        <v>web</v>
      </c>
      <c r="S578" s="12">
        <f t="shared" si="68"/>
        <v>41954.722916666666</v>
      </c>
      <c r="T578" s="12">
        <f t="shared" si="69"/>
        <v>42014.722916666666</v>
      </c>
      <c r="U578" t="str">
        <f t="shared" si="70"/>
        <v>Nov</v>
      </c>
      <c r="V578" t="str">
        <f t="shared" si="71"/>
        <v>2014</v>
      </c>
    </row>
    <row r="579" spans="1:22" ht="57.6" x14ac:dyDescent="0.55000000000000004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ref="O579:O642" si="72">E579/D579</f>
        <v>7.3333333333333334E-4</v>
      </c>
      <c r="P579" s="8">
        <f t="shared" ref="P579:P642" si="73">IF(L579&gt;0,E579/L579,0)</f>
        <v>5.5</v>
      </c>
      <c r="Q579" t="str">
        <f t="shared" ref="Q579:Q642" si="74">MID(N579,1,FIND("/",N579,1)-1)</f>
        <v>theater</v>
      </c>
      <c r="R579" t="str">
        <f t="shared" ref="R579:R642" si="75">MID(N579,FIND("/",N579,1)+1,LEN(N579)-FIND("/",N579,1))</f>
        <v>plays</v>
      </c>
      <c r="S579" s="12">
        <f t="shared" ref="S579:S642" si="76">(((J579/60)/60)/24)+DATE(1970,1,1)</f>
        <v>42447.863553240735</v>
      </c>
      <c r="T579" s="12">
        <f t="shared" ref="T579:T642" si="77">(((I579/60)/60)/24)+DATE(1970,1,1)</f>
        <v>42477.863553240735</v>
      </c>
      <c r="U579" t="str">
        <f t="shared" ref="U579:U642" si="78">TEXT(S579,"MMM")</f>
        <v>Mar</v>
      </c>
      <c r="V579" t="str">
        <f t="shared" ref="V579:V642" si="79">TEXT(S579,"yyyy")</f>
        <v>2016</v>
      </c>
    </row>
    <row r="580" spans="1:22" ht="43.2" x14ac:dyDescent="0.55000000000000004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72"/>
        <v>7.407407407407407E-4</v>
      </c>
      <c r="P580" s="8">
        <f t="shared" si="73"/>
        <v>1.5384615384615385</v>
      </c>
      <c r="Q580" t="str">
        <f t="shared" si="74"/>
        <v>photography</v>
      </c>
      <c r="R580" t="str">
        <f t="shared" si="75"/>
        <v>photobooks</v>
      </c>
      <c r="S580" s="12">
        <f t="shared" si="76"/>
        <v>41876.433680555558</v>
      </c>
      <c r="T580" s="12">
        <f t="shared" si="77"/>
        <v>41936.166666666664</v>
      </c>
      <c r="U580" t="str">
        <f t="shared" si="78"/>
        <v>Aug</v>
      </c>
      <c r="V580" t="str">
        <f t="shared" si="79"/>
        <v>2014</v>
      </c>
    </row>
    <row r="581" spans="1:22" ht="43.2" x14ac:dyDescent="0.55000000000000004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72"/>
        <v>7.5000000000000002E-4</v>
      </c>
      <c r="P581" s="8">
        <f t="shared" si="73"/>
        <v>15</v>
      </c>
      <c r="Q581" t="str">
        <f t="shared" si="74"/>
        <v>photography</v>
      </c>
      <c r="R581" t="str">
        <f t="shared" si="75"/>
        <v>places</v>
      </c>
      <c r="S581" s="12">
        <f t="shared" si="76"/>
        <v>41877.904988425929</v>
      </c>
      <c r="T581" s="12">
        <f t="shared" si="77"/>
        <v>41907.904988425929</v>
      </c>
      <c r="U581" t="str">
        <f t="shared" si="78"/>
        <v>Aug</v>
      </c>
      <c r="V581" t="str">
        <f t="shared" si="79"/>
        <v>2014</v>
      </c>
    </row>
    <row r="582" spans="1:22" ht="43.2" x14ac:dyDescent="0.55000000000000004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72"/>
        <v>7.8181818181818181E-4</v>
      </c>
      <c r="P582" s="8">
        <f t="shared" si="73"/>
        <v>17.2</v>
      </c>
      <c r="Q582" t="str">
        <f t="shared" si="74"/>
        <v>food</v>
      </c>
      <c r="R582" t="str">
        <f t="shared" si="75"/>
        <v>restaurants</v>
      </c>
      <c r="S582" s="12">
        <f t="shared" si="76"/>
        <v>41858.825439814813</v>
      </c>
      <c r="T582" s="12">
        <f t="shared" si="77"/>
        <v>41903.825439814813</v>
      </c>
      <c r="U582" t="str">
        <f t="shared" si="78"/>
        <v>Aug</v>
      </c>
      <c r="V582" t="str">
        <f t="shared" si="79"/>
        <v>2014</v>
      </c>
    </row>
    <row r="583" spans="1:22" ht="43.2" hidden="1" x14ac:dyDescent="0.55000000000000004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 t="shared" si="72"/>
        <v>8.0000000000000004E-4</v>
      </c>
      <c r="P583" s="8">
        <f t="shared" si="73"/>
        <v>20</v>
      </c>
      <c r="Q583" t="str">
        <f t="shared" si="74"/>
        <v>film &amp; video</v>
      </c>
      <c r="R583" t="str">
        <f t="shared" si="75"/>
        <v>science fiction</v>
      </c>
      <c r="S583" s="12">
        <f t="shared" si="76"/>
        <v>42397.281666666662</v>
      </c>
      <c r="T583" s="12">
        <f t="shared" si="77"/>
        <v>42427.281666666662</v>
      </c>
      <c r="U583" t="str">
        <f t="shared" si="78"/>
        <v>Jan</v>
      </c>
      <c r="V583" t="str">
        <f t="shared" si="79"/>
        <v>2016</v>
      </c>
    </row>
    <row r="584" spans="1:22" ht="43.2" x14ac:dyDescent="0.55000000000000004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 t="shared" si="72"/>
        <v>8.0000000000000004E-4</v>
      </c>
      <c r="P584" s="8">
        <f t="shared" si="73"/>
        <v>1</v>
      </c>
      <c r="Q584" t="str">
        <f t="shared" si="74"/>
        <v>theater</v>
      </c>
      <c r="R584" t="str">
        <f t="shared" si="75"/>
        <v>plays</v>
      </c>
      <c r="S584" s="12">
        <f t="shared" si="76"/>
        <v>42444.877743055549</v>
      </c>
      <c r="T584" s="12">
        <f t="shared" si="77"/>
        <v>42504.877743055549</v>
      </c>
      <c r="U584" t="str">
        <f t="shared" si="78"/>
        <v>Mar</v>
      </c>
      <c r="V584" t="str">
        <f t="shared" si="79"/>
        <v>2016</v>
      </c>
    </row>
    <row r="585" spans="1:22" ht="43.2" x14ac:dyDescent="0.55000000000000004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 t="shared" si="72"/>
        <v>8.0000000000000004E-4</v>
      </c>
      <c r="P585" s="8">
        <f t="shared" si="73"/>
        <v>16</v>
      </c>
      <c r="Q585" t="str">
        <f t="shared" si="74"/>
        <v>theater</v>
      </c>
      <c r="R585" t="str">
        <f t="shared" si="75"/>
        <v>plays</v>
      </c>
      <c r="S585" s="12">
        <f t="shared" si="76"/>
        <v>42169.958506944444</v>
      </c>
      <c r="T585" s="12">
        <f t="shared" si="77"/>
        <v>42199.958506944444</v>
      </c>
      <c r="U585" t="str">
        <f t="shared" si="78"/>
        <v>Jun</v>
      </c>
      <c r="V585" t="str">
        <f t="shared" si="79"/>
        <v>2015</v>
      </c>
    </row>
    <row r="586" spans="1:22" x14ac:dyDescent="0.55000000000000004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72"/>
        <v>8.3333333333333339E-4</v>
      </c>
      <c r="P586" s="8">
        <f t="shared" si="73"/>
        <v>7.5</v>
      </c>
      <c r="Q586" t="str">
        <f t="shared" si="74"/>
        <v>games</v>
      </c>
      <c r="R586" t="str">
        <f t="shared" si="75"/>
        <v>video games</v>
      </c>
      <c r="S586" s="12">
        <f t="shared" si="76"/>
        <v>41845.866793981484</v>
      </c>
      <c r="T586" s="12">
        <f t="shared" si="77"/>
        <v>41875.866793981484</v>
      </c>
      <c r="U586" t="str">
        <f t="shared" si="78"/>
        <v>Jul</v>
      </c>
      <c r="V586" t="str">
        <f t="shared" si="79"/>
        <v>2014</v>
      </c>
    </row>
    <row r="587" spans="1:22" ht="43.2" hidden="1" x14ac:dyDescent="0.55000000000000004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72"/>
        <v>8.3340278356529708E-4</v>
      </c>
      <c r="P587" s="8">
        <f t="shared" si="73"/>
        <v>10</v>
      </c>
      <c r="Q587" t="str">
        <f t="shared" si="74"/>
        <v>technology</v>
      </c>
      <c r="R587" t="str">
        <f t="shared" si="75"/>
        <v>web</v>
      </c>
      <c r="S587" s="12">
        <f t="shared" si="76"/>
        <v>42223.619456018518</v>
      </c>
      <c r="T587" s="12">
        <f t="shared" si="77"/>
        <v>42253.215277777781</v>
      </c>
      <c r="U587" t="str">
        <f t="shared" si="78"/>
        <v>Aug</v>
      </c>
      <c r="V587" t="str">
        <f t="shared" si="79"/>
        <v>2015</v>
      </c>
    </row>
    <row r="588" spans="1:22" ht="43.2" hidden="1" x14ac:dyDescent="0.55000000000000004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72"/>
        <v>8.571428571428571E-4</v>
      </c>
      <c r="P588" s="8">
        <f t="shared" si="73"/>
        <v>3</v>
      </c>
      <c r="Q588" t="str">
        <f t="shared" si="74"/>
        <v>journalism</v>
      </c>
      <c r="R588" t="str">
        <f t="shared" si="75"/>
        <v>audio</v>
      </c>
      <c r="S588" s="12">
        <f t="shared" si="76"/>
        <v>42011.925937499997</v>
      </c>
      <c r="T588" s="12">
        <f t="shared" si="77"/>
        <v>42068.852083333331</v>
      </c>
      <c r="U588" t="str">
        <f t="shared" si="78"/>
        <v>Jan</v>
      </c>
      <c r="V588" t="str">
        <f t="shared" si="79"/>
        <v>2015</v>
      </c>
    </row>
    <row r="589" spans="1:22" ht="43.2" x14ac:dyDescent="0.55000000000000004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72"/>
        <v>8.6666666666666663E-4</v>
      </c>
      <c r="P589" s="8">
        <f t="shared" si="73"/>
        <v>26</v>
      </c>
      <c r="Q589" t="str">
        <f t="shared" si="74"/>
        <v>technology</v>
      </c>
      <c r="R589" t="str">
        <f t="shared" si="75"/>
        <v>web</v>
      </c>
      <c r="S589" s="12">
        <f t="shared" si="76"/>
        <v>42249.667997685188</v>
      </c>
      <c r="T589" s="12">
        <f t="shared" si="77"/>
        <v>42294.667997685188</v>
      </c>
      <c r="U589" t="str">
        <f t="shared" si="78"/>
        <v>Sep</v>
      </c>
      <c r="V589" t="str">
        <f t="shared" si="79"/>
        <v>2015</v>
      </c>
    </row>
    <row r="590" spans="1:22" ht="57.6" x14ac:dyDescent="0.55000000000000004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72"/>
        <v>8.8000000000000003E-4</v>
      </c>
      <c r="P590" s="8">
        <f t="shared" si="73"/>
        <v>7.333333333333333</v>
      </c>
      <c r="Q590" t="str">
        <f t="shared" si="74"/>
        <v>theater</v>
      </c>
      <c r="R590" t="str">
        <f t="shared" si="75"/>
        <v>spaces</v>
      </c>
      <c r="S590" s="12">
        <f t="shared" si="76"/>
        <v>42409.571284722217</v>
      </c>
      <c r="T590" s="12">
        <f t="shared" si="77"/>
        <v>42439.571284722217</v>
      </c>
      <c r="U590" t="str">
        <f t="shared" si="78"/>
        <v>Feb</v>
      </c>
      <c r="V590" t="str">
        <f t="shared" si="79"/>
        <v>2016</v>
      </c>
    </row>
    <row r="591" spans="1:22" ht="43.2" x14ac:dyDescent="0.55000000000000004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8.9999999999999998E-4</v>
      </c>
      <c r="P591" s="8">
        <f t="shared" si="73"/>
        <v>9</v>
      </c>
      <c r="Q591" t="str">
        <f t="shared" si="74"/>
        <v>technology</v>
      </c>
      <c r="R591" t="str">
        <f t="shared" si="75"/>
        <v>web</v>
      </c>
      <c r="S591" s="12">
        <f t="shared" si="76"/>
        <v>42276.903333333335</v>
      </c>
      <c r="T591" s="12">
        <f t="shared" si="77"/>
        <v>42306.903333333335</v>
      </c>
      <c r="U591" t="str">
        <f t="shared" si="78"/>
        <v>Sep</v>
      </c>
      <c r="V591" t="str">
        <f t="shared" si="79"/>
        <v>2015</v>
      </c>
    </row>
    <row r="592" spans="1:22" ht="43.2" x14ac:dyDescent="0.55000000000000004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72"/>
        <v>9.0666666666666662E-4</v>
      </c>
      <c r="P592" s="8">
        <f t="shared" si="73"/>
        <v>34</v>
      </c>
      <c r="Q592" t="str">
        <f t="shared" si="74"/>
        <v>technology</v>
      </c>
      <c r="R592" t="str">
        <f t="shared" si="75"/>
        <v>web</v>
      </c>
      <c r="S592" s="12">
        <f t="shared" si="76"/>
        <v>42022.069988425923</v>
      </c>
      <c r="T592" s="12">
        <f t="shared" si="77"/>
        <v>42052.069988425923</v>
      </c>
      <c r="U592" t="str">
        <f t="shared" si="78"/>
        <v>Jan</v>
      </c>
      <c r="V592" t="str">
        <f t="shared" si="79"/>
        <v>2015</v>
      </c>
    </row>
    <row r="593" spans="1:22" ht="43.2" hidden="1" x14ac:dyDescent="0.55000000000000004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72"/>
        <v>9.2857142857142856E-4</v>
      </c>
      <c r="P593" s="8">
        <f t="shared" si="73"/>
        <v>22.75</v>
      </c>
      <c r="Q593" t="str">
        <f t="shared" si="74"/>
        <v>technology</v>
      </c>
      <c r="R593" t="str">
        <f t="shared" si="75"/>
        <v>space exploration</v>
      </c>
      <c r="S593" s="12">
        <f t="shared" si="76"/>
        <v>42551.884189814817</v>
      </c>
      <c r="T593" s="12">
        <f t="shared" si="77"/>
        <v>42581.884189814817</v>
      </c>
      <c r="U593" t="str">
        <f t="shared" si="78"/>
        <v>Jun</v>
      </c>
      <c r="V593" t="str">
        <f t="shared" si="79"/>
        <v>2016</v>
      </c>
    </row>
    <row r="594" spans="1:22" ht="43.2" hidden="1" x14ac:dyDescent="0.55000000000000004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72"/>
        <v>9.5E-4</v>
      </c>
      <c r="P594" s="8">
        <f t="shared" si="73"/>
        <v>3.8</v>
      </c>
      <c r="Q594" t="str">
        <f t="shared" si="74"/>
        <v>technology</v>
      </c>
      <c r="R594" t="str">
        <f t="shared" si="75"/>
        <v>space exploration</v>
      </c>
      <c r="S594" s="12">
        <f t="shared" si="76"/>
        <v>42272.713171296295</v>
      </c>
      <c r="T594" s="12">
        <f t="shared" si="77"/>
        <v>42332.754837962959</v>
      </c>
      <c r="U594" t="str">
        <f t="shared" si="78"/>
        <v>Sep</v>
      </c>
      <c r="V594" t="str">
        <f t="shared" si="79"/>
        <v>2015</v>
      </c>
    </row>
    <row r="595" spans="1:22" ht="43.2" x14ac:dyDescent="0.55000000000000004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72"/>
        <v>9.6153846153846159E-4</v>
      </c>
      <c r="P595" s="8">
        <f t="shared" si="73"/>
        <v>25</v>
      </c>
      <c r="Q595" t="str">
        <f t="shared" si="74"/>
        <v>theater</v>
      </c>
      <c r="R595" t="str">
        <f t="shared" si="75"/>
        <v>plays</v>
      </c>
      <c r="S595" s="12">
        <f t="shared" si="76"/>
        <v>42243.790393518517</v>
      </c>
      <c r="T595" s="12">
        <f t="shared" si="77"/>
        <v>42303.790393518517</v>
      </c>
      <c r="U595" t="str">
        <f t="shared" si="78"/>
        <v>Aug</v>
      </c>
      <c r="V595" t="str">
        <f t="shared" si="79"/>
        <v>2015</v>
      </c>
    </row>
    <row r="596" spans="1:22" ht="28.8" x14ac:dyDescent="0.55000000000000004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72"/>
        <v>9.9009900990099011E-4</v>
      </c>
      <c r="P596" s="8">
        <f t="shared" si="73"/>
        <v>1</v>
      </c>
      <c r="Q596" t="str">
        <f t="shared" si="74"/>
        <v>film &amp; video</v>
      </c>
      <c r="R596" t="str">
        <f t="shared" si="75"/>
        <v>animation</v>
      </c>
      <c r="S596" s="12">
        <f t="shared" si="76"/>
        <v>42488.848784722228</v>
      </c>
      <c r="T596" s="12">
        <f t="shared" si="77"/>
        <v>42508.848784722228</v>
      </c>
      <c r="U596" t="str">
        <f t="shared" si="78"/>
        <v>Apr</v>
      </c>
      <c r="V596" t="str">
        <f t="shared" si="79"/>
        <v>2016</v>
      </c>
    </row>
    <row r="597" spans="1:22" ht="28.8" hidden="1" x14ac:dyDescent="0.55000000000000004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72"/>
        <v>9.9200000000000004E-4</v>
      </c>
      <c r="P597" s="8">
        <f t="shared" si="73"/>
        <v>41.333333333333336</v>
      </c>
      <c r="Q597" t="str">
        <f t="shared" si="74"/>
        <v>technology</v>
      </c>
      <c r="R597" t="str">
        <f t="shared" si="75"/>
        <v>space exploration</v>
      </c>
      <c r="S597" s="12">
        <f t="shared" si="76"/>
        <v>42341.99700231482</v>
      </c>
      <c r="T597" s="12">
        <f t="shared" si="77"/>
        <v>42401.99700231482</v>
      </c>
      <c r="U597" t="str">
        <f t="shared" si="78"/>
        <v>Dec</v>
      </c>
      <c r="V597" t="str">
        <f t="shared" si="79"/>
        <v>2015</v>
      </c>
    </row>
    <row r="598" spans="1:22" ht="43.2" x14ac:dyDescent="0.55000000000000004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 t="shared" si="72"/>
        <v>1E-3</v>
      </c>
      <c r="P598" s="8">
        <f t="shared" si="73"/>
        <v>5</v>
      </c>
      <c r="Q598" t="str">
        <f t="shared" si="74"/>
        <v>film &amp; video</v>
      </c>
      <c r="R598" t="str">
        <f t="shared" si="75"/>
        <v>animation</v>
      </c>
      <c r="S598" s="12">
        <f t="shared" si="76"/>
        <v>42423.985567129625</v>
      </c>
      <c r="T598" s="12">
        <f t="shared" si="77"/>
        <v>42453.943900462968</v>
      </c>
      <c r="U598" t="str">
        <f t="shared" si="78"/>
        <v>Feb</v>
      </c>
      <c r="V598" t="str">
        <f t="shared" si="79"/>
        <v>2016</v>
      </c>
    </row>
    <row r="599" spans="1:22" ht="43.2" x14ac:dyDescent="0.55000000000000004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 t="shared" si="72"/>
        <v>1E-3</v>
      </c>
      <c r="P599" s="8">
        <f t="shared" si="73"/>
        <v>5</v>
      </c>
      <c r="Q599" t="str">
        <f t="shared" si="74"/>
        <v>film &amp; video</v>
      </c>
      <c r="R599" t="str">
        <f t="shared" si="75"/>
        <v>animation</v>
      </c>
      <c r="S599" s="12">
        <f t="shared" si="76"/>
        <v>41650.015057870369</v>
      </c>
      <c r="T599" s="12">
        <f t="shared" si="77"/>
        <v>41680.015057870369</v>
      </c>
      <c r="U599" t="str">
        <f t="shared" si="78"/>
        <v>Jan</v>
      </c>
      <c r="V599" t="str">
        <f t="shared" si="79"/>
        <v>2014</v>
      </c>
    </row>
    <row r="600" spans="1:22" ht="43.2" x14ac:dyDescent="0.55000000000000004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 t="shared" si="72"/>
        <v>1E-3</v>
      </c>
      <c r="P600" s="8">
        <f t="shared" si="73"/>
        <v>10</v>
      </c>
      <c r="Q600" t="str">
        <f t="shared" si="74"/>
        <v>film &amp; video</v>
      </c>
      <c r="R600" t="str">
        <f t="shared" si="75"/>
        <v>animation</v>
      </c>
      <c r="S600" s="12">
        <f t="shared" si="76"/>
        <v>42447.896875000006</v>
      </c>
      <c r="T600" s="12">
        <f t="shared" si="77"/>
        <v>42474.606944444444</v>
      </c>
      <c r="U600" t="str">
        <f t="shared" si="78"/>
        <v>Mar</v>
      </c>
      <c r="V600" t="str">
        <f t="shared" si="79"/>
        <v>2016</v>
      </c>
    </row>
    <row r="601" spans="1:22" x14ac:dyDescent="0.55000000000000004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 t="shared" si="72"/>
        <v>1E-3</v>
      </c>
      <c r="P601" s="8">
        <f t="shared" si="73"/>
        <v>1</v>
      </c>
      <c r="Q601" t="str">
        <f t="shared" si="74"/>
        <v>games</v>
      </c>
      <c r="R601" t="str">
        <f t="shared" si="75"/>
        <v>mobile games</v>
      </c>
      <c r="S601" s="12">
        <f t="shared" si="76"/>
        <v>41828.649502314816</v>
      </c>
      <c r="T601" s="12">
        <f t="shared" si="77"/>
        <v>41858.649502314816</v>
      </c>
      <c r="U601" t="str">
        <f t="shared" si="78"/>
        <v>Jul</v>
      </c>
      <c r="V601" t="str">
        <f t="shared" si="79"/>
        <v>2014</v>
      </c>
    </row>
    <row r="602" spans="1:22" ht="28.8" x14ac:dyDescent="0.55000000000000004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 t="shared" si="72"/>
        <v>1E-3</v>
      </c>
      <c r="P602" s="8">
        <f t="shared" si="73"/>
        <v>25</v>
      </c>
      <c r="Q602" t="str">
        <f t="shared" si="74"/>
        <v>food</v>
      </c>
      <c r="R602" t="str">
        <f t="shared" si="75"/>
        <v>food trucks</v>
      </c>
      <c r="S602" s="12">
        <f t="shared" si="76"/>
        <v>41938.804710648146</v>
      </c>
      <c r="T602" s="12">
        <f t="shared" si="77"/>
        <v>41956.846377314811</v>
      </c>
      <c r="U602" t="str">
        <f t="shared" si="78"/>
        <v>Oct</v>
      </c>
      <c r="V602" t="str">
        <f t="shared" si="79"/>
        <v>2014</v>
      </c>
    </row>
    <row r="603" spans="1:22" ht="43.2" x14ac:dyDescent="0.55000000000000004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 t="shared" si="72"/>
        <v>1E-3</v>
      </c>
      <c r="P603" s="8">
        <f t="shared" si="73"/>
        <v>100</v>
      </c>
      <c r="Q603" t="str">
        <f t="shared" si="74"/>
        <v>publishing</v>
      </c>
      <c r="R603" t="str">
        <f t="shared" si="75"/>
        <v>translations</v>
      </c>
      <c r="S603" s="12">
        <f t="shared" si="76"/>
        <v>42013.915613425925</v>
      </c>
      <c r="T603" s="12">
        <f t="shared" si="77"/>
        <v>42043.915613425925</v>
      </c>
      <c r="U603" t="str">
        <f t="shared" si="78"/>
        <v>Jan</v>
      </c>
      <c r="V603" t="str">
        <f t="shared" si="79"/>
        <v>2015</v>
      </c>
    </row>
    <row r="604" spans="1:22" ht="28.8" x14ac:dyDescent="0.55000000000000004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 t="shared" si="72"/>
        <v>1E-3</v>
      </c>
      <c r="P604" s="8">
        <f t="shared" si="73"/>
        <v>7.5</v>
      </c>
      <c r="Q604" t="str">
        <f t="shared" si="74"/>
        <v>publishing</v>
      </c>
      <c r="R604" t="str">
        <f t="shared" si="75"/>
        <v>translations</v>
      </c>
      <c r="S604" s="12">
        <f t="shared" si="76"/>
        <v>42258.780324074076</v>
      </c>
      <c r="T604" s="12">
        <f t="shared" si="77"/>
        <v>42288.780324074076</v>
      </c>
      <c r="U604" t="str">
        <f t="shared" si="78"/>
        <v>Sep</v>
      </c>
      <c r="V604" t="str">
        <f t="shared" si="79"/>
        <v>2015</v>
      </c>
    </row>
    <row r="605" spans="1:22" ht="43.2" x14ac:dyDescent="0.55000000000000004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 t="shared" si="72"/>
        <v>1E-3</v>
      </c>
      <c r="P605" s="8">
        <f t="shared" si="73"/>
        <v>5</v>
      </c>
      <c r="Q605" t="str">
        <f t="shared" si="74"/>
        <v>publishing</v>
      </c>
      <c r="R605" t="str">
        <f t="shared" si="75"/>
        <v>fiction</v>
      </c>
      <c r="S605" s="12">
        <f t="shared" si="76"/>
        <v>41136.85805555556</v>
      </c>
      <c r="T605" s="12">
        <f t="shared" si="77"/>
        <v>41159.32708333333</v>
      </c>
      <c r="U605" t="str">
        <f t="shared" si="78"/>
        <v>Aug</v>
      </c>
      <c r="V605" t="str">
        <f t="shared" si="79"/>
        <v>2012</v>
      </c>
    </row>
    <row r="606" spans="1:22" ht="43.2" hidden="1" x14ac:dyDescent="0.55000000000000004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 t="shared" si="72"/>
        <v>1E-3</v>
      </c>
      <c r="P606" s="8">
        <f t="shared" si="73"/>
        <v>10</v>
      </c>
      <c r="Q606" t="str">
        <f t="shared" si="74"/>
        <v>publishing</v>
      </c>
      <c r="R606" t="str">
        <f t="shared" si="75"/>
        <v>art books</v>
      </c>
      <c r="S606" s="12">
        <f t="shared" si="76"/>
        <v>42121.367002314815</v>
      </c>
      <c r="T606" s="12">
        <f t="shared" si="77"/>
        <v>42152.836805555555</v>
      </c>
      <c r="U606" t="str">
        <f t="shared" si="78"/>
        <v>Apr</v>
      </c>
      <c r="V606" t="str">
        <f t="shared" si="79"/>
        <v>2015</v>
      </c>
    </row>
    <row r="607" spans="1:22" ht="43.2" x14ac:dyDescent="0.55000000000000004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 t="shared" si="72"/>
        <v>1E-3</v>
      </c>
      <c r="P607" s="8">
        <f t="shared" si="73"/>
        <v>1</v>
      </c>
      <c r="Q607" t="str">
        <f t="shared" si="74"/>
        <v>music</v>
      </c>
      <c r="R607" t="str">
        <f t="shared" si="75"/>
        <v>faith</v>
      </c>
      <c r="S607" s="12">
        <f t="shared" si="76"/>
        <v>42435.874212962968</v>
      </c>
      <c r="T607" s="12">
        <f t="shared" si="77"/>
        <v>42494.832546296297</v>
      </c>
      <c r="U607" t="str">
        <f t="shared" si="78"/>
        <v>Mar</v>
      </c>
      <c r="V607" t="str">
        <f t="shared" si="79"/>
        <v>2016</v>
      </c>
    </row>
    <row r="608" spans="1:22" ht="43.2" x14ac:dyDescent="0.55000000000000004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 t="shared" si="72"/>
        <v>1E-3</v>
      </c>
      <c r="P608" s="8">
        <f t="shared" si="73"/>
        <v>25</v>
      </c>
      <c r="Q608" t="str">
        <f t="shared" si="74"/>
        <v>technology</v>
      </c>
      <c r="R608" t="str">
        <f t="shared" si="75"/>
        <v>gadgets</v>
      </c>
      <c r="S608" s="12">
        <f t="shared" si="76"/>
        <v>42326.685428240744</v>
      </c>
      <c r="T608" s="12">
        <f t="shared" si="77"/>
        <v>42371.685428240744</v>
      </c>
      <c r="U608" t="str">
        <f t="shared" si="78"/>
        <v>Nov</v>
      </c>
      <c r="V608" t="str">
        <f t="shared" si="79"/>
        <v>2015</v>
      </c>
    </row>
    <row r="609" spans="1:22" ht="43.2" hidden="1" x14ac:dyDescent="0.55000000000000004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 t="shared" si="72"/>
        <v>1E-3</v>
      </c>
      <c r="P609" s="8">
        <f t="shared" si="73"/>
        <v>1</v>
      </c>
      <c r="Q609" t="str">
        <f t="shared" si="74"/>
        <v>technology</v>
      </c>
      <c r="R609" t="str">
        <f t="shared" si="75"/>
        <v>web</v>
      </c>
      <c r="S609" s="12">
        <f t="shared" si="76"/>
        <v>42515.727650462963</v>
      </c>
      <c r="T609" s="12">
        <f t="shared" si="77"/>
        <v>42545.727650462963</v>
      </c>
      <c r="U609" t="str">
        <f t="shared" si="78"/>
        <v>May</v>
      </c>
      <c r="V609" t="str">
        <f t="shared" si="79"/>
        <v>2016</v>
      </c>
    </row>
    <row r="610" spans="1:22" ht="43.2" x14ac:dyDescent="0.55000000000000004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 t="shared" si="72"/>
        <v>1E-3</v>
      </c>
      <c r="P610" s="8">
        <f t="shared" si="73"/>
        <v>1</v>
      </c>
      <c r="Q610" t="str">
        <f t="shared" si="74"/>
        <v>theater</v>
      </c>
      <c r="R610" t="str">
        <f t="shared" si="75"/>
        <v>spaces</v>
      </c>
      <c r="S610" s="12">
        <f t="shared" si="76"/>
        <v>42567.531157407408</v>
      </c>
      <c r="T610" s="12">
        <f t="shared" si="77"/>
        <v>42597.531157407408</v>
      </c>
      <c r="U610" t="str">
        <f t="shared" si="78"/>
        <v>Jul</v>
      </c>
      <c r="V610" t="str">
        <f t="shared" si="79"/>
        <v>2016</v>
      </c>
    </row>
    <row r="611" spans="1:22" ht="43.2" x14ac:dyDescent="0.55000000000000004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 t="shared" si="72"/>
        <v>1E-3</v>
      </c>
      <c r="P611" s="8">
        <f t="shared" si="73"/>
        <v>1</v>
      </c>
      <c r="Q611" t="str">
        <f t="shared" si="74"/>
        <v>theater</v>
      </c>
      <c r="R611" t="str">
        <f t="shared" si="75"/>
        <v>spaces</v>
      </c>
      <c r="S611" s="12">
        <f t="shared" si="76"/>
        <v>42509.374537037031</v>
      </c>
      <c r="T611" s="12">
        <f t="shared" si="77"/>
        <v>42517.55</v>
      </c>
      <c r="U611" t="str">
        <f t="shared" si="78"/>
        <v>May</v>
      </c>
      <c r="V611" t="str">
        <f t="shared" si="79"/>
        <v>2016</v>
      </c>
    </row>
    <row r="612" spans="1:22" ht="43.2" x14ac:dyDescent="0.55000000000000004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 t="shared" si="72"/>
        <v>1E-3</v>
      </c>
      <c r="P612" s="8">
        <f t="shared" si="73"/>
        <v>1</v>
      </c>
      <c r="Q612" t="str">
        <f t="shared" si="74"/>
        <v>theater</v>
      </c>
      <c r="R612" t="str">
        <f t="shared" si="75"/>
        <v>musical</v>
      </c>
      <c r="S612" s="12">
        <f t="shared" si="76"/>
        <v>42665.970347222217</v>
      </c>
      <c r="T612" s="12">
        <f t="shared" si="77"/>
        <v>42696.012013888889</v>
      </c>
      <c r="U612" t="str">
        <f t="shared" si="78"/>
        <v>Oct</v>
      </c>
      <c r="V612" t="str">
        <f t="shared" si="79"/>
        <v>2016</v>
      </c>
    </row>
    <row r="613" spans="1:22" ht="43.2" x14ac:dyDescent="0.55000000000000004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 t="shared" si="72"/>
        <v>1E-3</v>
      </c>
      <c r="P613" s="8">
        <f t="shared" si="73"/>
        <v>5</v>
      </c>
      <c r="Q613" t="str">
        <f t="shared" si="74"/>
        <v>theater</v>
      </c>
      <c r="R613" t="str">
        <f t="shared" si="75"/>
        <v>plays</v>
      </c>
      <c r="S613" s="12">
        <f t="shared" si="76"/>
        <v>41915.400219907409</v>
      </c>
      <c r="T613" s="12">
        <f t="shared" si="77"/>
        <v>41919.1875</v>
      </c>
      <c r="U613" t="str">
        <f t="shared" si="78"/>
        <v>Oct</v>
      </c>
      <c r="V613" t="str">
        <f t="shared" si="79"/>
        <v>2014</v>
      </c>
    </row>
    <row r="614" spans="1:22" ht="28.8" x14ac:dyDescent="0.55000000000000004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 t="shared" si="72"/>
        <v>1.0399999999999999E-3</v>
      </c>
      <c r="P614" s="8">
        <f t="shared" si="73"/>
        <v>13</v>
      </c>
      <c r="Q614" t="str">
        <f t="shared" si="74"/>
        <v>technology</v>
      </c>
      <c r="R614" t="str">
        <f t="shared" si="75"/>
        <v>web</v>
      </c>
      <c r="S614" s="12">
        <f t="shared" si="76"/>
        <v>42446.780162037037</v>
      </c>
      <c r="T614" s="12">
        <f t="shared" si="77"/>
        <v>42476.780162037037</v>
      </c>
      <c r="U614" t="str">
        <f t="shared" si="78"/>
        <v>Mar</v>
      </c>
      <c r="V614" t="str">
        <f t="shared" si="79"/>
        <v>2016</v>
      </c>
    </row>
    <row r="615" spans="1:22" ht="43.2" x14ac:dyDescent="0.55000000000000004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 t="shared" si="72"/>
        <v>1.0399999999999999E-3</v>
      </c>
      <c r="P615" s="8">
        <f t="shared" si="73"/>
        <v>13</v>
      </c>
      <c r="Q615" t="str">
        <f t="shared" si="74"/>
        <v>technology</v>
      </c>
      <c r="R615" t="str">
        <f t="shared" si="75"/>
        <v>wearables</v>
      </c>
      <c r="S615" s="12">
        <f t="shared" si="76"/>
        <v>41855.784305555557</v>
      </c>
      <c r="T615" s="12">
        <f t="shared" si="77"/>
        <v>41885.784305555557</v>
      </c>
      <c r="U615" t="str">
        <f t="shared" si="78"/>
        <v>Aug</v>
      </c>
      <c r="V615" t="str">
        <f t="shared" si="79"/>
        <v>2014</v>
      </c>
    </row>
    <row r="616" spans="1:22" ht="43.2" x14ac:dyDescent="0.55000000000000004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72"/>
        <v>1.0399999999999999E-3</v>
      </c>
      <c r="P616" s="8">
        <f t="shared" si="73"/>
        <v>13</v>
      </c>
      <c r="Q616" t="str">
        <f t="shared" si="74"/>
        <v>publishing</v>
      </c>
      <c r="R616" t="str">
        <f t="shared" si="75"/>
        <v>translations</v>
      </c>
      <c r="S616" s="12">
        <f t="shared" si="76"/>
        <v>42604.239629629628</v>
      </c>
      <c r="T616" s="12">
        <f t="shared" si="77"/>
        <v>42634.239629629628</v>
      </c>
      <c r="U616" t="str">
        <f t="shared" si="78"/>
        <v>Aug</v>
      </c>
      <c r="V616" t="str">
        <f t="shared" si="79"/>
        <v>2016</v>
      </c>
    </row>
    <row r="617" spans="1:22" ht="43.2" x14ac:dyDescent="0.55000000000000004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72"/>
        <v>1.0499999999999999E-3</v>
      </c>
      <c r="P617" s="8">
        <f t="shared" si="73"/>
        <v>10.5</v>
      </c>
      <c r="Q617" t="str">
        <f t="shared" si="74"/>
        <v>games</v>
      </c>
      <c r="R617" t="str">
        <f t="shared" si="75"/>
        <v>mobile games</v>
      </c>
      <c r="S617" s="12">
        <f t="shared" si="76"/>
        <v>42496.264965277776</v>
      </c>
      <c r="T617" s="12">
        <f t="shared" si="77"/>
        <v>42526.264965277776</v>
      </c>
      <c r="U617" t="str">
        <f t="shared" si="78"/>
        <v>May</v>
      </c>
      <c r="V617" t="str">
        <f t="shared" si="79"/>
        <v>2016</v>
      </c>
    </row>
    <row r="618" spans="1:22" ht="43.2" x14ac:dyDescent="0.55000000000000004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72"/>
        <v>1.06E-3</v>
      </c>
      <c r="P618" s="8">
        <f t="shared" si="73"/>
        <v>13.25</v>
      </c>
      <c r="Q618" t="str">
        <f t="shared" si="74"/>
        <v>technology</v>
      </c>
      <c r="R618" t="str">
        <f t="shared" si="75"/>
        <v>wearables</v>
      </c>
      <c r="S618" s="12">
        <f t="shared" si="76"/>
        <v>42778.765300925923</v>
      </c>
      <c r="T618" s="12">
        <f t="shared" si="77"/>
        <v>42808.723634259266</v>
      </c>
      <c r="U618" t="str">
        <f t="shared" si="78"/>
        <v>Feb</v>
      </c>
      <c r="V618" t="str">
        <f t="shared" si="79"/>
        <v>2017</v>
      </c>
    </row>
    <row r="619" spans="1:22" ht="57.6" x14ac:dyDescent="0.55000000000000004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72"/>
        <v>1.1111111111111111E-3</v>
      </c>
      <c r="P619" s="8">
        <f t="shared" si="73"/>
        <v>50</v>
      </c>
      <c r="Q619" t="str">
        <f t="shared" si="74"/>
        <v>music</v>
      </c>
      <c r="R619" t="str">
        <f t="shared" si="75"/>
        <v>jazz</v>
      </c>
      <c r="S619" s="12">
        <f t="shared" si="76"/>
        <v>41616.027754629627</v>
      </c>
      <c r="T619" s="12">
        <f t="shared" si="77"/>
        <v>41646.027754629627</v>
      </c>
      <c r="U619" t="str">
        <f t="shared" si="78"/>
        <v>Dec</v>
      </c>
      <c r="V619" t="str">
        <f t="shared" si="79"/>
        <v>2013</v>
      </c>
    </row>
    <row r="620" spans="1:22" ht="43.2" x14ac:dyDescent="0.55000000000000004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72"/>
        <v>1.1199999999999999E-3</v>
      </c>
      <c r="P620" s="8">
        <f t="shared" si="73"/>
        <v>50.909090909090907</v>
      </c>
      <c r="Q620" t="str">
        <f t="shared" si="74"/>
        <v>games</v>
      </c>
      <c r="R620" t="str">
        <f t="shared" si="75"/>
        <v>video games</v>
      </c>
      <c r="S620" s="12">
        <f t="shared" si="76"/>
        <v>41255.833611111113</v>
      </c>
      <c r="T620" s="12">
        <f t="shared" si="77"/>
        <v>41285.833611111113</v>
      </c>
      <c r="U620" t="str">
        <f t="shared" si="78"/>
        <v>Dec</v>
      </c>
      <c r="V620" t="str">
        <f t="shared" si="79"/>
        <v>2012</v>
      </c>
    </row>
    <row r="621" spans="1:22" ht="43.2" x14ac:dyDescent="0.55000000000000004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72"/>
        <v>1.1655011655011655E-3</v>
      </c>
      <c r="P621" s="8">
        <f t="shared" si="73"/>
        <v>5</v>
      </c>
      <c r="Q621" t="str">
        <f t="shared" si="74"/>
        <v>publishing</v>
      </c>
      <c r="R621" t="str">
        <f t="shared" si="75"/>
        <v>fiction</v>
      </c>
      <c r="S621" s="12">
        <f t="shared" si="76"/>
        <v>41471.446851851848</v>
      </c>
      <c r="T621" s="12">
        <f t="shared" si="77"/>
        <v>41501.446851851848</v>
      </c>
      <c r="U621" t="str">
        <f t="shared" si="78"/>
        <v>Jul</v>
      </c>
      <c r="V621" t="str">
        <f t="shared" si="79"/>
        <v>2013</v>
      </c>
    </row>
    <row r="622" spans="1:22" ht="43.2" x14ac:dyDescent="0.55000000000000004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72"/>
        <v>1.1833333333333333E-3</v>
      </c>
      <c r="P622" s="8">
        <f t="shared" si="73"/>
        <v>23.666666666666668</v>
      </c>
      <c r="Q622" t="str">
        <f t="shared" si="74"/>
        <v>theater</v>
      </c>
      <c r="R622" t="str">
        <f t="shared" si="75"/>
        <v>spaces</v>
      </c>
      <c r="S622" s="12">
        <f t="shared" si="76"/>
        <v>42031.138831018514</v>
      </c>
      <c r="T622" s="12">
        <f t="shared" si="77"/>
        <v>42061.138831018514</v>
      </c>
      <c r="U622" t="str">
        <f t="shared" si="78"/>
        <v>Jan</v>
      </c>
      <c r="V622" t="str">
        <f t="shared" si="79"/>
        <v>2015</v>
      </c>
    </row>
    <row r="623" spans="1:22" ht="43.2" x14ac:dyDescent="0.55000000000000004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72"/>
        <v>1.1999999999999999E-3</v>
      </c>
      <c r="P623" s="8">
        <f t="shared" si="73"/>
        <v>1</v>
      </c>
      <c r="Q623" t="str">
        <f t="shared" si="74"/>
        <v>film &amp; video</v>
      </c>
      <c r="R623" t="str">
        <f t="shared" si="75"/>
        <v>drama</v>
      </c>
      <c r="S623" s="12">
        <f t="shared" si="76"/>
        <v>42375.996886574074</v>
      </c>
      <c r="T623" s="12">
        <f t="shared" si="77"/>
        <v>42435.996886574074</v>
      </c>
      <c r="U623" t="str">
        <f t="shared" si="78"/>
        <v>Jan</v>
      </c>
      <c r="V623" t="str">
        <f t="shared" si="79"/>
        <v>2016</v>
      </c>
    </row>
    <row r="624" spans="1:22" ht="43.2" x14ac:dyDescent="0.55000000000000004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72"/>
        <v>1.1999999999999999E-3</v>
      </c>
      <c r="P624" s="8">
        <f t="shared" si="73"/>
        <v>3</v>
      </c>
      <c r="Q624" t="str">
        <f t="shared" si="74"/>
        <v>games</v>
      </c>
      <c r="R624" t="str">
        <f t="shared" si="75"/>
        <v>mobile games</v>
      </c>
      <c r="S624" s="12">
        <f t="shared" si="76"/>
        <v>42413.649641203709</v>
      </c>
      <c r="T624" s="12">
        <f t="shared" si="77"/>
        <v>42443.607974537037</v>
      </c>
      <c r="U624" t="str">
        <f t="shared" si="78"/>
        <v>Feb</v>
      </c>
      <c r="V624" t="str">
        <f t="shared" si="79"/>
        <v>2016</v>
      </c>
    </row>
    <row r="625" spans="1:22" ht="43.2" x14ac:dyDescent="0.55000000000000004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 t="shared" si="72"/>
        <v>1.25E-3</v>
      </c>
      <c r="P625" s="8">
        <f t="shared" si="73"/>
        <v>250</v>
      </c>
      <c r="Q625" t="str">
        <f t="shared" si="74"/>
        <v>film &amp; video</v>
      </c>
      <c r="R625" t="str">
        <f t="shared" si="75"/>
        <v>animation</v>
      </c>
      <c r="S625" s="12">
        <f t="shared" si="76"/>
        <v>41466.552314814813</v>
      </c>
      <c r="T625" s="12">
        <f t="shared" si="77"/>
        <v>41496.552314814813</v>
      </c>
      <c r="U625" t="str">
        <f t="shared" si="78"/>
        <v>Jul</v>
      </c>
      <c r="V625" t="str">
        <f t="shared" si="79"/>
        <v>2013</v>
      </c>
    </row>
    <row r="626" spans="1:22" ht="43.2" x14ac:dyDescent="0.55000000000000004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 t="shared" si="72"/>
        <v>1.25E-3</v>
      </c>
      <c r="P626" s="8">
        <f t="shared" si="73"/>
        <v>100</v>
      </c>
      <c r="Q626" t="str">
        <f t="shared" si="74"/>
        <v>food</v>
      </c>
      <c r="R626" t="str">
        <f t="shared" si="75"/>
        <v>food trucks</v>
      </c>
      <c r="S626" s="12">
        <f t="shared" si="76"/>
        <v>41854.747592592597</v>
      </c>
      <c r="T626" s="12">
        <f t="shared" si="77"/>
        <v>41914.747592592597</v>
      </c>
      <c r="U626" t="str">
        <f t="shared" si="78"/>
        <v>Aug</v>
      </c>
      <c r="V626" t="str">
        <f t="shared" si="79"/>
        <v>2014</v>
      </c>
    </row>
    <row r="627" spans="1:22" x14ac:dyDescent="0.55000000000000004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 t="shared" si="72"/>
        <v>1.25E-3</v>
      </c>
      <c r="P627" s="8">
        <f t="shared" si="73"/>
        <v>5</v>
      </c>
      <c r="Q627" t="str">
        <f t="shared" si="74"/>
        <v>publishing</v>
      </c>
      <c r="R627" t="str">
        <f t="shared" si="75"/>
        <v>translations</v>
      </c>
      <c r="S627" s="12">
        <f t="shared" si="76"/>
        <v>42297.432951388888</v>
      </c>
      <c r="T627" s="12">
        <f t="shared" si="77"/>
        <v>42350.416666666672</v>
      </c>
      <c r="U627" t="str">
        <f t="shared" si="78"/>
        <v>Oct</v>
      </c>
      <c r="V627" t="str">
        <f t="shared" si="79"/>
        <v>2015</v>
      </c>
    </row>
    <row r="628" spans="1:22" ht="43.2" x14ac:dyDescent="0.55000000000000004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 t="shared" si="72"/>
        <v>1.25E-3</v>
      </c>
      <c r="P628" s="8">
        <f t="shared" si="73"/>
        <v>1</v>
      </c>
      <c r="Q628" t="str">
        <f t="shared" si="74"/>
        <v>photography</v>
      </c>
      <c r="R628" t="str">
        <f t="shared" si="75"/>
        <v>places</v>
      </c>
      <c r="S628" s="12">
        <f t="shared" si="76"/>
        <v>42151.667337962965</v>
      </c>
      <c r="T628" s="12">
        <f t="shared" si="77"/>
        <v>42211.667337962965</v>
      </c>
      <c r="U628" t="str">
        <f t="shared" si="78"/>
        <v>May</v>
      </c>
      <c r="V628" t="str">
        <f t="shared" si="79"/>
        <v>2015</v>
      </c>
    </row>
    <row r="629" spans="1:22" ht="28.8" hidden="1" x14ac:dyDescent="0.55000000000000004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1.25E-3</v>
      </c>
      <c r="P629" s="8">
        <f t="shared" si="73"/>
        <v>25</v>
      </c>
      <c r="Q629" t="str">
        <f t="shared" si="74"/>
        <v>technology</v>
      </c>
      <c r="R629" t="str">
        <f t="shared" si="75"/>
        <v>web</v>
      </c>
      <c r="S629" s="12">
        <f t="shared" si="76"/>
        <v>42064.794490740736</v>
      </c>
      <c r="T629" s="12">
        <f t="shared" si="77"/>
        <v>42094.752824074079</v>
      </c>
      <c r="U629" t="str">
        <f t="shared" si="78"/>
        <v>Mar</v>
      </c>
      <c r="V629" t="str">
        <f t="shared" si="79"/>
        <v>2015</v>
      </c>
    </row>
    <row r="630" spans="1:22" x14ac:dyDescent="0.55000000000000004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72"/>
        <v>1.25E-3</v>
      </c>
      <c r="P630" s="8">
        <f t="shared" si="73"/>
        <v>10</v>
      </c>
      <c r="Q630" t="str">
        <f t="shared" si="74"/>
        <v>theater</v>
      </c>
      <c r="R630" t="str">
        <f t="shared" si="75"/>
        <v>plays</v>
      </c>
      <c r="S630" s="12">
        <f t="shared" si="76"/>
        <v>42437.64534722222</v>
      </c>
      <c r="T630" s="12">
        <f t="shared" si="77"/>
        <v>42497.603680555556</v>
      </c>
      <c r="U630" t="str">
        <f t="shared" si="78"/>
        <v>Mar</v>
      </c>
      <c r="V630" t="str">
        <f t="shared" si="79"/>
        <v>2016</v>
      </c>
    </row>
    <row r="631" spans="1:22" ht="43.2" x14ac:dyDescent="0.55000000000000004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72"/>
        <v>1.2999999999999999E-3</v>
      </c>
      <c r="P631" s="8">
        <f t="shared" si="73"/>
        <v>13</v>
      </c>
      <c r="Q631" t="str">
        <f t="shared" si="74"/>
        <v>food</v>
      </c>
      <c r="R631" t="str">
        <f t="shared" si="75"/>
        <v>food trucks</v>
      </c>
      <c r="S631" s="12">
        <f t="shared" si="76"/>
        <v>42180.18604166666</v>
      </c>
      <c r="T631" s="12">
        <f t="shared" si="77"/>
        <v>42220.18604166666</v>
      </c>
      <c r="U631" t="str">
        <f t="shared" si="78"/>
        <v>Jun</v>
      </c>
      <c r="V631" t="str">
        <f t="shared" si="79"/>
        <v>2015</v>
      </c>
    </row>
    <row r="632" spans="1:22" ht="43.2" x14ac:dyDescent="0.55000000000000004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72"/>
        <v>1.325E-3</v>
      </c>
      <c r="P632" s="8">
        <f t="shared" si="73"/>
        <v>13.25</v>
      </c>
      <c r="Q632" t="str">
        <f t="shared" si="74"/>
        <v>games</v>
      </c>
      <c r="R632" t="str">
        <f t="shared" si="75"/>
        <v>video games</v>
      </c>
      <c r="S632" s="12">
        <f t="shared" si="76"/>
        <v>42429.695543981477</v>
      </c>
      <c r="T632" s="12">
        <f t="shared" si="77"/>
        <v>42459.653877314813</v>
      </c>
      <c r="U632" t="str">
        <f t="shared" si="78"/>
        <v>Feb</v>
      </c>
      <c r="V632" t="str">
        <f t="shared" si="79"/>
        <v>2016</v>
      </c>
    </row>
    <row r="633" spans="1:22" ht="28.8" x14ac:dyDescent="0.55000000000000004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72"/>
        <v>1.3333333333333333E-3</v>
      </c>
      <c r="P633" s="8">
        <f t="shared" si="73"/>
        <v>1</v>
      </c>
      <c r="Q633" t="str">
        <f t="shared" si="74"/>
        <v>photography</v>
      </c>
      <c r="R633" t="str">
        <f t="shared" si="75"/>
        <v>people</v>
      </c>
      <c r="S633" s="12">
        <f t="shared" si="76"/>
        <v>42023.143414351856</v>
      </c>
      <c r="T633" s="12">
        <f t="shared" si="77"/>
        <v>42053.143414351856</v>
      </c>
      <c r="U633" t="str">
        <f t="shared" si="78"/>
        <v>Jan</v>
      </c>
      <c r="V633" t="str">
        <f t="shared" si="79"/>
        <v>2015</v>
      </c>
    </row>
    <row r="634" spans="1:22" ht="43.2" x14ac:dyDescent="0.55000000000000004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72"/>
        <v>1.3749999999999999E-3</v>
      </c>
      <c r="P634" s="8">
        <f t="shared" si="73"/>
        <v>5.5</v>
      </c>
      <c r="Q634" t="str">
        <f t="shared" si="74"/>
        <v>film &amp; video</v>
      </c>
      <c r="R634" t="str">
        <f t="shared" si="75"/>
        <v>animation</v>
      </c>
      <c r="S634" s="12">
        <f t="shared" si="76"/>
        <v>42649.742210648154</v>
      </c>
      <c r="T634" s="12">
        <f t="shared" si="77"/>
        <v>42694.783877314811</v>
      </c>
      <c r="U634" t="str">
        <f t="shared" si="78"/>
        <v>Oct</v>
      </c>
      <c r="V634" t="str">
        <f t="shared" si="79"/>
        <v>2016</v>
      </c>
    </row>
    <row r="635" spans="1:22" ht="43.2" hidden="1" x14ac:dyDescent="0.55000000000000004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72"/>
        <v>1.3849999999999999E-3</v>
      </c>
      <c r="P635" s="8">
        <f t="shared" si="73"/>
        <v>23.083333333333332</v>
      </c>
      <c r="Q635" t="str">
        <f t="shared" si="74"/>
        <v>food</v>
      </c>
      <c r="R635" t="str">
        <f t="shared" si="75"/>
        <v>food trucks</v>
      </c>
      <c r="S635" s="12">
        <f t="shared" si="76"/>
        <v>41837.829895833333</v>
      </c>
      <c r="T635" s="12">
        <f t="shared" si="77"/>
        <v>41897.829895833333</v>
      </c>
      <c r="U635" t="str">
        <f t="shared" si="78"/>
        <v>Jul</v>
      </c>
      <c r="V635" t="str">
        <f t="shared" si="79"/>
        <v>2014</v>
      </c>
    </row>
    <row r="636" spans="1:22" ht="28.8" x14ac:dyDescent="0.55000000000000004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72"/>
        <v>1.48E-3</v>
      </c>
      <c r="P636" s="8">
        <f t="shared" si="73"/>
        <v>5.2857142857142856</v>
      </c>
      <c r="Q636" t="str">
        <f t="shared" si="74"/>
        <v>food</v>
      </c>
      <c r="R636" t="str">
        <f t="shared" si="75"/>
        <v>food trucks</v>
      </c>
      <c r="S636" s="12">
        <f t="shared" si="76"/>
        <v>42028.118865740747</v>
      </c>
      <c r="T636" s="12">
        <f t="shared" si="77"/>
        <v>42059.125</v>
      </c>
      <c r="U636" t="str">
        <f t="shared" si="78"/>
        <v>Jan</v>
      </c>
      <c r="V636" t="str">
        <f t="shared" si="79"/>
        <v>2015</v>
      </c>
    </row>
    <row r="637" spans="1:22" ht="43.2" x14ac:dyDescent="0.55000000000000004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 t="shared" si="72"/>
        <v>1.5E-3</v>
      </c>
      <c r="P637" s="8">
        <f t="shared" si="73"/>
        <v>11.25</v>
      </c>
      <c r="Q637" t="str">
        <f t="shared" si="74"/>
        <v>games</v>
      </c>
      <c r="R637" t="str">
        <f t="shared" si="75"/>
        <v>video games</v>
      </c>
      <c r="S637" s="12">
        <f t="shared" si="76"/>
        <v>42440.371111111104</v>
      </c>
      <c r="T637" s="12">
        <f t="shared" si="77"/>
        <v>42470.329444444447</v>
      </c>
      <c r="U637" t="str">
        <f t="shared" si="78"/>
        <v>Mar</v>
      </c>
      <c r="V637" t="str">
        <f t="shared" si="79"/>
        <v>2016</v>
      </c>
    </row>
    <row r="638" spans="1:22" ht="28.8" x14ac:dyDescent="0.55000000000000004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 t="shared" si="72"/>
        <v>1.5E-3</v>
      </c>
      <c r="P638" s="8">
        <f t="shared" si="73"/>
        <v>37.5</v>
      </c>
      <c r="Q638" t="str">
        <f t="shared" si="74"/>
        <v>food</v>
      </c>
      <c r="R638" t="str">
        <f t="shared" si="75"/>
        <v>food trucks</v>
      </c>
      <c r="S638" s="12">
        <f t="shared" si="76"/>
        <v>42507.71025462963</v>
      </c>
      <c r="T638" s="12">
        <f t="shared" si="77"/>
        <v>42537.71025462963</v>
      </c>
      <c r="U638" t="str">
        <f t="shared" si="78"/>
        <v>May</v>
      </c>
      <c r="V638" t="str">
        <f t="shared" si="79"/>
        <v>2016</v>
      </c>
    </row>
    <row r="639" spans="1:22" ht="43.2" x14ac:dyDescent="0.55000000000000004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 t="shared" si="72"/>
        <v>1.5E-3</v>
      </c>
      <c r="P639" s="8">
        <f t="shared" si="73"/>
        <v>37.5</v>
      </c>
      <c r="Q639" t="str">
        <f t="shared" si="74"/>
        <v>food</v>
      </c>
      <c r="R639" t="str">
        <f t="shared" si="75"/>
        <v>restaurants</v>
      </c>
      <c r="S639" s="12">
        <f t="shared" si="76"/>
        <v>42078.997361111105</v>
      </c>
      <c r="T639" s="12">
        <f t="shared" si="77"/>
        <v>42138.997361111105</v>
      </c>
      <c r="U639" t="str">
        <f t="shared" si="78"/>
        <v>Mar</v>
      </c>
      <c r="V639" t="str">
        <f t="shared" si="79"/>
        <v>2015</v>
      </c>
    </row>
    <row r="640" spans="1:22" ht="28.8" x14ac:dyDescent="0.55000000000000004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 t="shared" si="72"/>
        <v>1.5E-3</v>
      </c>
      <c r="P640" s="8">
        <f t="shared" si="73"/>
        <v>37.5</v>
      </c>
      <c r="Q640" t="str">
        <f t="shared" si="74"/>
        <v>theater</v>
      </c>
      <c r="R640" t="str">
        <f t="shared" si="75"/>
        <v>spaces</v>
      </c>
      <c r="S640" s="12">
        <f t="shared" si="76"/>
        <v>42122.670069444444</v>
      </c>
      <c r="T640" s="12">
        <f t="shared" si="77"/>
        <v>42152.665972222225</v>
      </c>
      <c r="U640" t="str">
        <f t="shared" si="78"/>
        <v>Apr</v>
      </c>
      <c r="V640" t="str">
        <f t="shared" si="79"/>
        <v>2015</v>
      </c>
    </row>
    <row r="641" spans="1:22" ht="43.2" hidden="1" x14ac:dyDescent="0.55000000000000004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72"/>
        <v>1.5125E-3</v>
      </c>
      <c r="P641" s="8">
        <f t="shared" si="73"/>
        <v>201.66666666666666</v>
      </c>
      <c r="Q641" t="str">
        <f t="shared" si="74"/>
        <v>theater</v>
      </c>
      <c r="R641" t="str">
        <f t="shared" si="75"/>
        <v>spaces</v>
      </c>
      <c r="S641" s="12">
        <f t="shared" si="76"/>
        <v>42255.791909722218</v>
      </c>
      <c r="T641" s="12">
        <f t="shared" si="77"/>
        <v>42285.791909722218</v>
      </c>
      <c r="U641" t="str">
        <f t="shared" si="78"/>
        <v>Sep</v>
      </c>
      <c r="V641" t="str">
        <f t="shared" si="79"/>
        <v>2015</v>
      </c>
    </row>
    <row r="642" spans="1:22" ht="28.8" x14ac:dyDescent="0.55000000000000004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si="72"/>
        <v>1.5227272727272728E-3</v>
      </c>
      <c r="P642" s="8">
        <f t="shared" si="73"/>
        <v>55.833333333333336</v>
      </c>
      <c r="Q642" t="str">
        <f t="shared" si="74"/>
        <v>theater</v>
      </c>
      <c r="R642" t="str">
        <f t="shared" si="75"/>
        <v>spaces</v>
      </c>
      <c r="S642" s="12">
        <f t="shared" si="76"/>
        <v>42245.274699074071</v>
      </c>
      <c r="T642" s="12">
        <f t="shared" si="77"/>
        <v>42275.274699074071</v>
      </c>
      <c r="U642" t="str">
        <f t="shared" si="78"/>
        <v>Aug</v>
      </c>
      <c r="V642" t="str">
        <f t="shared" si="79"/>
        <v>2015</v>
      </c>
    </row>
    <row r="643" spans="1:22" ht="43.2" x14ac:dyDescent="0.55000000000000004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ref="O643:O706" si="80">E643/D643</f>
        <v>1.5499999999999999E-3</v>
      </c>
      <c r="P643" s="8">
        <f t="shared" ref="P643:P706" si="81">IF(L643&gt;0,E643/L643,0)</f>
        <v>10.333333333333334</v>
      </c>
      <c r="Q643" t="str">
        <f t="shared" ref="Q643:Q706" si="82">MID(N643,1,FIND("/",N643,1)-1)</f>
        <v>film &amp; video</v>
      </c>
      <c r="R643" t="str">
        <f t="shared" ref="R643:R706" si="83">MID(N643,FIND("/",N643,1)+1,LEN(N643)-FIND("/",N643,1))</f>
        <v>animation</v>
      </c>
      <c r="S643" s="12">
        <f t="shared" ref="S643:S706" si="84">(((J643/60)/60)/24)+DATE(1970,1,1)</f>
        <v>41799.830613425926</v>
      </c>
      <c r="T643" s="12">
        <f t="shared" ref="T643:T706" si="85">(((I643/60)/60)/24)+DATE(1970,1,1)</f>
        <v>41823.125</v>
      </c>
      <c r="U643" t="str">
        <f t="shared" ref="U643:U706" si="86">TEXT(S643,"MMM")</f>
        <v>Jun</v>
      </c>
      <c r="V643" t="str">
        <f t="shared" ref="V643:V706" si="87">TEXT(S643,"yyyy")</f>
        <v>2014</v>
      </c>
    </row>
    <row r="644" spans="1:22" ht="43.2" x14ac:dyDescent="0.55000000000000004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80"/>
        <v>1.5900000000000001E-3</v>
      </c>
      <c r="P644" s="8">
        <f t="shared" si="81"/>
        <v>71.55</v>
      </c>
      <c r="Q644" t="str">
        <f t="shared" si="82"/>
        <v>games</v>
      </c>
      <c r="R644" t="str">
        <f t="shared" si="83"/>
        <v>video games</v>
      </c>
      <c r="S644" s="12">
        <f t="shared" si="84"/>
        <v>41692.135729166665</v>
      </c>
      <c r="T644" s="12">
        <f t="shared" si="85"/>
        <v>41722.0940625</v>
      </c>
      <c r="U644" t="str">
        <f t="shared" si="86"/>
        <v>Feb</v>
      </c>
      <c r="V644" t="str">
        <f t="shared" si="87"/>
        <v>2014</v>
      </c>
    </row>
    <row r="645" spans="1:22" ht="43.2" x14ac:dyDescent="0.55000000000000004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80"/>
        <v>1.6666666666666668E-3</v>
      </c>
      <c r="P645" s="8">
        <f t="shared" si="81"/>
        <v>3.3333333333333335</v>
      </c>
      <c r="Q645" t="str">
        <f t="shared" si="82"/>
        <v>games</v>
      </c>
      <c r="R645" t="str">
        <f t="shared" si="83"/>
        <v>video games</v>
      </c>
      <c r="S645" s="12">
        <f t="shared" si="84"/>
        <v>41526.345914351856</v>
      </c>
      <c r="T645" s="12">
        <f t="shared" si="85"/>
        <v>41556.345914351856</v>
      </c>
      <c r="U645" t="str">
        <f t="shared" si="86"/>
        <v>Sep</v>
      </c>
      <c r="V645" t="str">
        <f t="shared" si="87"/>
        <v>2013</v>
      </c>
    </row>
    <row r="646" spans="1:22" ht="43.2" x14ac:dyDescent="0.55000000000000004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 t="shared" si="80"/>
        <v>1.6666666666666668E-3</v>
      </c>
      <c r="P646" s="8">
        <f t="shared" si="81"/>
        <v>25</v>
      </c>
      <c r="Q646" t="str">
        <f t="shared" si="82"/>
        <v>games</v>
      </c>
      <c r="R646" t="str">
        <f t="shared" si="83"/>
        <v>video games</v>
      </c>
      <c r="S646" s="12">
        <f t="shared" si="84"/>
        <v>41843.772789351853</v>
      </c>
      <c r="T646" s="12">
        <f t="shared" si="85"/>
        <v>41903.772789351853</v>
      </c>
      <c r="U646" t="str">
        <f t="shared" si="86"/>
        <v>Jul</v>
      </c>
      <c r="V646" t="str">
        <f t="shared" si="87"/>
        <v>2014</v>
      </c>
    </row>
    <row r="647" spans="1:22" ht="43.2" x14ac:dyDescent="0.55000000000000004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 t="shared" si="80"/>
        <v>1.6666666666666668E-3</v>
      </c>
      <c r="P647" s="8">
        <f t="shared" si="81"/>
        <v>12.5</v>
      </c>
      <c r="Q647" t="str">
        <f t="shared" si="82"/>
        <v>games</v>
      </c>
      <c r="R647" t="str">
        <f t="shared" si="83"/>
        <v>video games</v>
      </c>
      <c r="S647" s="12">
        <f t="shared" si="84"/>
        <v>41683.832280092596</v>
      </c>
      <c r="T647" s="12">
        <f t="shared" si="85"/>
        <v>41713.790613425925</v>
      </c>
      <c r="U647" t="str">
        <f t="shared" si="86"/>
        <v>Feb</v>
      </c>
      <c r="V647" t="str">
        <f t="shared" si="87"/>
        <v>2014</v>
      </c>
    </row>
    <row r="648" spans="1:22" ht="43.2" x14ac:dyDescent="0.55000000000000004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 t="shared" si="80"/>
        <v>1.6666666666666668E-3</v>
      </c>
      <c r="P648" s="8">
        <f t="shared" si="81"/>
        <v>50</v>
      </c>
      <c r="Q648" t="str">
        <f t="shared" si="82"/>
        <v>food</v>
      </c>
      <c r="R648" t="str">
        <f t="shared" si="83"/>
        <v>food trucks</v>
      </c>
      <c r="S648" s="12">
        <f t="shared" si="84"/>
        <v>41795.963333333333</v>
      </c>
      <c r="T648" s="12">
        <f t="shared" si="85"/>
        <v>41825.963333333333</v>
      </c>
      <c r="U648" t="str">
        <f t="shared" si="86"/>
        <v>Jun</v>
      </c>
      <c r="V648" t="str">
        <f t="shared" si="87"/>
        <v>2014</v>
      </c>
    </row>
    <row r="649" spans="1:22" ht="28.8" x14ac:dyDescent="0.55000000000000004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 t="shared" si="80"/>
        <v>1.6666666666666668E-3</v>
      </c>
      <c r="P649" s="8">
        <f t="shared" si="81"/>
        <v>5</v>
      </c>
      <c r="Q649" t="str">
        <f t="shared" si="82"/>
        <v>food</v>
      </c>
      <c r="R649" t="str">
        <f t="shared" si="83"/>
        <v>food trucks</v>
      </c>
      <c r="S649" s="12">
        <f t="shared" si="84"/>
        <v>42333.330277777779</v>
      </c>
      <c r="T649" s="12">
        <f t="shared" si="85"/>
        <v>42363.330277777779</v>
      </c>
      <c r="U649" t="str">
        <f t="shared" si="86"/>
        <v>Nov</v>
      </c>
      <c r="V649" t="str">
        <f t="shared" si="87"/>
        <v>2015</v>
      </c>
    </row>
    <row r="650" spans="1:22" ht="43.2" x14ac:dyDescent="0.55000000000000004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 t="shared" si="80"/>
        <v>1.6666666666666668E-3</v>
      </c>
      <c r="P650" s="8">
        <f t="shared" si="81"/>
        <v>50</v>
      </c>
      <c r="Q650" t="str">
        <f t="shared" si="82"/>
        <v>food</v>
      </c>
      <c r="R650" t="str">
        <f t="shared" si="83"/>
        <v>food trucks</v>
      </c>
      <c r="S650" s="12">
        <f t="shared" si="84"/>
        <v>41887.801168981481</v>
      </c>
      <c r="T650" s="12">
        <f t="shared" si="85"/>
        <v>41917.801168981481</v>
      </c>
      <c r="U650" t="str">
        <f t="shared" si="86"/>
        <v>Sep</v>
      </c>
      <c r="V650" t="str">
        <f t="shared" si="87"/>
        <v>2014</v>
      </c>
    </row>
    <row r="651" spans="1:22" ht="43.2" x14ac:dyDescent="0.55000000000000004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 t="shared" si="80"/>
        <v>1.6666666666666668E-3</v>
      </c>
      <c r="P651" s="8">
        <f t="shared" si="81"/>
        <v>5</v>
      </c>
      <c r="Q651" t="str">
        <f t="shared" si="82"/>
        <v>theater</v>
      </c>
      <c r="R651" t="str">
        <f t="shared" si="83"/>
        <v>plays</v>
      </c>
      <c r="S651" s="12">
        <f t="shared" si="84"/>
        <v>41985.427361111113</v>
      </c>
      <c r="T651" s="12">
        <f t="shared" si="85"/>
        <v>42015.427361111113</v>
      </c>
      <c r="U651" t="str">
        <f t="shared" si="86"/>
        <v>Dec</v>
      </c>
      <c r="V651" t="str">
        <f t="shared" si="87"/>
        <v>2014</v>
      </c>
    </row>
    <row r="652" spans="1:22" ht="57.6" x14ac:dyDescent="0.55000000000000004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80"/>
        <v>1.6666666666666668E-3</v>
      </c>
      <c r="P652" s="8">
        <f t="shared" si="81"/>
        <v>25</v>
      </c>
      <c r="Q652" t="str">
        <f t="shared" si="82"/>
        <v>theater</v>
      </c>
      <c r="R652" t="str">
        <f t="shared" si="83"/>
        <v>plays</v>
      </c>
      <c r="S652" s="12">
        <f t="shared" si="84"/>
        <v>42479.039212962962</v>
      </c>
      <c r="T652" s="12">
        <f t="shared" si="85"/>
        <v>42509.039212962962</v>
      </c>
      <c r="U652" t="str">
        <f t="shared" si="86"/>
        <v>Apr</v>
      </c>
      <c r="V652" t="str">
        <f t="shared" si="87"/>
        <v>2016</v>
      </c>
    </row>
    <row r="653" spans="1:22" ht="43.2" x14ac:dyDescent="0.55000000000000004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80"/>
        <v>1.6666666666666668E-3</v>
      </c>
      <c r="P653" s="8">
        <f t="shared" si="81"/>
        <v>5</v>
      </c>
      <c r="Q653" t="str">
        <f t="shared" si="82"/>
        <v>theater</v>
      </c>
      <c r="R653" t="str">
        <f t="shared" si="83"/>
        <v>plays</v>
      </c>
      <c r="S653" s="12">
        <f t="shared" si="84"/>
        <v>42510.938900462963</v>
      </c>
      <c r="T653" s="12">
        <f t="shared" si="85"/>
        <v>42540.938900462963</v>
      </c>
      <c r="U653" t="str">
        <f t="shared" si="86"/>
        <v>May</v>
      </c>
      <c r="V653" t="str">
        <f t="shared" si="87"/>
        <v>2016</v>
      </c>
    </row>
    <row r="654" spans="1:22" ht="28.8" x14ac:dyDescent="0.55000000000000004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80"/>
        <v>1.6705882352941177E-3</v>
      </c>
      <c r="P654" s="8">
        <f t="shared" si="81"/>
        <v>142</v>
      </c>
      <c r="Q654" t="str">
        <f t="shared" si="82"/>
        <v>technology</v>
      </c>
      <c r="R654" t="str">
        <f t="shared" si="83"/>
        <v>web</v>
      </c>
      <c r="S654" s="12">
        <f t="shared" si="84"/>
        <v>42388.798252314817</v>
      </c>
      <c r="T654" s="12">
        <f t="shared" si="85"/>
        <v>42418.798252314817</v>
      </c>
      <c r="U654" t="str">
        <f t="shared" si="86"/>
        <v>Jan</v>
      </c>
      <c r="V654" t="str">
        <f t="shared" si="87"/>
        <v>2016</v>
      </c>
    </row>
    <row r="655" spans="1:22" ht="43.2" x14ac:dyDescent="0.55000000000000004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80"/>
        <v>1.6800000000000001E-3</v>
      </c>
      <c r="P655" s="8">
        <f t="shared" si="81"/>
        <v>10.5</v>
      </c>
      <c r="Q655" t="str">
        <f t="shared" si="82"/>
        <v>technology</v>
      </c>
      <c r="R655" t="str">
        <f t="shared" si="83"/>
        <v>gadgets</v>
      </c>
      <c r="S655" s="12">
        <f t="shared" si="84"/>
        <v>41859.925856481481</v>
      </c>
      <c r="T655" s="12">
        <f t="shared" si="85"/>
        <v>41889.925856481481</v>
      </c>
      <c r="U655" t="str">
        <f t="shared" si="86"/>
        <v>Aug</v>
      </c>
      <c r="V655" t="str">
        <f t="shared" si="87"/>
        <v>2014</v>
      </c>
    </row>
    <row r="656" spans="1:22" ht="43.2" x14ac:dyDescent="0.55000000000000004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80"/>
        <v>1.6999999999999999E-3</v>
      </c>
      <c r="P656" s="8">
        <f t="shared" si="81"/>
        <v>5.666666666666667</v>
      </c>
      <c r="Q656" t="str">
        <f t="shared" si="82"/>
        <v>food</v>
      </c>
      <c r="R656" t="str">
        <f t="shared" si="83"/>
        <v>food trucks</v>
      </c>
      <c r="S656" s="12">
        <f t="shared" si="84"/>
        <v>42027.353738425925</v>
      </c>
      <c r="T656" s="12">
        <f t="shared" si="85"/>
        <v>42057.353738425925</v>
      </c>
      <c r="U656" t="str">
        <f t="shared" si="86"/>
        <v>Jan</v>
      </c>
      <c r="V656" t="str">
        <f t="shared" si="87"/>
        <v>2015</v>
      </c>
    </row>
    <row r="657" spans="1:22" ht="43.2" hidden="1" x14ac:dyDescent="0.55000000000000004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80"/>
        <v>1.75E-3</v>
      </c>
      <c r="P657" s="8">
        <f t="shared" si="81"/>
        <v>116.66666666666667</v>
      </c>
      <c r="Q657" t="str">
        <f t="shared" si="82"/>
        <v>technology</v>
      </c>
      <c r="R657" t="str">
        <f t="shared" si="83"/>
        <v>web</v>
      </c>
      <c r="S657" s="12">
        <f t="shared" si="84"/>
        <v>42474.637824074074</v>
      </c>
      <c r="T657" s="12">
        <f t="shared" si="85"/>
        <v>42504.637824074074</v>
      </c>
      <c r="U657" t="str">
        <f t="shared" si="86"/>
        <v>Apr</v>
      </c>
      <c r="V657" t="str">
        <f t="shared" si="87"/>
        <v>2016</v>
      </c>
    </row>
    <row r="658" spans="1:22" ht="57.6" x14ac:dyDescent="0.55000000000000004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80"/>
        <v>1.8625E-3</v>
      </c>
      <c r="P658" s="8">
        <f t="shared" si="81"/>
        <v>13.545454545454545</v>
      </c>
      <c r="Q658" t="str">
        <f t="shared" si="82"/>
        <v>film &amp; video</v>
      </c>
      <c r="R658" t="str">
        <f t="shared" si="83"/>
        <v>animation</v>
      </c>
      <c r="S658" s="12">
        <f t="shared" si="84"/>
        <v>42272.93949074074</v>
      </c>
      <c r="T658" s="12">
        <f t="shared" si="85"/>
        <v>42313.981157407412</v>
      </c>
      <c r="U658" t="str">
        <f t="shared" si="86"/>
        <v>Sep</v>
      </c>
      <c r="V658" t="str">
        <f t="shared" si="87"/>
        <v>2015</v>
      </c>
    </row>
    <row r="659" spans="1:22" ht="57.6" hidden="1" x14ac:dyDescent="0.55000000000000004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80"/>
        <v>1.8749999999999999E-3</v>
      </c>
      <c r="P659" s="8">
        <f t="shared" si="81"/>
        <v>30</v>
      </c>
      <c r="Q659" t="str">
        <f t="shared" si="82"/>
        <v>technology</v>
      </c>
      <c r="R659" t="str">
        <f t="shared" si="83"/>
        <v>web</v>
      </c>
      <c r="S659" s="12">
        <f t="shared" si="84"/>
        <v>42179.653379629628</v>
      </c>
      <c r="T659" s="12">
        <f t="shared" si="85"/>
        <v>42210.915972222225</v>
      </c>
      <c r="U659" t="str">
        <f t="shared" si="86"/>
        <v>Jun</v>
      </c>
      <c r="V659" t="str">
        <f t="shared" si="87"/>
        <v>2015</v>
      </c>
    </row>
    <row r="660" spans="1:22" ht="43.2" x14ac:dyDescent="0.55000000000000004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80"/>
        <v>1.8867924528301887E-3</v>
      </c>
      <c r="P660" s="8">
        <f t="shared" si="81"/>
        <v>1</v>
      </c>
      <c r="Q660" t="str">
        <f t="shared" si="82"/>
        <v>publishing</v>
      </c>
      <c r="R660" t="str">
        <f t="shared" si="83"/>
        <v>children's books</v>
      </c>
      <c r="S660" s="12">
        <f t="shared" si="84"/>
        <v>42474.86482638889</v>
      </c>
      <c r="T660" s="12">
        <f t="shared" si="85"/>
        <v>42484.86482638889</v>
      </c>
      <c r="U660" t="str">
        <f t="shared" si="86"/>
        <v>Apr</v>
      </c>
      <c r="V660" t="str">
        <f t="shared" si="87"/>
        <v>2016</v>
      </c>
    </row>
    <row r="661" spans="1:22" ht="43.2" hidden="1" x14ac:dyDescent="0.55000000000000004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80"/>
        <v>1.9088937093275488E-3</v>
      </c>
      <c r="P661" s="8">
        <f t="shared" si="81"/>
        <v>55</v>
      </c>
      <c r="Q661" t="str">
        <f t="shared" si="82"/>
        <v>technology</v>
      </c>
      <c r="R661" t="str">
        <f t="shared" si="83"/>
        <v>wearables</v>
      </c>
      <c r="S661" s="12">
        <f t="shared" si="84"/>
        <v>42561.829421296294</v>
      </c>
      <c r="T661" s="12">
        <f t="shared" si="85"/>
        <v>42618.124305555553</v>
      </c>
      <c r="U661" t="str">
        <f t="shared" si="86"/>
        <v>Jul</v>
      </c>
      <c r="V661" t="str">
        <f t="shared" si="87"/>
        <v>2016</v>
      </c>
    </row>
    <row r="662" spans="1:22" ht="28.8" x14ac:dyDescent="0.55000000000000004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80"/>
        <v>1.9384615384615384E-3</v>
      </c>
      <c r="P662" s="8">
        <f t="shared" si="81"/>
        <v>42</v>
      </c>
      <c r="Q662" t="str">
        <f t="shared" si="82"/>
        <v>theater</v>
      </c>
      <c r="R662" t="str">
        <f t="shared" si="83"/>
        <v>spaces</v>
      </c>
      <c r="S662" s="12">
        <f t="shared" si="84"/>
        <v>41981.57230324074</v>
      </c>
      <c r="T662" s="12">
        <f t="shared" si="85"/>
        <v>42012.570138888885</v>
      </c>
      <c r="U662" t="str">
        <f t="shared" si="86"/>
        <v>Dec</v>
      </c>
      <c r="V662" t="str">
        <f t="shared" si="87"/>
        <v>2014</v>
      </c>
    </row>
    <row r="663" spans="1:22" ht="43.2" x14ac:dyDescent="0.55000000000000004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80"/>
        <v>1.9801980198019802E-3</v>
      </c>
      <c r="P663" s="8">
        <f t="shared" si="81"/>
        <v>5</v>
      </c>
      <c r="Q663" t="str">
        <f t="shared" si="82"/>
        <v>music</v>
      </c>
      <c r="R663" t="str">
        <f t="shared" si="83"/>
        <v>faith</v>
      </c>
      <c r="S663" s="12">
        <f t="shared" si="84"/>
        <v>41989.664409722223</v>
      </c>
      <c r="T663" s="12">
        <f t="shared" si="85"/>
        <v>42019.664409722223</v>
      </c>
      <c r="U663" t="str">
        <f t="shared" si="86"/>
        <v>Dec</v>
      </c>
      <c r="V663" t="str">
        <f t="shared" si="87"/>
        <v>2014</v>
      </c>
    </row>
    <row r="664" spans="1:22" ht="43.2" x14ac:dyDescent="0.55000000000000004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 t="shared" si="80"/>
        <v>2E-3</v>
      </c>
      <c r="P664" s="8">
        <f t="shared" si="81"/>
        <v>10</v>
      </c>
      <c r="Q664" t="str">
        <f t="shared" si="82"/>
        <v>film &amp; video</v>
      </c>
      <c r="R664" t="str">
        <f t="shared" si="83"/>
        <v>animation</v>
      </c>
      <c r="S664" s="12">
        <f t="shared" si="84"/>
        <v>42153.631597222222</v>
      </c>
      <c r="T664" s="12">
        <f t="shared" si="85"/>
        <v>42183.631597222222</v>
      </c>
      <c r="U664" t="str">
        <f t="shared" si="86"/>
        <v>May</v>
      </c>
      <c r="V664" t="str">
        <f t="shared" si="87"/>
        <v>2015</v>
      </c>
    </row>
    <row r="665" spans="1:22" ht="43.2" x14ac:dyDescent="0.55000000000000004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 t="shared" si="80"/>
        <v>2E-3</v>
      </c>
      <c r="P665" s="8">
        <f t="shared" si="81"/>
        <v>10</v>
      </c>
      <c r="Q665" t="str">
        <f t="shared" si="82"/>
        <v>technology</v>
      </c>
      <c r="R665" t="str">
        <f t="shared" si="83"/>
        <v>web</v>
      </c>
      <c r="S665" s="12">
        <f t="shared" si="84"/>
        <v>42450.589143518519</v>
      </c>
      <c r="T665" s="12">
        <f t="shared" si="85"/>
        <v>42510.589143518519</v>
      </c>
      <c r="U665" t="str">
        <f t="shared" si="86"/>
        <v>Mar</v>
      </c>
      <c r="V665" t="str">
        <f t="shared" si="87"/>
        <v>2016</v>
      </c>
    </row>
    <row r="666" spans="1:22" ht="43.2" hidden="1" x14ac:dyDescent="0.55000000000000004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 t="shared" si="80"/>
        <v>2E-3</v>
      </c>
      <c r="P666" s="8">
        <f t="shared" si="81"/>
        <v>10</v>
      </c>
      <c r="Q666" t="str">
        <f t="shared" si="82"/>
        <v>technology</v>
      </c>
      <c r="R666" t="str">
        <f t="shared" si="83"/>
        <v>web</v>
      </c>
      <c r="S666" s="12">
        <f t="shared" si="84"/>
        <v>42102.650567129633</v>
      </c>
      <c r="T666" s="12">
        <f t="shared" si="85"/>
        <v>42148.625</v>
      </c>
      <c r="U666" t="str">
        <f t="shared" si="86"/>
        <v>Apr</v>
      </c>
      <c r="V666" t="str">
        <f t="shared" si="87"/>
        <v>2015</v>
      </c>
    </row>
    <row r="667" spans="1:22" ht="28.8" hidden="1" x14ac:dyDescent="0.55000000000000004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 t="shared" si="80"/>
        <v>2E-3</v>
      </c>
      <c r="P667" s="8">
        <f t="shared" si="81"/>
        <v>4</v>
      </c>
      <c r="Q667" t="str">
        <f t="shared" si="82"/>
        <v>technology</v>
      </c>
      <c r="R667" t="str">
        <f t="shared" si="83"/>
        <v>web</v>
      </c>
      <c r="S667" s="12">
        <f t="shared" si="84"/>
        <v>42131.455439814818</v>
      </c>
      <c r="T667" s="12">
        <f t="shared" si="85"/>
        <v>42161.44930555555</v>
      </c>
      <c r="U667" t="str">
        <f t="shared" si="86"/>
        <v>May</v>
      </c>
      <c r="V667" t="str">
        <f t="shared" si="87"/>
        <v>2015</v>
      </c>
    </row>
    <row r="668" spans="1:22" ht="43.2" hidden="1" x14ac:dyDescent="0.55000000000000004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 t="shared" si="80"/>
        <v>2E-3</v>
      </c>
      <c r="P668" s="8">
        <f t="shared" si="81"/>
        <v>100</v>
      </c>
      <c r="Q668" t="str">
        <f t="shared" si="82"/>
        <v>technology</v>
      </c>
      <c r="R668" t="str">
        <f t="shared" si="83"/>
        <v>wearables</v>
      </c>
      <c r="S668" s="12">
        <f t="shared" si="84"/>
        <v>42172.816423611104</v>
      </c>
      <c r="T668" s="12">
        <f t="shared" si="85"/>
        <v>42202.816423611104</v>
      </c>
      <c r="U668" t="str">
        <f t="shared" si="86"/>
        <v>Jun</v>
      </c>
      <c r="V668" t="str">
        <f t="shared" si="87"/>
        <v>2015</v>
      </c>
    </row>
    <row r="669" spans="1:22" ht="43.2" x14ac:dyDescent="0.55000000000000004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 t="shared" si="80"/>
        <v>2E-3</v>
      </c>
      <c r="P669" s="8">
        <f t="shared" si="81"/>
        <v>1</v>
      </c>
      <c r="Q669" t="str">
        <f t="shared" si="82"/>
        <v>publishing</v>
      </c>
      <c r="R669" t="str">
        <f t="shared" si="83"/>
        <v>translations</v>
      </c>
      <c r="S669" s="12">
        <f t="shared" si="84"/>
        <v>42708.25309027778</v>
      </c>
      <c r="T669" s="12">
        <f t="shared" si="85"/>
        <v>42738.25309027778</v>
      </c>
      <c r="U669" t="str">
        <f t="shared" si="86"/>
        <v>Dec</v>
      </c>
      <c r="V669" t="str">
        <f t="shared" si="87"/>
        <v>2016</v>
      </c>
    </row>
    <row r="670" spans="1:22" ht="57.6" x14ac:dyDescent="0.55000000000000004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 t="shared" si="80"/>
        <v>2E-3</v>
      </c>
      <c r="P670" s="8">
        <f t="shared" si="81"/>
        <v>6</v>
      </c>
      <c r="Q670" t="str">
        <f t="shared" si="82"/>
        <v>publishing</v>
      </c>
      <c r="R670" t="str">
        <f t="shared" si="83"/>
        <v>translations</v>
      </c>
      <c r="S670" s="12">
        <f t="shared" si="84"/>
        <v>42395.456412037034</v>
      </c>
      <c r="T670" s="12">
        <f t="shared" si="85"/>
        <v>42425.456412037034</v>
      </c>
      <c r="U670" t="str">
        <f t="shared" si="86"/>
        <v>Jan</v>
      </c>
      <c r="V670" t="str">
        <f t="shared" si="87"/>
        <v>2016</v>
      </c>
    </row>
    <row r="671" spans="1:22" ht="43.2" hidden="1" x14ac:dyDescent="0.55000000000000004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 t="shared" si="80"/>
        <v>2E-3</v>
      </c>
      <c r="P671" s="8">
        <f t="shared" si="81"/>
        <v>10</v>
      </c>
      <c r="Q671" t="str">
        <f t="shared" si="82"/>
        <v>technology</v>
      </c>
      <c r="R671" t="str">
        <f t="shared" si="83"/>
        <v>web</v>
      </c>
      <c r="S671" s="12">
        <f t="shared" si="84"/>
        <v>42262.849050925928</v>
      </c>
      <c r="T671" s="12">
        <f t="shared" si="85"/>
        <v>42292.849050925928</v>
      </c>
      <c r="U671" t="str">
        <f t="shared" si="86"/>
        <v>Sep</v>
      </c>
      <c r="V671" t="str">
        <f t="shared" si="87"/>
        <v>2015</v>
      </c>
    </row>
    <row r="672" spans="1:22" ht="28.8" x14ac:dyDescent="0.55000000000000004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 t="shared" si="80"/>
        <v>2E-3</v>
      </c>
      <c r="P672" s="8">
        <f t="shared" si="81"/>
        <v>15</v>
      </c>
      <c r="Q672" t="str">
        <f t="shared" si="82"/>
        <v>food</v>
      </c>
      <c r="R672" t="str">
        <f t="shared" si="83"/>
        <v>food trucks</v>
      </c>
      <c r="S672" s="12">
        <f t="shared" si="84"/>
        <v>41919.140706018516</v>
      </c>
      <c r="T672" s="12">
        <f t="shared" si="85"/>
        <v>41949.182372685187</v>
      </c>
      <c r="U672" t="str">
        <f t="shared" si="86"/>
        <v>Oct</v>
      </c>
      <c r="V672" t="str">
        <f t="shared" si="87"/>
        <v>2014</v>
      </c>
    </row>
    <row r="673" spans="1:22" ht="28.8" x14ac:dyDescent="0.55000000000000004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 t="shared" si="80"/>
        <v>2E-3</v>
      </c>
      <c r="P673" s="8">
        <f t="shared" si="81"/>
        <v>1</v>
      </c>
      <c r="Q673" t="str">
        <f t="shared" si="82"/>
        <v>food</v>
      </c>
      <c r="R673" t="str">
        <f t="shared" si="83"/>
        <v>food trucks</v>
      </c>
      <c r="S673" s="12">
        <f t="shared" si="84"/>
        <v>42044.724953703699</v>
      </c>
      <c r="T673" s="12">
        <f t="shared" si="85"/>
        <v>42074.683287037042</v>
      </c>
      <c r="U673" t="str">
        <f t="shared" si="86"/>
        <v>Feb</v>
      </c>
      <c r="V673" t="str">
        <f t="shared" si="87"/>
        <v>2015</v>
      </c>
    </row>
    <row r="674" spans="1:22" ht="28.8" x14ac:dyDescent="0.55000000000000004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 t="shared" si="80"/>
        <v>2E-3</v>
      </c>
      <c r="P674" s="8">
        <f t="shared" si="81"/>
        <v>5</v>
      </c>
      <c r="Q674" t="str">
        <f t="shared" si="82"/>
        <v>food</v>
      </c>
      <c r="R674" t="str">
        <f t="shared" si="83"/>
        <v>food trucks</v>
      </c>
      <c r="S674" s="12">
        <f t="shared" si="84"/>
        <v>42383.899456018517</v>
      </c>
      <c r="T674" s="12">
        <f t="shared" si="85"/>
        <v>42413.899456018517</v>
      </c>
      <c r="U674" t="str">
        <f t="shared" si="86"/>
        <v>Jan</v>
      </c>
      <c r="V674" t="str">
        <f t="shared" si="87"/>
        <v>2016</v>
      </c>
    </row>
    <row r="675" spans="1:22" ht="57.6" x14ac:dyDescent="0.55000000000000004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 t="shared" si="80"/>
        <v>2E-3</v>
      </c>
      <c r="P675" s="8">
        <f t="shared" si="81"/>
        <v>23.333333333333332</v>
      </c>
      <c r="Q675" t="str">
        <f t="shared" si="82"/>
        <v>theater</v>
      </c>
      <c r="R675" t="str">
        <f t="shared" si="83"/>
        <v>plays</v>
      </c>
      <c r="S675" s="12">
        <f t="shared" si="84"/>
        <v>42123.648831018523</v>
      </c>
      <c r="T675" s="12">
        <f t="shared" si="85"/>
        <v>42153.648831018523</v>
      </c>
      <c r="U675" t="str">
        <f t="shared" si="86"/>
        <v>Apr</v>
      </c>
      <c r="V675" t="str">
        <f t="shared" si="87"/>
        <v>2015</v>
      </c>
    </row>
    <row r="676" spans="1:22" ht="43.2" x14ac:dyDescent="0.55000000000000004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 t="shared" si="80"/>
        <v>2E-3</v>
      </c>
      <c r="P676" s="8">
        <f t="shared" si="81"/>
        <v>10</v>
      </c>
      <c r="Q676" t="str">
        <f t="shared" si="82"/>
        <v>theater</v>
      </c>
      <c r="R676" t="str">
        <f t="shared" si="83"/>
        <v>plays</v>
      </c>
      <c r="S676" s="12">
        <f t="shared" si="84"/>
        <v>42065.190694444449</v>
      </c>
      <c r="T676" s="12">
        <f t="shared" si="85"/>
        <v>42090.149027777778</v>
      </c>
      <c r="U676" t="str">
        <f t="shared" si="86"/>
        <v>Mar</v>
      </c>
      <c r="V676" t="str">
        <f t="shared" si="87"/>
        <v>2015</v>
      </c>
    </row>
    <row r="677" spans="1:22" hidden="1" x14ac:dyDescent="0.55000000000000004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 t="shared" si="80"/>
        <v>2E-3</v>
      </c>
      <c r="P677" s="8">
        <f t="shared" si="81"/>
        <v>10</v>
      </c>
      <c r="Q677" t="str">
        <f t="shared" si="82"/>
        <v>theater</v>
      </c>
      <c r="R677" t="str">
        <f t="shared" si="83"/>
        <v>musical</v>
      </c>
      <c r="S677" s="12">
        <f t="shared" si="84"/>
        <v>41865.659780092588</v>
      </c>
      <c r="T677" s="12">
        <f t="shared" si="85"/>
        <v>41890.659780092588</v>
      </c>
      <c r="U677" t="str">
        <f t="shared" si="86"/>
        <v>Aug</v>
      </c>
      <c r="V677" t="str">
        <f t="shared" si="87"/>
        <v>2014</v>
      </c>
    </row>
    <row r="678" spans="1:22" ht="43.2" x14ac:dyDescent="0.55000000000000004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 t="shared" si="80"/>
        <v>2E-3</v>
      </c>
      <c r="P678" s="8">
        <f t="shared" si="81"/>
        <v>40</v>
      </c>
      <c r="Q678" t="str">
        <f t="shared" si="82"/>
        <v>theater</v>
      </c>
      <c r="R678" t="str">
        <f t="shared" si="83"/>
        <v>plays</v>
      </c>
      <c r="S678" s="12">
        <f t="shared" si="84"/>
        <v>41843.664618055554</v>
      </c>
      <c r="T678" s="12">
        <f t="shared" si="85"/>
        <v>41855.666666666664</v>
      </c>
      <c r="U678" t="str">
        <f t="shared" si="86"/>
        <v>Jul</v>
      </c>
      <c r="V678" t="str">
        <f t="shared" si="87"/>
        <v>2014</v>
      </c>
    </row>
    <row r="679" spans="1:22" x14ac:dyDescent="0.55000000000000004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 t="shared" si="80"/>
        <v>2E-3</v>
      </c>
      <c r="P679" s="8">
        <f t="shared" si="81"/>
        <v>1</v>
      </c>
      <c r="Q679" t="str">
        <f t="shared" si="82"/>
        <v>theater</v>
      </c>
      <c r="R679" t="str">
        <f t="shared" si="83"/>
        <v>plays</v>
      </c>
      <c r="S679" s="12">
        <f t="shared" si="84"/>
        <v>41890.16269675926</v>
      </c>
      <c r="T679" s="12">
        <f t="shared" si="85"/>
        <v>41920.16269675926</v>
      </c>
      <c r="U679" t="str">
        <f t="shared" si="86"/>
        <v>Sep</v>
      </c>
      <c r="V679" t="str">
        <f t="shared" si="87"/>
        <v>2014</v>
      </c>
    </row>
    <row r="680" spans="1:22" ht="43.2" x14ac:dyDescent="0.55000000000000004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 t="shared" si="80"/>
        <v>2E-3</v>
      </c>
      <c r="P680" s="8">
        <f t="shared" si="81"/>
        <v>1</v>
      </c>
      <c r="Q680" t="str">
        <f t="shared" si="82"/>
        <v>theater</v>
      </c>
      <c r="R680" t="str">
        <f t="shared" si="83"/>
        <v>plays</v>
      </c>
      <c r="S680" s="12">
        <f t="shared" si="84"/>
        <v>42358.573182870372</v>
      </c>
      <c r="T680" s="12">
        <f t="shared" si="85"/>
        <v>42377.273611111115</v>
      </c>
      <c r="U680" t="str">
        <f t="shared" si="86"/>
        <v>Dec</v>
      </c>
      <c r="V680" t="str">
        <f t="shared" si="87"/>
        <v>2015</v>
      </c>
    </row>
    <row r="681" spans="1:22" ht="28.8" x14ac:dyDescent="0.55000000000000004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80"/>
        <v>2.0238095238095236E-3</v>
      </c>
      <c r="P681" s="8">
        <f t="shared" si="81"/>
        <v>21.25</v>
      </c>
      <c r="Q681" t="str">
        <f t="shared" si="82"/>
        <v>games</v>
      </c>
      <c r="R681" t="str">
        <f t="shared" si="83"/>
        <v>video games</v>
      </c>
      <c r="S681" s="12">
        <f t="shared" si="84"/>
        <v>41832.086377314816</v>
      </c>
      <c r="T681" s="12">
        <f t="shared" si="85"/>
        <v>41867.086377314816</v>
      </c>
      <c r="U681" t="str">
        <f t="shared" si="86"/>
        <v>Jul</v>
      </c>
      <c r="V681" t="str">
        <f t="shared" si="87"/>
        <v>2014</v>
      </c>
    </row>
    <row r="682" spans="1:22" ht="43.2" x14ac:dyDescent="0.55000000000000004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80"/>
        <v>2.0500000000000002E-3</v>
      </c>
      <c r="P682" s="8">
        <f t="shared" si="81"/>
        <v>68.333333333333329</v>
      </c>
      <c r="Q682" t="str">
        <f t="shared" si="82"/>
        <v>technology</v>
      </c>
      <c r="R682" t="str">
        <f t="shared" si="83"/>
        <v>wearables</v>
      </c>
      <c r="S682" s="12">
        <f t="shared" si="84"/>
        <v>41838.840474537035</v>
      </c>
      <c r="T682" s="12">
        <f t="shared" si="85"/>
        <v>41883.840474537035</v>
      </c>
      <c r="U682" t="str">
        <f t="shared" si="86"/>
        <v>Jul</v>
      </c>
      <c r="V682" t="str">
        <f t="shared" si="87"/>
        <v>2014</v>
      </c>
    </row>
    <row r="683" spans="1:22" ht="43.2" x14ac:dyDescent="0.55000000000000004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80"/>
        <v>2.0999999999999999E-3</v>
      </c>
      <c r="P683" s="8">
        <f t="shared" si="81"/>
        <v>7</v>
      </c>
      <c r="Q683" t="str">
        <f t="shared" si="82"/>
        <v>theater</v>
      </c>
      <c r="R683" t="str">
        <f t="shared" si="83"/>
        <v>plays</v>
      </c>
      <c r="S683" s="12">
        <f t="shared" si="84"/>
        <v>41995.084074074075</v>
      </c>
      <c r="T683" s="12">
        <f t="shared" si="85"/>
        <v>42024.802777777775</v>
      </c>
      <c r="U683" t="str">
        <f t="shared" si="86"/>
        <v>Dec</v>
      </c>
      <c r="V683" t="str">
        <f t="shared" si="87"/>
        <v>2014</v>
      </c>
    </row>
    <row r="684" spans="1:22" ht="43.2" x14ac:dyDescent="0.55000000000000004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80"/>
        <v>2.1029999999999998E-3</v>
      </c>
      <c r="P684" s="8">
        <f t="shared" si="81"/>
        <v>420.6</v>
      </c>
      <c r="Q684" t="str">
        <f t="shared" si="82"/>
        <v>theater</v>
      </c>
      <c r="R684" t="str">
        <f t="shared" si="83"/>
        <v>spaces</v>
      </c>
      <c r="S684" s="12">
        <f t="shared" si="84"/>
        <v>42237.181608796294</v>
      </c>
      <c r="T684" s="12">
        <f t="shared" si="85"/>
        <v>42267.181608796294</v>
      </c>
      <c r="U684" t="str">
        <f t="shared" si="86"/>
        <v>Aug</v>
      </c>
      <c r="V684" t="str">
        <f t="shared" si="87"/>
        <v>2015</v>
      </c>
    </row>
    <row r="685" spans="1:22" x14ac:dyDescent="0.55000000000000004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80"/>
        <v>2.142857142857143E-3</v>
      </c>
      <c r="P685" s="8">
        <f t="shared" si="81"/>
        <v>37.5</v>
      </c>
      <c r="Q685" t="str">
        <f t="shared" si="82"/>
        <v>music</v>
      </c>
      <c r="R685" t="str">
        <f t="shared" si="83"/>
        <v>faith</v>
      </c>
      <c r="S685" s="12">
        <f t="shared" si="84"/>
        <v>42460.610520833332</v>
      </c>
      <c r="T685" s="12">
        <f t="shared" si="85"/>
        <v>42504.207638888889</v>
      </c>
      <c r="U685" t="str">
        <f t="shared" si="86"/>
        <v>Mar</v>
      </c>
      <c r="V685" t="str">
        <f t="shared" si="87"/>
        <v>2016</v>
      </c>
    </row>
    <row r="686" spans="1:22" ht="43.2" x14ac:dyDescent="0.55000000000000004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80"/>
        <v>2.1649484536082476E-3</v>
      </c>
      <c r="P686" s="8">
        <f t="shared" si="81"/>
        <v>26.25</v>
      </c>
      <c r="Q686" t="str">
        <f t="shared" si="82"/>
        <v>technology</v>
      </c>
      <c r="R686" t="str">
        <f t="shared" si="83"/>
        <v>wearables</v>
      </c>
      <c r="S686" s="12">
        <f t="shared" si="84"/>
        <v>42384.680925925932</v>
      </c>
      <c r="T686" s="12">
        <f t="shared" si="85"/>
        <v>42414.680925925932</v>
      </c>
      <c r="U686" t="str">
        <f t="shared" si="86"/>
        <v>Jan</v>
      </c>
      <c r="V686" t="str">
        <f t="shared" si="87"/>
        <v>2016</v>
      </c>
    </row>
    <row r="687" spans="1:22" ht="43.2" x14ac:dyDescent="0.55000000000000004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80"/>
        <v>2.2000000000000001E-3</v>
      </c>
      <c r="P687" s="8">
        <f t="shared" si="81"/>
        <v>3.6666666666666665</v>
      </c>
      <c r="Q687" t="str">
        <f t="shared" si="82"/>
        <v>games</v>
      </c>
      <c r="R687" t="str">
        <f t="shared" si="83"/>
        <v>video games</v>
      </c>
      <c r="S687" s="12">
        <f t="shared" si="84"/>
        <v>41718.5237037037</v>
      </c>
      <c r="T687" s="12">
        <f t="shared" si="85"/>
        <v>41748.5237037037</v>
      </c>
      <c r="U687" t="str">
        <f t="shared" si="86"/>
        <v>Mar</v>
      </c>
      <c r="V687" t="str">
        <f t="shared" si="87"/>
        <v>2014</v>
      </c>
    </row>
    <row r="688" spans="1:22" ht="43.2" x14ac:dyDescent="0.55000000000000004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80"/>
        <v>2.2000000000000001E-3</v>
      </c>
      <c r="P688" s="8">
        <f t="shared" si="81"/>
        <v>3.6666666666666665</v>
      </c>
      <c r="Q688" t="str">
        <f t="shared" si="82"/>
        <v>games</v>
      </c>
      <c r="R688" t="str">
        <f t="shared" si="83"/>
        <v>mobile games</v>
      </c>
      <c r="S688" s="12">
        <f t="shared" si="84"/>
        <v>41908.996527777781</v>
      </c>
      <c r="T688" s="12">
        <f t="shared" si="85"/>
        <v>41969.038194444445</v>
      </c>
      <c r="U688" t="str">
        <f t="shared" si="86"/>
        <v>Sep</v>
      </c>
      <c r="V688" t="str">
        <f t="shared" si="87"/>
        <v>2014</v>
      </c>
    </row>
    <row r="689" spans="1:22" ht="43.2" x14ac:dyDescent="0.55000000000000004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 t="shared" si="80"/>
        <v>2.2000000000000001E-3</v>
      </c>
      <c r="P689" s="8">
        <f t="shared" si="81"/>
        <v>5.5</v>
      </c>
      <c r="Q689" t="str">
        <f t="shared" si="82"/>
        <v>music</v>
      </c>
      <c r="R689" t="str">
        <f t="shared" si="83"/>
        <v>faith</v>
      </c>
      <c r="S689" s="12">
        <f t="shared" si="84"/>
        <v>42064.217418981483</v>
      </c>
      <c r="T689" s="12">
        <f t="shared" si="85"/>
        <v>42094.140277777777</v>
      </c>
      <c r="U689" t="str">
        <f t="shared" si="86"/>
        <v>Mar</v>
      </c>
      <c r="V689" t="str">
        <f t="shared" si="87"/>
        <v>2015</v>
      </c>
    </row>
    <row r="690" spans="1:22" ht="43.2" x14ac:dyDescent="0.55000000000000004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 t="shared" si="80"/>
        <v>2.2000000000000001E-3</v>
      </c>
      <c r="P690" s="8">
        <f t="shared" si="81"/>
        <v>5.5</v>
      </c>
      <c r="Q690" t="str">
        <f t="shared" si="82"/>
        <v>theater</v>
      </c>
      <c r="R690" t="str">
        <f t="shared" si="83"/>
        <v>plays</v>
      </c>
      <c r="S690" s="12">
        <f t="shared" si="84"/>
        <v>41961.492488425924</v>
      </c>
      <c r="T690" s="12">
        <f t="shared" si="85"/>
        <v>42006.492488425924</v>
      </c>
      <c r="U690" t="str">
        <f t="shared" si="86"/>
        <v>Nov</v>
      </c>
      <c r="V690" t="str">
        <f t="shared" si="87"/>
        <v>2014</v>
      </c>
    </row>
    <row r="691" spans="1:22" ht="43.2" x14ac:dyDescent="0.55000000000000004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80"/>
        <v>2.2499999999999998E-3</v>
      </c>
      <c r="P691" s="8">
        <f t="shared" si="81"/>
        <v>33.75</v>
      </c>
      <c r="Q691" t="str">
        <f t="shared" si="82"/>
        <v>theater</v>
      </c>
      <c r="R691" t="str">
        <f t="shared" si="83"/>
        <v>plays</v>
      </c>
      <c r="S691" s="12">
        <f t="shared" si="84"/>
        <v>41863.359282407408</v>
      </c>
      <c r="T691" s="12">
        <f t="shared" si="85"/>
        <v>41893.359282407408</v>
      </c>
      <c r="U691" t="str">
        <f t="shared" si="86"/>
        <v>Aug</v>
      </c>
      <c r="V691" t="str">
        <f t="shared" si="87"/>
        <v>2014</v>
      </c>
    </row>
    <row r="692" spans="1:22" ht="43.2" x14ac:dyDescent="0.55000000000000004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80"/>
        <v>2.2599999999999999E-3</v>
      </c>
      <c r="P692" s="8">
        <f t="shared" si="81"/>
        <v>45.2</v>
      </c>
      <c r="Q692" t="str">
        <f t="shared" si="82"/>
        <v>technology</v>
      </c>
      <c r="R692" t="str">
        <f t="shared" si="83"/>
        <v>wearables</v>
      </c>
      <c r="S692" s="12">
        <f t="shared" si="84"/>
        <v>42111.709027777775</v>
      </c>
      <c r="T692" s="12">
        <f t="shared" si="85"/>
        <v>42156.709027777775</v>
      </c>
      <c r="U692" t="str">
        <f t="shared" si="86"/>
        <v>Apr</v>
      </c>
      <c r="V692" t="str">
        <f t="shared" si="87"/>
        <v>2015</v>
      </c>
    </row>
    <row r="693" spans="1:22" ht="43.2" x14ac:dyDescent="0.55000000000000004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80"/>
        <v>2.2727272727272726E-3</v>
      </c>
      <c r="P693" s="8">
        <f t="shared" si="81"/>
        <v>10</v>
      </c>
      <c r="Q693" t="str">
        <f t="shared" si="82"/>
        <v>film &amp; video</v>
      </c>
      <c r="R693" t="str">
        <f t="shared" si="83"/>
        <v>drama</v>
      </c>
      <c r="S693" s="12">
        <f t="shared" si="84"/>
        <v>42375.230115740742</v>
      </c>
      <c r="T693" s="12">
        <f t="shared" si="85"/>
        <v>42417.999305555553</v>
      </c>
      <c r="U693" t="str">
        <f t="shared" si="86"/>
        <v>Jan</v>
      </c>
      <c r="V693" t="str">
        <f t="shared" si="87"/>
        <v>2016</v>
      </c>
    </row>
    <row r="694" spans="1:22" ht="28.8" x14ac:dyDescent="0.55000000000000004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80"/>
        <v>2.2842639593908631E-3</v>
      </c>
      <c r="P694" s="8">
        <f t="shared" si="81"/>
        <v>30</v>
      </c>
      <c r="Q694" t="str">
        <f t="shared" si="82"/>
        <v>publishing</v>
      </c>
      <c r="R694" t="str">
        <f t="shared" si="83"/>
        <v>children's books</v>
      </c>
      <c r="S694" s="12">
        <f t="shared" si="84"/>
        <v>41373.579675925925</v>
      </c>
      <c r="T694" s="12">
        <f t="shared" si="85"/>
        <v>41418.579675925925</v>
      </c>
      <c r="U694" t="str">
        <f t="shared" si="86"/>
        <v>Apr</v>
      </c>
      <c r="V694" t="str">
        <f t="shared" si="87"/>
        <v>2013</v>
      </c>
    </row>
    <row r="695" spans="1:22" ht="43.2" x14ac:dyDescent="0.55000000000000004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80"/>
        <v>2.3333333333333335E-3</v>
      </c>
      <c r="P695" s="8">
        <f t="shared" si="81"/>
        <v>2.3333333333333335</v>
      </c>
      <c r="Q695" t="str">
        <f t="shared" si="82"/>
        <v>publishing</v>
      </c>
      <c r="R695" t="str">
        <f t="shared" si="83"/>
        <v>translations</v>
      </c>
      <c r="S695" s="12">
        <f t="shared" si="84"/>
        <v>42013.059027777781</v>
      </c>
      <c r="T695" s="12">
        <f t="shared" si="85"/>
        <v>42041.059027777781</v>
      </c>
      <c r="U695" t="str">
        <f t="shared" si="86"/>
        <v>Jan</v>
      </c>
      <c r="V695" t="str">
        <f t="shared" si="87"/>
        <v>2015</v>
      </c>
    </row>
    <row r="696" spans="1:22" ht="43.2" x14ac:dyDescent="0.55000000000000004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80"/>
        <v>2.3809523809523812E-3</v>
      </c>
      <c r="P696" s="8">
        <f t="shared" si="81"/>
        <v>5</v>
      </c>
      <c r="Q696" t="str">
        <f t="shared" si="82"/>
        <v>games</v>
      </c>
      <c r="R696" t="str">
        <f t="shared" si="83"/>
        <v>video games</v>
      </c>
      <c r="S696" s="12">
        <f t="shared" si="84"/>
        <v>41722.792407407411</v>
      </c>
      <c r="T696" s="12">
        <f t="shared" si="85"/>
        <v>41735.792407407411</v>
      </c>
      <c r="U696" t="str">
        <f t="shared" si="86"/>
        <v>Mar</v>
      </c>
      <c r="V696" t="str">
        <f t="shared" si="87"/>
        <v>2014</v>
      </c>
    </row>
    <row r="697" spans="1:22" ht="43.2" x14ac:dyDescent="0.55000000000000004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80"/>
        <v>2.3999999999999998E-3</v>
      </c>
      <c r="P697" s="8">
        <f t="shared" si="81"/>
        <v>16</v>
      </c>
      <c r="Q697" t="str">
        <f t="shared" si="82"/>
        <v>publishing</v>
      </c>
      <c r="R697" t="str">
        <f t="shared" si="83"/>
        <v>fiction</v>
      </c>
      <c r="S697" s="12">
        <f t="shared" si="84"/>
        <v>42032.168530092589</v>
      </c>
      <c r="T697" s="12">
        <f t="shared" si="85"/>
        <v>42062.168530092589</v>
      </c>
      <c r="U697" t="str">
        <f t="shared" si="86"/>
        <v>Jan</v>
      </c>
      <c r="V697" t="str">
        <f t="shared" si="87"/>
        <v>2015</v>
      </c>
    </row>
    <row r="698" spans="1:22" ht="43.2" x14ac:dyDescent="0.55000000000000004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80"/>
        <v>2.3999999999999998E-3</v>
      </c>
      <c r="P698" s="8">
        <f t="shared" si="81"/>
        <v>12</v>
      </c>
      <c r="Q698" t="str">
        <f t="shared" si="82"/>
        <v>food</v>
      </c>
      <c r="R698" t="str">
        <f t="shared" si="83"/>
        <v>food trucks</v>
      </c>
      <c r="S698" s="12">
        <f t="shared" si="84"/>
        <v>42034.75509259259</v>
      </c>
      <c r="T698" s="12">
        <f t="shared" si="85"/>
        <v>42064.75509259259</v>
      </c>
      <c r="U698" t="str">
        <f t="shared" si="86"/>
        <v>Jan</v>
      </c>
      <c r="V698" t="str">
        <f t="shared" si="87"/>
        <v>2015</v>
      </c>
    </row>
    <row r="699" spans="1:22" ht="43.2" x14ac:dyDescent="0.55000000000000004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 t="shared" si="80"/>
        <v>2.5000000000000001E-3</v>
      </c>
      <c r="P699" s="8">
        <f t="shared" si="81"/>
        <v>5</v>
      </c>
      <c r="Q699" t="str">
        <f t="shared" si="82"/>
        <v>publishing</v>
      </c>
      <c r="R699" t="str">
        <f t="shared" si="83"/>
        <v>fiction</v>
      </c>
      <c r="S699" s="12">
        <f t="shared" si="84"/>
        <v>42527.007326388892</v>
      </c>
      <c r="T699" s="12">
        <f t="shared" si="85"/>
        <v>42587.007326388892</v>
      </c>
      <c r="U699" t="str">
        <f t="shared" si="86"/>
        <v>Jun</v>
      </c>
      <c r="V699" t="str">
        <f t="shared" si="87"/>
        <v>2016</v>
      </c>
    </row>
    <row r="700" spans="1:22" ht="43.2" hidden="1" x14ac:dyDescent="0.55000000000000004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 t="shared" si="80"/>
        <v>2.5000000000000001E-3</v>
      </c>
      <c r="P700" s="8">
        <f t="shared" si="81"/>
        <v>50</v>
      </c>
      <c r="Q700" t="str">
        <f t="shared" si="82"/>
        <v>technology</v>
      </c>
      <c r="R700" t="str">
        <f t="shared" si="83"/>
        <v>web</v>
      </c>
      <c r="S700" s="12">
        <f t="shared" si="84"/>
        <v>42063.721817129626</v>
      </c>
      <c r="T700" s="12">
        <f t="shared" si="85"/>
        <v>42108.680150462969</v>
      </c>
      <c r="U700" t="str">
        <f t="shared" si="86"/>
        <v>Feb</v>
      </c>
      <c r="V700" t="str">
        <f t="shared" si="87"/>
        <v>2015</v>
      </c>
    </row>
    <row r="701" spans="1:22" ht="43.2" hidden="1" x14ac:dyDescent="0.55000000000000004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 t="shared" si="80"/>
        <v>2.5000000000000001E-3</v>
      </c>
      <c r="P701" s="8">
        <f t="shared" si="81"/>
        <v>62.5</v>
      </c>
      <c r="Q701" t="str">
        <f t="shared" si="82"/>
        <v>food</v>
      </c>
      <c r="R701" t="str">
        <f t="shared" si="83"/>
        <v>food trucks</v>
      </c>
      <c r="S701" s="12">
        <f t="shared" si="84"/>
        <v>42449.341678240744</v>
      </c>
      <c r="T701" s="12">
        <f t="shared" si="85"/>
        <v>42509.341678240744</v>
      </c>
      <c r="U701" t="str">
        <f t="shared" si="86"/>
        <v>Mar</v>
      </c>
      <c r="V701" t="str">
        <f t="shared" si="87"/>
        <v>2016</v>
      </c>
    </row>
    <row r="702" spans="1:22" ht="43.2" x14ac:dyDescent="0.55000000000000004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 t="shared" si="80"/>
        <v>2.5000000000000001E-3</v>
      </c>
      <c r="P702" s="8">
        <f t="shared" si="81"/>
        <v>1</v>
      </c>
      <c r="Q702" t="str">
        <f t="shared" si="82"/>
        <v>publishing</v>
      </c>
      <c r="R702" t="str">
        <f t="shared" si="83"/>
        <v>children's books</v>
      </c>
      <c r="S702" s="12">
        <f t="shared" si="84"/>
        <v>41745.826273148145</v>
      </c>
      <c r="T702" s="12">
        <f t="shared" si="85"/>
        <v>41795.826273148145</v>
      </c>
      <c r="U702" t="str">
        <f t="shared" si="86"/>
        <v>Apr</v>
      </c>
      <c r="V702" t="str">
        <f t="shared" si="87"/>
        <v>2014</v>
      </c>
    </row>
    <row r="703" spans="1:22" ht="43.2" x14ac:dyDescent="0.55000000000000004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 t="shared" si="80"/>
        <v>2.5000000000000001E-3</v>
      </c>
      <c r="P703" s="8">
        <f t="shared" si="81"/>
        <v>16.666666666666668</v>
      </c>
      <c r="Q703" t="str">
        <f t="shared" si="82"/>
        <v>theater</v>
      </c>
      <c r="R703" t="str">
        <f t="shared" si="83"/>
        <v>spaces</v>
      </c>
      <c r="S703" s="12">
        <f t="shared" si="84"/>
        <v>42173.67082175926</v>
      </c>
      <c r="T703" s="12">
        <f t="shared" si="85"/>
        <v>42233.67082175926</v>
      </c>
      <c r="U703" t="str">
        <f t="shared" si="86"/>
        <v>Jun</v>
      </c>
      <c r="V703" t="str">
        <f t="shared" si="87"/>
        <v>2015</v>
      </c>
    </row>
    <row r="704" spans="1:22" ht="43.2" x14ac:dyDescent="0.55000000000000004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 t="shared" si="80"/>
        <v>2.5000000000000001E-3</v>
      </c>
      <c r="P704" s="8">
        <f t="shared" si="81"/>
        <v>5</v>
      </c>
      <c r="Q704" t="str">
        <f t="shared" si="82"/>
        <v>theater</v>
      </c>
      <c r="R704" t="str">
        <f t="shared" si="83"/>
        <v>plays</v>
      </c>
      <c r="S704" s="12">
        <f t="shared" si="84"/>
        <v>42109.801712962959</v>
      </c>
      <c r="T704" s="12">
        <f t="shared" si="85"/>
        <v>42139.801712962959</v>
      </c>
      <c r="U704" t="str">
        <f t="shared" si="86"/>
        <v>Apr</v>
      </c>
      <c r="V704" t="str">
        <f t="shared" si="87"/>
        <v>2015</v>
      </c>
    </row>
    <row r="705" spans="1:22" ht="28.8" x14ac:dyDescent="0.55000000000000004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 t="shared" si="80"/>
        <v>2.5000000000000001E-3</v>
      </c>
      <c r="P705" s="8">
        <f t="shared" si="81"/>
        <v>5</v>
      </c>
      <c r="Q705" t="str">
        <f t="shared" si="82"/>
        <v>theater</v>
      </c>
      <c r="R705" t="str">
        <f t="shared" si="83"/>
        <v>plays</v>
      </c>
      <c r="S705" s="12">
        <f t="shared" si="84"/>
        <v>41809.389930555553</v>
      </c>
      <c r="T705" s="12">
        <f t="shared" si="85"/>
        <v>41839.389930555553</v>
      </c>
      <c r="U705" t="str">
        <f t="shared" si="86"/>
        <v>Jun</v>
      </c>
      <c r="V705" t="str">
        <f t="shared" si="87"/>
        <v>2014</v>
      </c>
    </row>
    <row r="706" spans="1:22" ht="43.2" x14ac:dyDescent="0.55000000000000004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 t="shared" si="80"/>
        <v>2.5000000000000001E-3</v>
      </c>
      <c r="P706" s="8">
        <f t="shared" si="81"/>
        <v>5</v>
      </c>
      <c r="Q706" t="str">
        <f t="shared" si="82"/>
        <v>theater</v>
      </c>
      <c r="R706" t="str">
        <f t="shared" si="83"/>
        <v>plays</v>
      </c>
      <c r="S706" s="12">
        <f t="shared" si="84"/>
        <v>41848.772928240738</v>
      </c>
      <c r="T706" s="12">
        <f t="shared" si="85"/>
        <v>41877.686111111114</v>
      </c>
      <c r="U706" t="str">
        <f t="shared" si="86"/>
        <v>Jul</v>
      </c>
      <c r="V706" t="str">
        <f t="shared" si="87"/>
        <v>2014</v>
      </c>
    </row>
    <row r="707" spans="1:22" ht="43.2" x14ac:dyDescent="0.55000000000000004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ref="O707:O770" si="88">E707/D707</f>
        <v>2.5892857142857141E-3</v>
      </c>
      <c r="P707" s="8">
        <f t="shared" ref="P707:P770" si="89">IF(L707&gt;0,E707/L707,0)</f>
        <v>29</v>
      </c>
      <c r="Q707" t="str">
        <f t="shared" ref="Q707:Q770" si="90">MID(N707,1,FIND("/",N707,1)-1)</f>
        <v>theater</v>
      </c>
      <c r="R707" t="str">
        <f t="shared" ref="R707:R770" si="91">MID(N707,FIND("/",N707,1)+1,LEN(N707)-FIND("/",N707,1))</f>
        <v>plays</v>
      </c>
      <c r="S707" s="12">
        <f t="shared" ref="S707:S770" si="92">(((J707/60)/60)/24)+DATE(1970,1,1)</f>
        <v>42359.725243055553</v>
      </c>
      <c r="T707" s="12">
        <f t="shared" ref="T707:T770" si="93">(((I707/60)/60)/24)+DATE(1970,1,1)</f>
        <v>42389.725243055553</v>
      </c>
      <c r="U707" t="str">
        <f t="shared" ref="U707:U770" si="94">TEXT(S707,"MMM")</f>
        <v>Dec</v>
      </c>
      <c r="V707" t="str">
        <f t="shared" ref="V707:V770" si="95">TEXT(S707,"yyyy")</f>
        <v>2015</v>
      </c>
    </row>
    <row r="708" spans="1:22" ht="43.2" x14ac:dyDescent="0.55000000000000004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88"/>
        <v>2.6222222222222224E-3</v>
      </c>
      <c r="P708" s="8">
        <f t="shared" si="89"/>
        <v>19.666666666666668</v>
      </c>
      <c r="Q708" t="str">
        <f t="shared" si="90"/>
        <v>games</v>
      </c>
      <c r="R708" t="str">
        <f t="shared" si="91"/>
        <v>video games</v>
      </c>
      <c r="S708" s="12">
        <f t="shared" si="92"/>
        <v>42520.847384259265</v>
      </c>
      <c r="T708" s="12">
        <f t="shared" si="93"/>
        <v>42550.847384259265</v>
      </c>
      <c r="U708" t="str">
        <f t="shared" si="94"/>
        <v>May</v>
      </c>
      <c r="V708" t="str">
        <f t="shared" si="95"/>
        <v>2016</v>
      </c>
    </row>
    <row r="709" spans="1:22" ht="43.2" x14ac:dyDescent="0.55000000000000004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 t="shared" si="88"/>
        <v>2.6666666666666666E-3</v>
      </c>
      <c r="P709" s="8">
        <f t="shared" si="89"/>
        <v>10</v>
      </c>
      <c r="Q709" t="str">
        <f t="shared" si="90"/>
        <v>technology</v>
      </c>
      <c r="R709" t="str">
        <f t="shared" si="91"/>
        <v>web</v>
      </c>
      <c r="S709" s="12">
        <f t="shared" si="92"/>
        <v>42545.705266203702</v>
      </c>
      <c r="T709" s="12">
        <f t="shared" si="93"/>
        <v>42582.666666666672</v>
      </c>
      <c r="U709" t="str">
        <f t="shared" si="94"/>
        <v>Jun</v>
      </c>
      <c r="V709" t="str">
        <f t="shared" si="95"/>
        <v>2016</v>
      </c>
    </row>
    <row r="710" spans="1:22" ht="43.2" hidden="1" x14ac:dyDescent="0.55000000000000004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 t="shared" si="88"/>
        <v>2.6666666666666666E-3</v>
      </c>
      <c r="P710" s="8">
        <f t="shared" si="89"/>
        <v>60</v>
      </c>
      <c r="Q710" t="str">
        <f t="shared" si="90"/>
        <v>food</v>
      </c>
      <c r="R710" t="str">
        <f t="shared" si="91"/>
        <v>food trucks</v>
      </c>
      <c r="S710" s="12">
        <f t="shared" si="92"/>
        <v>42087.878912037035</v>
      </c>
      <c r="T710" s="12">
        <f t="shared" si="93"/>
        <v>42117.878912037035</v>
      </c>
      <c r="U710" t="str">
        <f t="shared" si="94"/>
        <v>Mar</v>
      </c>
      <c r="V710" t="str">
        <f t="shared" si="95"/>
        <v>2015</v>
      </c>
    </row>
    <row r="711" spans="1:22" ht="43.2" hidden="1" x14ac:dyDescent="0.55000000000000004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88"/>
        <v>2.671118530884808E-3</v>
      </c>
      <c r="P711" s="8">
        <f t="shared" si="89"/>
        <v>4</v>
      </c>
      <c r="Q711" t="str">
        <f t="shared" si="90"/>
        <v>film &amp; video</v>
      </c>
      <c r="R711" t="str">
        <f t="shared" si="91"/>
        <v>science fiction</v>
      </c>
      <c r="S711" s="12">
        <f t="shared" si="92"/>
        <v>42396.911712962959</v>
      </c>
      <c r="T711" s="12">
        <f t="shared" si="93"/>
        <v>42426.911712962959</v>
      </c>
      <c r="U711" t="str">
        <f t="shared" si="94"/>
        <v>Jan</v>
      </c>
      <c r="V711" t="str">
        <f t="shared" si="95"/>
        <v>2016</v>
      </c>
    </row>
    <row r="712" spans="1:22" ht="43.2" hidden="1" x14ac:dyDescent="0.55000000000000004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88"/>
        <v>2.6737967914438501E-3</v>
      </c>
      <c r="P712" s="8">
        <f t="shared" si="89"/>
        <v>250</v>
      </c>
      <c r="Q712" t="str">
        <f t="shared" si="90"/>
        <v>technology</v>
      </c>
      <c r="R712" t="str">
        <f t="shared" si="91"/>
        <v>wearables</v>
      </c>
      <c r="S712" s="12">
        <f t="shared" si="92"/>
        <v>42702.809201388889</v>
      </c>
      <c r="T712" s="12">
        <f t="shared" si="93"/>
        <v>42732.809201388889</v>
      </c>
      <c r="U712" t="str">
        <f t="shared" si="94"/>
        <v>Nov</v>
      </c>
      <c r="V712" t="str">
        <f t="shared" si="95"/>
        <v>2016</v>
      </c>
    </row>
    <row r="713" spans="1:22" ht="28.8" x14ac:dyDescent="0.55000000000000004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88"/>
        <v>2.6829268292682929E-3</v>
      </c>
      <c r="P713" s="8">
        <f t="shared" si="89"/>
        <v>5.5</v>
      </c>
      <c r="Q713" t="str">
        <f t="shared" si="90"/>
        <v>theater</v>
      </c>
      <c r="R713" t="str">
        <f t="shared" si="91"/>
        <v>spaces</v>
      </c>
      <c r="S713" s="12">
        <f t="shared" si="92"/>
        <v>42107.156319444446</v>
      </c>
      <c r="T713" s="12">
        <f t="shared" si="93"/>
        <v>42167.156319444446</v>
      </c>
      <c r="U713" t="str">
        <f t="shared" si="94"/>
        <v>Apr</v>
      </c>
      <c r="V713" t="str">
        <f t="shared" si="95"/>
        <v>2015</v>
      </c>
    </row>
    <row r="714" spans="1:22" ht="43.2" hidden="1" x14ac:dyDescent="0.55000000000000004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88"/>
        <v>2.7454545454545453E-3</v>
      </c>
      <c r="P714" s="8">
        <f t="shared" si="89"/>
        <v>25.166666666666668</v>
      </c>
      <c r="Q714" t="str">
        <f t="shared" si="90"/>
        <v>film &amp; video</v>
      </c>
      <c r="R714" t="str">
        <f t="shared" si="91"/>
        <v>science fiction</v>
      </c>
      <c r="S714" s="12">
        <f t="shared" si="92"/>
        <v>41904.781990740739</v>
      </c>
      <c r="T714" s="12">
        <f t="shared" si="93"/>
        <v>41940.916666666664</v>
      </c>
      <c r="U714" t="str">
        <f t="shared" si="94"/>
        <v>Sep</v>
      </c>
      <c r="V714" t="str">
        <f t="shared" si="95"/>
        <v>2014</v>
      </c>
    </row>
    <row r="715" spans="1:22" ht="43.2" x14ac:dyDescent="0.55000000000000004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88"/>
        <v>2.8E-3</v>
      </c>
      <c r="P715" s="8">
        <f t="shared" si="89"/>
        <v>40</v>
      </c>
      <c r="Q715" t="str">
        <f t="shared" si="90"/>
        <v>photography</v>
      </c>
      <c r="R715" t="str">
        <f t="shared" si="91"/>
        <v>places</v>
      </c>
      <c r="S715" s="12">
        <f t="shared" si="92"/>
        <v>41780.050092592595</v>
      </c>
      <c r="T715" s="12">
        <f t="shared" si="93"/>
        <v>41808.842361111114</v>
      </c>
      <c r="U715" t="str">
        <f t="shared" si="94"/>
        <v>May</v>
      </c>
      <c r="V715" t="str">
        <f t="shared" si="95"/>
        <v>2014</v>
      </c>
    </row>
    <row r="716" spans="1:22" ht="57.6" x14ac:dyDescent="0.55000000000000004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88"/>
        <v>2.8E-3</v>
      </c>
      <c r="P716" s="8">
        <f t="shared" si="89"/>
        <v>18.666666666666668</v>
      </c>
      <c r="Q716" t="str">
        <f t="shared" si="90"/>
        <v>theater</v>
      </c>
      <c r="R716" t="str">
        <f t="shared" si="91"/>
        <v>spaces</v>
      </c>
      <c r="S716" s="12">
        <f t="shared" si="92"/>
        <v>41853.563402777778</v>
      </c>
      <c r="T716" s="12">
        <f t="shared" si="93"/>
        <v>41883.208333333336</v>
      </c>
      <c r="U716" t="str">
        <f t="shared" si="94"/>
        <v>Aug</v>
      </c>
      <c r="V716" t="str">
        <f t="shared" si="95"/>
        <v>2014</v>
      </c>
    </row>
    <row r="717" spans="1:22" ht="28.8" x14ac:dyDescent="0.55000000000000004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88"/>
        <v>2.8E-3</v>
      </c>
      <c r="P717" s="8">
        <f t="shared" si="89"/>
        <v>17.5</v>
      </c>
      <c r="Q717" t="str">
        <f t="shared" si="90"/>
        <v>theater</v>
      </c>
      <c r="R717" t="str">
        <f t="shared" si="91"/>
        <v>musical</v>
      </c>
      <c r="S717" s="12">
        <f t="shared" si="92"/>
        <v>42170.447013888886</v>
      </c>
      <c r="T717" s="12">
        <f t="shared" si="93"/>
        <v>42200.447013888886</v>
      </c>
      <c r="U717" t="str">
        <f t="shared" si="94"/>
        <v>Jun</v>
      </c>
      <c r="V717" t="str">
        <f t="shared" si="95"/>
        <v>2015</v>
      </c>
    </row>
    <row r="718" spans="1:22" ht="43.2" x14ac:dyDescent="0.55000000000000004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88"/>
        <v>2.8333333333333335E-3</v>
      </c>
      <c r="P718" s="8">
        <f t="shared" si="89"/>
        <v>21.25</v>
      </c>
      <c r="Q718" t="str">
        <f t="shared" si="90"/>
        <v>technology</v>
      </c>
      <c r="R718" t="str">
        <f t="shared" si="91"/>
        <v>gadgets</v>
      </c>
      <c r="S718" s="12">
        <f t="shared" si="92"/>
        <v>41767.587094907409</v>
      </c>
      <c r="T718" s="12">
        <f t="shared" si="93"/>
        <v>41782.587094907409</v>
      </c>
      <c r="U718" t="str">
        <f t="shared" si="94"/>
        <v>May</v>
      </c>
      <c r="V718" t="str">
        <f t="shared" si="95"/>
        <v>2014</v>
      </c>
    </row>
    <row r="719" spans="1:22" ht="43.2" x14ac:dyDescent="0.55000000000000004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88"/>
        <v>2.8571428571428571E-3</v>
      </c>
      <c r="P719" s="8">
        <f t="shared" si="89"/>
        <v>10</v>
      </c>
      <c r="Q719" t="str">
        <f t="shared" si="90"/>
        <v>theater</v>
      </c>
      <c r="R719" t="str">
        <f t="shared" si="91"/>
        <v>plays</v>
      </c>
      <c r="S719" s="12">
        <f t="shared" si="92"/>
        <v>41863.527326388888</v>
      </c>
      <c r="T719" s="12">
        <f t="shared" si="93"/>
        <v>41893.527326388888</v>
      </c>
      <c r="U719" t="str">
        <f t="shared" si="94"/>
        <v>Aug</v>
      </c>
      <c r="V719" t="str">
        <f t="shared" si="95"/>
        <v>2014</v>
      </c>
    </row>
    <row r="720" spans="1:22" ht="43.2" x14ac:dyDescent="0.55000000000000004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88"/>
        <v>2.8571428571428571E-3</v>
      </c>
      <c r="P720" s="8">
        <f t="shared" si="89"/>
        <v>10</v>
      </c>
      <c r="Q720" t="str">
        <f t="shared" si="90"/>
        <v>theater</v>
      </c>
      <c r="R720" t="str">
        <f t="shared" si="91"/>
        <v>plays</v>
      </c>
      <c r="S720" s="12">
        <f t="shared" si="92"/>
        <v>42058.603877314818</v>
      </c>
      <c r="T720" s="12">
        <f t="shared" si="93"/>
        <v>42087.165972222225</v>
      </c>
      <c r="U720" t="str">
        <f t="shared" si="94"/>
        <v>Feb</v>
      </c>
      <c r="V720" t="str">
        <f t="shared" si="95"/>
        <v>2015</v>
      </c>
    </row>
    <row r="721" spans="1:22" ht="43.2" x14ac:dyDescent="0.55000000000000004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88"/>
        <v>2.8667813379201833E-3</v>
      </c>
      <c r="P721" s="8">
        <f t="shared" si="89"/>
        <v>71.666666666666671</v>
      </c>
      <c r="Q721" t="str">
        <f t="shared" si="90"/>
        <v>film &amp; video</v>
      </c>
      <c r="R721" t="str">
        <f t="shared" si="91"/>
        <v>animation</v>
      </c>
      <c r="S721" s="12">
        <f t="shared" si="92"/>
        <v>40882.481666666667</v>
      </c>
      <c r="T721" s="12">
        <f t="shared" si="93"/>
        <v>40913.481249999997</v>
      </c>
      <c r="U721" t="str">
        <f t="shared" si="94"/>
        <v>Dec</v>
      </c>
      <c r="V721" t="str">
        <f t="shared" si="95"/>
        <v>2011</v>
      </c>
    </row>
    <row r="722" spans="1:22" ht="28.8" x14ac:dyDescent="0.55000000000000004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 t="shared" si="88"/>
        <v>2.9411764705882353E-3</v>
      </c>
      <c r="P722" s="8">
        <f t="shared" si="89"/>
        <v>12.5</v>
      </c>
      <c r="Q722" t="str">
        <f t="shared" si="90"/>
        <v>film &amp; video</v>
      </c>
      <c r="R722" t="str">
        <f t="shared" si="91"/>
        <v>animation</v>
      </c>
      <c r="S722" s="12">
        <f t="shared" si="92"/>
        <v>41759.542534722219</v>
      </c>
      <c r="T722" s="12">
        <f t="shared" si="93"/>
        <v>41791.166666666664</v>
      </c>
      <c r="U722" t="str">
        <f t="shared" si="94"/>
        <v>Apr</v>
      </c>
      <c r="V722" t="str">
        <f t="shared" si="95"/>
        <v>2014</v>
      </c>
    </row>
    <row r="723" spans="1:22" ht="43.2" hidden="1" x14ac:dyDescent="0.55000000000000004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 t="shared" si="88"/>
        <v>2.9411764705882353E-3</v>
      </c>
      <c r="P723" s="8">
        <f t="shared" si="89"/>
        <v>250</v>
      </c>
      <c r="Q723" t="str">
        <f t="shared" si="90"/>
        <v>journalism</v>
      </c>
      <c r="R723" t="str">
        <f t="shared" si="91"/>
        <v>audio</v>
      </c>
      <c r="S723" s="12">
        <f t="shared" si="92"/>
        <v>42579.708437499998</v>
      </c>
      <c r="T723" s="12">
        <f t="shared" si="93"/>
        <v>42609.708437499998</v>
      </c>
      <c r="U723" t="str">
        <f t="shared" si="94"/>
        <v>Jul</v>
      </c>
      <c r="V723" t="str">
        <f t="shared" si="95"/>
        <v>2016</v>
      </c>
    </row>
    <row r="724" spans="1:22" ht="57.6" x14ac:dyDescent="0.55000000000000004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88"/>
        <v>3.0000000000000001E-3</v>
      </c>
      <c r="P724" s="8">
        <f t="shared" si="89"/>
        <v>30</v>
      </c>
      <c r="Q724" t="str">
        <f t="shared" si="90"/>
        <v>music</v>
      </c>
      <c r="R724" t="str">
        <f t="shared" si="91"/>
        <v>jazz</v>
      </c>
      <c r="S724" s="12">
        <f t="shared" si="92"/>
        <v>41829.965532407405</v>
      </c>
      <c r="T724" s="12">
        <f t="shared" si="93"/>
        <v>41881.645833333336</v>
      </c>
      <c r="U724" t="str">
        <f t="shared" si="94"/>
        <v>Jul</v>
      </c>
      <c r="V724" t="str">
        <f t="shared" si="95"/>
        <v>2014</v>
      </c>
    </row>
    <row r="725" spans="1:22" ht="28.8" x14ac:dyDescent="0.55000000000000004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88"/>
        <v>3.0000000000000001E-3</v>
      </c>
      <c r="P725" s="8">
        <f t="shared" si="89"/>
        <v>15</v>
      </c>
      <c r="Q725" t="str">
        <f t="shared" si="90"/>
        <v>theater</v>
      </c>
      <c r="R725" t="str">
        <f t="shared" si="91"/>
        <v>plays</v>
      </c>
      <c r="S725" s="12">
        <f t="shared" si="92"/>
        <v>41970.085046296299</v>
      </c>
      <c r="T725" s="12">
        <f t="shared" si="93"/>
        <v>42000.085046296299</v>
      </c>
      <c r="U725" t="str">
        <f t="shared" si="94"/>
        <v>Nov</v>
      </c>
      <c r="V725" t="str">
        <f t="shared" si="95"/>
        <v>2014</v>
      </c>
    </row>
    <row r="726" spans="1:22" ht="43.2" x14ac:dyDescent="0.55000000000000004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88"/>
        <v>3.0200000000000001E-3</v>
      </c>
      <c r="P726" s="8">
        <f t="shared" si="89"/>
        <v>50.333333333333336</v>
      </c>
      <c r="Q726" t="str">
        <f t="shared" si="90"/>
        <v>music</v>
      </c>
      <c r="R726" t="str">
        <f t="shared" si="91"/>
        <v>jazz</v>
      </c>
      <c r="S726" s="12">
        <f t="shared" si="92"/>
        <v>42342.080289351856</v>
      </c>
      <c r="T726" s="12">
        <f t="shared" si="93"/>
        <v>42372.080289351856</v>
      </c>
      <c r="U726" t="str">
        <f t="shared" si="94"/>
        <v>Dec</v>
      </c>
      <c r="V726" t="str">
        <f t="shared" si="95"/>
        <v>2015</v>
      </c>
    </row>
    <row r="727" spans="1:22" ht="43.2" hidden="1" x14ac:dyDescent="0.55000000000000004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88"/>
        <v>3.0285714285714286E-3</v>
      </c>
      <c r="P727" s="8">
        <f t="shared" si="89"/>
        <v>26.5</v>
      </c>
      <c r="Q727" t="str">
        <f t="shared" si="90"/>
        <v>technology</v>
      </c>
      <c r="R727" t="str">
        <f t="shared" si="91"/>
        <v>wearables</v>
      </c>
      <c r="S727" s="12">
        <f t="shared" si="92"/>
        <v>42115.656539351854</v>
      </c>
      <c r="T727" s="12">
        <f t="shared" si="93"/>
        <v>42145.656539351854</v>
      </c>
      <c r="U727" t="str">
        <f t="shared" si="94"/>
        <v>Apr</v>
      </c>
      <c r="V727" t="str">
        <f t="shared" si="95"/>
        <v>2015</v>
      </c>
    </row>
    <row r="728" spans="1:22" x14ac:dyDescent="0.55000000000000004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88"/>
        <v>3.0500000000000002E-3</v>
      </c>
      <c r="P728" s="8">
        <f t="shared" si="89"/>
        <v>76.25</v>
      </c>
      <c r="Q728" t="str">
        <f t="shared" si="90"/>
        <v>technology</v>
      </c>
      <c r="R728" t="str">
        <f t="shared" si="91"/>
        <v>wearables</v>
      </c>
      <c r="S728" s="12">
        <f t="shared" si="92"/>
        <v>41857.854189814818</v>
      </c>
      <c r="T728" s="12">
        <f t="shared" si="93"/>
        <v>41887.854189814818</v>
      </c>
      <c r="U728" t="str">
        <f t="shared" si="94"/>
        <v>Aug</v>
      </c>
      <c r="V728" t="str">
        <f t="shared" si="95"/>
        <v>2014</v>
      </c>
    </row>
    <row r="729" spans="1:22" ht="43.2" x14ac:dyDescent="0.55000000000000004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88"/>
        <v>3.0999999999999999E-3</v>
      </c>
      <c r="P729" s="8">
        <f t="shared" si="89"/>
        <v>12.4</v>
      </c>
      <c r="Q729" t="str">
        <f t="shared" si="90"/>
        <v>music</v>
      </c>
      <c r="R729" t="str">
        <f t="shared" si="91"/>
        <v>jazz</v>
      </c>
      <c r="S729" s="12">
        <f t="shared" si="92"/>
        <v>41488.022256944445</v>
      </c>
      <c r="T729" s="12">
        <f t="shared" si="93"/>
        <v>41518.022256944445</v>
      </c>
      <c r="U729" t="str">
        <f t="shared" si="94"/>
        <v>Aug</v>
      </c>
      <c r="V729" t="str">
        <f t="shared" si="95"/>
        <v>2013</v>
      </c>
    </row>
    <row r="730" spans="1:22" ht="28.8" x14ac:dyDescent="0.55000000000000004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88"/>
        <v>3.0999999999999999E-3</v>
      </c>
      <c r="P730" s="8">
        <f t="shared" si="89"/>
        <v>775</v>
      </c>
      <c r="Q730" t="str">
        <f t="shared" si="90"/>
        <v>theater</v>
      </c>
      <c r="R730" t="str">
        <f t="shared" si="91"/>
        <v>spaces</v>
      </c>
      <c r="S730" s="12">
        <f t="shared" si="92"/>
        <v>42534.649571759262</v>
      </c>
      <c r="T730" s="12">
        <f t="shared" si="93"/>
        <v>42553.649571759262</v>
      </c>
      <c r="U730" t="str">
        <f t="shared" si="94"/>
        <v>Jun</v>
      </c>
      <c r="V730" t="str">
        <f t="shared" si="95"/>
        <v>2016</v>
      </c>
    </row>
    <row r="731" spans="1:22" ht="43.2" x14ac:dyDescent="0.55000000000000004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88"/>
        <v>3.1818181818181819E-3</v>
      </c>
      <c r="P731" s="8">
        <f t="shared" si="89"/>
        <v>35</v>
      </c>
      <c r="Q731" t="str">
        <f t="shared" si="90"/>
        <v>technology</v>
      </c>
      <c r="R731" t="str">
        <f t="shared" si="91"/>
        <v>web</v>
      </c>
      <c r="S731" s="12">
        <f t="shared" si="92"/>
        <v>41914.092152777775</v>
      </c>
      <c r="T731" s="12">
        <f t="shared" si="93"/>
        <v>41944.092152777775</v>
      </c>
      <c r="U731" t="str">
        <f t="shared" si="94"/>
        <v>Oct</v>
      </c>
      <c r="V731" t="str">
        <f t="shared" si="95"/>
        <v>2014</v>
      </c>
    </row>
    <row r="732" spans="1:22" ht="43.2" x14ac:dyDescent="0.55000000000000004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88"/>
        <v>3.2512500000000002E-3</v>
      </c>
      <c r="P732" s="8">
        <f t="shared" si="89"/>
        <v>13.005000000000001</v>
      </c>
      <c r="Q732" t="str">
        <f t="shared" si="90"/>
        <v>food</v>
      </c>
      <c r="R732" t="str">
        <f t="shared" si="91"/>
        <v>food trucks</v>
      </c>
      <c r="S732" s="12">
        <f t="shared" si="92"/>
        <v>41787.898240740738</v>
      </c>
      <c r="T732" s="12">
        <f t="shared" si="93"/>
        <v>41817.898240740738</v>
      </c>
      <c r="U732" t="str">
        <f t="shared" si="94"/>
        <v>May</v>
      </c>
      <c r="V732" t="str">
        <f t="shared" si="95"/>
        <v>2014</v>
      </c>
    </row>
    <row r="733" spans="1:22" ht="43.2" hidden="1" x14ac:dyDescent="0.55000000000000004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88"/>
        <v>3.2799999999999999E-3</v>
      </c>
      <c r="P733" s="8">
        <f t="shared" si="89"/>
        <v>20.5</v>
      </c>
      <c r="Q733" t="str">
        <f t="shared" si="90"/>
        <v>technology</v>
      </c>
      <c r="R733" t="str">
        <f t="shared" si="91"/>
        <v>web</v>
      </c>
      <c r="S733" s="12">
        <f t="shared" si="92"/>
        <v>41961.18913194444</v>
      </c>
      <c r="T733" s="12">
        <f t="shared" si="93"/>
        <v>41991.18913194444</v>
      </c>
      <c r="U733" t="str">
        <f t="shared" si="94"/>
        <v>Nov</v>
      </c>
      <c r="V733" t="str">
        <f t="shared" si="95"/>
        <v>2014</v>
      </c>
    </row>
    <row r="734" spans="1:22" ht="43.2" x14ac:dyDescent="0.55000000000000004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88"/>
        <v>3.3E-3</v>
      </c>
      <c r="P734" s="8">
        <f t="shared" si="89"/>
        <v>44</v>
      </c>
      <c r="Q734" t="str">
        <f t="shared" si="90"/>
        <v>technology</v>
      </c>
      <c r="R734" t="str">
        <f t="shared" si="91"/>
        <v>makerspaces</v>
      </c>
      <c r="S734" s="12">
        <f t="shared" si="92"/>
        <v>42033.001087962963</v>
      </c>
      <c r="T734" s="12">
        <f t="shared" si="93"/>
        <v>42063.001087962963</v>
      </c>
      <c r="U734" t="str">
        <f t="shared" si="94"/>
        <v>Jan</v>
      </c>
      <c r="V734" t="str">
        <f t="shared" si="95"/>
        <v>2015</v>
      </c>
    </row>
    <row r="735" spans="1:22" ht="43.2" hidden="1" x14ac:dyDescent="0.55000000000000004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88"/>
        <v>3.3333333333333335E-3</v>
      </c>
      <c r="P735" s="8">
        <f t="shared" si="89"/>
        <v>10</v>
      </c>
      <c r="Q735" t="str">
        <f t="shared" si="90"/>
        <v>film &amp; video</v>
      </c>
      <c r="R735" t="str">
        <f t="shared" si="91"/>
        <v>science fiction</v>
      </c>
      <c r="S735" s="12">
        <f t="shared" si="92"/>
        <v>41938.893263888887</v>
      </c>
      <c r="T735" s="12">
        <f t="shared" si="93"/>
        <v>41959.934930555552</v>
      </c>
      <c r="U735" t="str">
        <f t="shared" si="94"/>
        <v>Oct</v>
      </c>
      <c r="V735" t="str">
        <f t="shared" si="95"/>
        <v>2014</v>
      </c>
    </row>
    <row r="736" spans="1:22" x14ac:dyDescent="0.55000000000000004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 t="shared" si="88"/>
        <v>3.3333333333333335E-3</v>
      </c>
      <c r="P736" s="8">
        <f t="shared" si="89"/>
        <v>50</v>
      </c>
      <c r="Q736" t="str">
        <f t="shared" si="90"/>
        <v>film &amp; video</v>
      </c>
      <c r="R736" t="str">
        <f t="shared" si="91"/>
        <v>drama</v>
      </c>
      <c r="S736" s="12">
        <f t="shared" si="92"/>
        <v>42377.577187499999</v>
      </c>
      <c r="T736" s="12">
        <f t="shared" si="93"/>
        <v>42437.577187499999</v>
      </c>
      <c r="U736" t="str">
        <f t="shared" si="94"/>
        <v>Jan</v>
      </c>
      <c r="V736" t="str">
        <f t="shared" si="95"/>
        <v>2016</v>
      </c>
    </row>
    <row r="737" spans="1:22" ht="43.2" x14ac:dyDescent="0.55000000000000004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 t="shared" si="88"/>
        <v>3.3333333333333335E-3</v>
      </c>
      <c r="P737" s="8">
        <f t="shared" si="89"/>
        <v>100</v>
      </c>
      <c r="Q737" t="str">
        <f t="shared" si="90"/>
        <v>publishing</v>
      </c>
      <c r="R737" t="str">
        <f t="shared" si="91"/>
        <v>translations</v>
      </c>
      <c r="S737" s="12">
        <f t="shared" si="92"/>
        <v>42340.360312500001</v>
      </c>
      <c r="T737" s="12">
        <f t="shared" si="93"/>
        <v>42370.360312500001</v>
      </c>
      <c r="U737" t="str">
        <f t="shared" si="94"/>
        <v>Dec</v>
      </c>
      <c r="V737" t="str">
        <f t="shared" si="95"/>
        <v>2015</v>
      </c>
    </row>
    <row r="738" spans="1:22" ht="28.8" x14ac:dyDescent="0.55000000000000004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 t="shared" si="88"/>
        <v>3.3333333333333335E-3</v>
      </c>
      <c r="P738" s="8">
        <f t="shared" si="89"/>
        <v>50</v>
      </c>
      <c r="Q738" t="str">
        <f t="shared" si="90"/>
        <v>photography</v>
      </c>
      <c r="R738" t="str">
        <f t="shared" si="91"/>
        <v>nature</v>
      </c>
      <c r="S738" s="12">
        <f t="shared" si="92"/>
        <v>42108.05322916666</v>
      </c>
      <c r="T738" s="12">
        <f t="shared" si="93"/>
        <v>42123.05322916666</v>
      </c>
      <c r="U738" t="str">
        <f t="shared" si="94"/>
        <v>Apr</v>
      </c>
      <c r="V738" t="str">
        <f t="shared" si="95"/>
        <v>2015</v>
      </c>
    </row>
    <row r="739" spans="1:22" ht="43.2" x14ac:dyDescent="0.55000000000000004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 t="shared" si="88"/>
        <v>3.3333333333333335E-3</v>
      </c>
      <c r="P739" s="8">
        <f t="shared" si="89"/>
        <v>50</v>
      </c>
      <c r="Q739" t="str">
        <f t="shared" si="90"/>
        <v>food</v>
      </c>
      <c r="R739" t="str">
        <f t="shared" si="91"/>
        <v>food trucks</v>
      </c>
      <c r="S739" s="12">
        <f t="shared" si="92"/>
        <v>42285.91506944444</v>
      </c>
      <c r="T739" s="12">
        <f t="shared" si="93"/>
        <v>42345.956736111111</v>
      </c>
      <c r="U739" t="str">
        <f t="shared" si="94"/>
        <v>Oct</v>
      </c>
      <c r="V739" t="str">
        <f t="shared" si="95"/>
        <v>2015</v>
      </c>
    </row>
    <row r="740" spans="1:22" ht="43.2" x14ac:dyDescent="0.55000000000000004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 t="shared" si="88"/>
        <v>3.3333333333333335E-3</v>
      </c>
      <c r="P740" s="8">
        <f t="shared" si="89"/>
        <v>10</v>
      </c>
      <c r="Q740" t="str">
        <f t="shared" si="90"/>
        <v>publishing</v>
      </c>
      <c r="R740" t="str">
        <f t="shared" si="91"/>
        <v>children's books</v>
      </c>
      <c r="S740" s="12">
        <f t="shared" si="92"/>
        <v>42172.669027777782</v>
      </c>
      <c r="T740" s="12">
        <f t="shared" si="93"/>
        <v>42202.669027777782</v>
      </c>
      <c r="U740" t="str">
        <f t="shared" si="94"/>
        <v>Jun</v>
      </c>
      <c r="V740" t="str">
        <f t="shared" si="95"/>
        <v>2015</v>
      </c>
    </row>
    <row r="741" spans="1:22" ht="43.2" x14ac:dyDescent="0.55000000000000004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88"/>
        <v>3.3333333333333335E-3</v>
      </c>
      <c r="P741" s="8">
        <f t="shared" si="89"/>
        <v>5</v>
      </c>
      <c r="Q741" t="str">
        <f t="shared" si="90"/>
        <v>theater</v>
      </c>
      <c r="R741" t="str">
        <f t="shared" si="91"/>
        <v>plays</v>
      </c>
      <c r="S741" s="12">
        <f t="shared" si="92"/>
        <v>42492.98505787037</v>
      </c>
      <c r="T741" s="12">
        <f t="shared" si="93"/>
        <v>42522.98505787037</v>
      </c>
      <c r="U741" t="str">
        <f t="shared" si="94"/>
        <v>May</v>
      </c>
      <c r="V741" t="str">
        <f t="shared" si="95"/>
        <v>2016</v>
      </c>
    </row>
    <row r="742" spans="1:22" ht="57.6" x14ac:dyDescent="0.55000000000000004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88"/>
        <v>3.3333333333333335E-3</v>
      </c>
      <c r="P742" s="8">
        <f t="shared" si="89"/>
        <v>10</v>
      </c>
      <c r="Q742" t="str">
        <f t="shared" si="90"/>
        <v>theater</v>
      </c>
      <c r="R742" t="str">
        <f t="shared" si="91"/>
        <v>plays</v>
      </c>
      <c r="S742" s="12">
        <f t="shared" si="92"/>
        <v>42622.436412037037</v>
      </c>
      <c r="T742" s="12">
        <f t="shared" si="93"/>
        <v>42652.436412037037</v>
      </c>
      <c r="U742" t="str">
        <f t="shared" si="94"/>
        <v>Sep</v>
      </c>
      <c r="V742" t="str">
        <f t="shared" si="95"/>
        <v>2016</v>
      </c>
    </row>
    <row r="743" spans="1:22" ht="43.2" x14ac:dyDescent="0.55000000000000004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88"/>
        <v>3.351206434316354E-3</v>
      </c>
      <c r="P743" s="8">
        <f t="shared" si="89"/>
        <v>50</v>
      </c>
      <c r="Q743" t="str">
        <f t="shared" si="90"/>
        <v>theater</v>
      </c>
      <c r="R743" t="str">
        <f t="shared" si="91"/>
        <v>spaces</v>
      </c>
      <c r="S743" s="12">
        <f t="shared" si="92"/>
        <v>42523.025231481486</v>
      </c>
      <c r="T743" s="12">
        <f t="shared" si="93"/>
        <v>42583.025231481486</v>
      </c>
      <c r="U743" t="str">
        <f t="shared" si="94"/>
        <v>Jun</v>
      </c>
      <c r="V743" t="str">
        <f t="shared" si="95"/>
        <v>2016</v>
      </c>
    </row>
    <row r="744" spans="1:22" ht="43.2" x14ac:dyDescent="0.55000000000000004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88"/>
        <v>3.3999999999999998E-3</v>
      </c>
      <c r="P744" s="8">
        <f t="shared" si="89"/>
        <v>42.5</v>
      </c>
      <c r="Q744" t="str">
        <f t="shared" si="90"/>
        <v>music</v>
      </c>
      <c r="R744" t="str">
        <f t="shared" si="91"/>
        <v>jazz</v>
      </c>
      <c r="S744" s="12">
        <f t="shared" si="92"/>
        <v>41559.5549537037</v>
      </c>
      <c r="T744" s="12">
        <f t="shared" si="93"/>
        <v>41589.596620370372</v>
      </c>
      <c r="U744" t="str">
        <f t="shared" si="94"/>
        <v>Oct</v>
      </c>
      <c r="V744" t="str">
        <f t="shared" si="95"/>
        <v>2013</v>
      </c>
    </row>
    <row r="745" spans="1:22" ht="43.2" x14ac:dyDescent="0.55000000000000004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88"/>
        <v>3.5000000000000001E-3</v>
      </c>
      <c r="P745" s="8">
        <f t="shared" si="89"/>
        <v>100</v>
      </c>
      <c r="Q745" t="str">
        <f t="shared" si="90"/>
        <v>technology</v>
      </c>
      <c r="R745" t="str">
        <f t="shared" si="91"/>
        <v>wearables</v>
      </c>
      <c r="S745" s="12">
        <f t="shared" si="92"/>
        <v>42173.843240740738</v>
      </c>
      <c r="T745" s="12">
        <f t="shared" si="93"/>
        <v>42203.843240740738</v>
      </c>
      <c r="U745" t="str">
        <f t="shared" si="94"/>
        <v>Jun</v>
      </c>
      <c r="V745" t="str">
        <f t="shared" si="95"/>
        <v>2015</v>
      </c>
    </row>
    <row r="746" spans="1:22" ht="43.2" x14ac:dyDescent="0.55000000000000004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88"/>
        <v>3.5714285714285713E-3</v>
      </c>
      <c r="P746" s="8">
        <f t="shared" si="89"/>
        <v>25</v>
      </c>
      <c r="Q746" t="str">
        <f t="shared" si="90"/>
        <v>music</v>
      </c>
      <c r="R746" t="str">
        <f t="shared" si="91"/>
        <v>jazz</v>
      </c>
      <c r="S746" s="12">
        <f t="shared" si="92"/>
        <v>41124.479722222226</v>
      </c>
      <c r="T746" s="12">
        <f t="shared" si="93"/>
        <v>41154.479722222226</v>
      </c>
      <c r="U746" t="str">
        <f t="shared" si="94"/>
        <v>Aug</v>
      </c>
      <c r="V746" t="str">
        <f t="shared" si="95"/>
        <v>2012</v>
      </c>
    </row>
    <row r="747" spans="1:22" ht="43.2" x14ac:dyDescent="0.55000000000000004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88"/>
        <v>3.5714285714285713E-3</v>
      </c>
      <c r="P747" s="8">
        <f t="shared" si="89"/>
        <v>31.25</v>
      </c>
      <c r="Q747" t="str">
        <f t="shared" si="90"/>
        <v>games</v>
      </c>
      <c r="R747" t="str">
        <f t="shared" si="91"/>
        <v>mobile games</v>
      </c>
      <c r="S747" s="12">
        <f t="shared" si="92"/>
        <v>42736.9066087963</v>
      </c>
      <c r="T747" s="12">
        <f t="shared" si="93"/>
        <v>42756.9066087963</v>
      </c>
      <c r="U747" t="str">
        <f t="shared" si="94"/>
        <v>Jan</v>
      </c>
      <c r="V747" t="str">
        <f t="shared" si="95"/>
        <v>2017</v>
      </c>
    </row>
    <row r="748" spans="1:22" ht="43.2" hidden="1" x14ac:dyDescent="0.55000000000000004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88"/>
        <v>3.5999999999999999E-3</v>
      </c>
      <c r="P748" s="8">
        <f t="shared" si="89"/>
        <v>18</v>
      </c>
      <c r="Q748" t="str">
        <f t="shared" si="90"/>
        <v>music</v>
      </c>
      <c r="R748" t="str">
        <f t="shared" si="91"/>
        <v>faith</v>
      </c>
      <c r="S748" s="12">
        <f t="shared" si="92"/>
        <v>42792.843969907408</v>
      </c>
      <c r="T748" s="12">
        <f t="shared" si="93"/>
        <v>42852.802303240736</v>
      </c>
      <c r="U748" t="str">
        <f t="shared" si="94"/>
        <v>Feb</v>
      </c>
      <c r="V748" t="str">
        <f t="shared" si="95"/>
        <v>2017</v>
      </c>
    </row>
    <row r="749" spans="1:22" ht="43.2" x14ac:dyDescent="0.55000000000000004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 t="shared" si="88"/>
        <v>3.6666666666666666E-3</v>
      </c>
      <c r="P749" s="8">
        <f t="shared" si="89"/>
        <v>27.5</v>
      </c>
      <c r="Q749" t="str">
        <f t="shared" si="90"/>
        <v>technology</v>
      </c>
      <c r="R749" t="str">
        <f t="shared" si="91"/>
        <v>web</v>
      </c>
      <c r="S749" s="12">
        <f t="shared" si="92"/>
        <v>42268.658715277779</v>
      </c>
      <c r="T749" s="12">
        <f t="shared" si="93"/>
        <v>42303.658715277779</v>
      </c>
      <c r="U749" t="str">
        <f t="shared" si="94"/>
        <v>Sep</v>
      </c>
      <c r="V749" t="str">
        <f t="shared" si="95"/>
        <v>2015</v>
      </c>
    </row>
    <row r="750" spans="1:22" ht="43.2" hidden="1" x14ac:dyDescent="0.55000000000000004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 t="shared" si="88"/>
        <v>3.6666666666666666E-3</v>
      </c>
      <c r="P750" s="8">
        <f t="shared" si="89"/>
        <v>18.333333333333332</v>
      </c>
      <c r="Q750" t="str">
        <f t="shared" si="90"/>
        <v>technology</v>
      </c>
      <c r="R750" t="str">
        <f t="shared" si="91"/>
        <v>web</v>
      </c>
      <c r="S750" s="12">
        <f t="shared" si="92"/>
        <v>42248.793310185181</v>
      </c>
      <c r="T750" s="12">
        <f t="shared" si="93"/>
        <v>42278.793310185181</v>
      </c>
      <c r="U750" t="str">
        <f t="shared" si="94"/>
        <v>Sep</v>
      </c>
      <c r="V750" t="str">
        <f t="shared" si="95"/>
        <v>2015</v>
      </c>
    </row>
    <row r="751" spans="1:22" ht="43.2" x14ac:dyDescent="0.55000000000000004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 t="shared" si="88"/>
        <v>3.6666666666666666E-3</v>
      </c>
      <c r="P751" s="8">
        <f t="shared" si="89"/>
        <v>36.666666666666664</v>
      </c>
      <c r="Q751" t="str">
        <f t="shared" si="90"/>
        <v>theater</v>
      </c>
      <c r="R751" t="str">
        <f t="shared" si="91"/>
        <v>musical</v>
      </c>
      <c r="S751" s="12">
        <f t="shared" si="92"/>
        <v>42013.424502314811</v>
      </c>
      <c r="T751" s="12">
        <f t="shared" si="93"/>
        <v>42051.424502314811</v>
      </c>
      <c r="U751" t="str">
        <f t="shared" si="94"/>
        <v>Jan</v>
      </c>
      <c r="V751" t="str">
        <f t="shared" si="95"/>
        <v>2015</v>
      </c>
    </row>
    <row r="752" spans="1:22" ht="43.2" hidden="1" x14ac:dyDescent="0.55000000000000004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88"/>
        <v>3.7499999999999999E-3</v>
      </c>
      <c r="P752" s="8">
        <f t="shared" si="89"/>
        <v>75</v>
      </c>
      <c r="Q752" t="str">
        <f t="shared" si="90"/>
        <v>technology</v>
      </c>
      <c r="R752" t="str">
        <f t="shared" si="91"/>
        <v>wearables</v>
      </c>
      <c r="S752" s="12">
        <f t="shared" si="92"/>
        <v>41946.898090277777</v>
      </c>
      <c r="T752" s="12">
        <f t="shared" si="93"/>
        <v>41991.898090277777</v>
      </c>
      <c r="U752" t="str">
        <f t="shared" si="94"/>
        <v>Nov</v>
      </c>
      <c r="V752" t="str">
        <f t="shared" si="95"/>
        <v>2014</v>
      </c>
    </row>
    <row r="753" spans="1:22" ht="43.2" hidden="1" x14ac:dyDescent="0.55000000000000004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88"/>
        <v>3.8571428571428572E-3</v>
      </c>
      <c r="P753" s="8">
        <f t="shared" si="89"/>
        <v>54</v>
      </c>
      <c r="Q753" t="str">
        <f t="shared" si="90"/>
        <v>technology</v>
      </c>
      <c r="R753" t="str">
        <f t="shared" si="91"/>
        <v>web</v>
      </c>
      <c r="S753" s="12">
        <f t="shared" si="92"/>
        <v>42360.932152777779</v>
      </c>
      <c r="T753" s="12">
        <f t="shared" si="93"/>
        <v>42420.932152777779</v>
      </c>
      <c r="U753" t="str">
        <f t="shared" si="94"/>
        <v>Dec</v>
      </c>
      <c r="V753" t="str">
        <f t="shared" si="95"/>
        <v>2015</v>
      </c>
    </row>
    <row r="754" spans="1:22" ht="43.2" x14ac:dyDescent="0.55000000000000004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88"/>
        <v>3.875E-3</v>
      </c>
      <c r="P754" s="8">
        <f t="shared" si="89"/>
        <v>103.33333333333333</v>
      </c>
      <c r="Q754" t="str">
        <f t="shared" si="90"/>
        <v>games</v>
      </c>
      <c r="R754" t="str">
        <f t="shared" si="91"/>
        <v>video games</v>
      </c>
      <c r="S754" s="12">
        <f t="shared" si="92"/>
        <v>42712.300567129627</v>
      </c>
      <c r="T754" s="12">
        <f t="shared" si="93"/>
        <v>42742.300567129627</v>
      </c>
      <c r="U754" t="str">
        <f t="shared" si="94"/>
        <v>Dec</v>
      </c>
      <c r="V754" t="str">
        <f t="shared" si="95"/>
        <v>2016</v>
      </c>
    </row>
    <row r="755" spans="1:22" ht="43.2" x14ac:dyDescent="0.55000000000000004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88"/>
        <v>3.892538925389254E-3</v>
      </c>
      <c r="P755" s="8">
        <f t="shared" si="89"/>
        <v>38.444444444444443</v>
      </c>
      <c r="Q755" t="str">
        <f t="shared" si="90"/>
        <v>technology</v>
      </c>
      <c r="R755" t="str">
        <f t="shared" si="91"/>
        <v>web</v>
      </c>
      <c r="S755" s="12">
        <f t="shared" si="92"/>
        <v>41963.050127314811</v>
      </c>
      <c r="T755" s="12">
        <f t="shared" si="93"/>
        <v>42022.05</v>
      </c>
      <c r="U755" t="str">
        <f t="shared" si="94"/>
        <v>Nov</v>
      </c>
      <c r="V755" t="str">
        <f t="shared" si="95"/>
        <v>2014</v>
      </c>
    </row>
    <row r="756" spans="1:22" ht="43.2" x14ac:dyDescent="0.55000000000000004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88"/>
        <v>3.933333333333333E-3</v>
      </c>
      <c r="P756" s="8">
        <f t="shared" si="89"/>
        <v>84.285714285714292</v>
      </c>
      <c r="Q756" t="str">
        <f t="shared" si="90"/>
        <v>technology</v>
      </c>
      <c r="R756" t="str">
        <f t="shared" si="91"/>
        <v>wearables</v>
      </c>
      <c r="S756" s="12">
        <f t="shared" si="92"/>
        <v>42737.663877314815</v>
      </c>
      <c r="T756" s="12">
        <f t="shared" si="93"/>
        <v>42767.663877314815</v>
      </c>
      <c r="U756" t="str">
        <f t="shared" si="94"/>
        <v>Jan</v>
      </c>
      <c r="V756" t="str">
        <f t="shared" si="95"/>
        <v>2017</v>
      </c>
    </row>
    <row r="757" spans="1:22" ht="43.2" x14ac:dyDescent="0.55000000000000004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 t="shared" si="88"/>
        <v>4.0000000000000001E-3</v>
      </c>
      <c r="P757" s="8">
        <f t="shared" si="89"/>
        <v>30</v>
      </c>
      <c r="Q757" t="str">
        <f t="shared" si="90"/>
        <v>film &amp; video</v>
      </c>
      <c r="R757" t="str">
        <f t="shared" si="91"/>
        <v>drama</v>
      </c>
      <c r="S757" s="12">
        <f t="shared" si="92"/>
        <v>42129.777210648142</v>
      </c>
      <c r="T757" s="12">
        <f t="shared" si="93"/>
        <v>42159.777210648142</v>
      </c>
      <c r="U757" t="str">
        <f t="shared" si="94"/>
        <v>May</v>
      </c>
      <c r="V757" t="str">
        <f t="shared" si="95"/>
        <v>2015</v>
      </c>
    </row>
    <row r="758" spans="1:22" ht="43.2" x14ac:dyDescent="0.55000000000000004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 t="shared" si="88"/>
        <v>4.0000000000000001E-3</v>
      </c>
      <c r="P758" s="8">
        <f t="shared" si="89"/>
        <v>39</v>
      </c>
      <c r="Q758" t="str">
        <f t="shared" si="90"/>
        <v>technology</v>
      </c>
      <c r="R758" t="str">
        <f t="shared" si="91"/>
        <v>wearables</v>
      </c>
      <c r="S758" s="12">
        <f t="shared" si="92"/>
        <v>41990.438043981485</v>
      </c>
      <c r="T758" s="12">
        <f t="shared" si="93"/>
        <v>42020.438043981485</v>
      </c>
      <c r="U758" t="str">
        <f t="shared" si="94"/>
        <v>Dec</v>
      </c>
      <c r="V758" t="str">
        <f t="shared" si="95"/>
        <v>2014</v>
      </c>
    </row>
    <row r="759" spans="1:22" ht="43.2" x14ac:dyDescent="0.55000000000000004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 t="shared" si="88"/>
        <v>4.0000000000000001E-3</v>
      </c>
      <c r="P759" s="8">
        <f t="shared" si="89"/>
        <v>2</v>
      </c>
      <c r="Q759" t="str">
        <f t="shared" si="90"/>
        <v>publishing</v>
      </c>
      <c r="R759" t="str">
        <f t="shared" si="91"/>
        <v>fiction</v>
      </c>
      <c r="S759" s="12">
        <f t="shared" si="92"/>
        <v>41729.702314814815</v>
      </c>
      <c r="T759" s="12">
        <f t="shared" si="93"/>
        <v>41759.702314814815</v>
      </c>
      <c r="U759" t="str">
        <f t="shared" si="94"/>
        <v>Mar</v>
      </c>
      <c r="V759" t="str">
        <f t="shared" si="95"/>
        <v>2014</v>
      </c>
    </row>
    <row r="760" spans="1:22" ht="43.2" x14ac:dyDescent="0.55000000000000004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 t="shared" si="88"/>
        <v>4.0000000000000001E-3</v>
      </c>
      <c r="P760" s="8">
        <f t="shared" si="89"/>
        <v>50</v>
      </c>
      <c r="Q760" t="str">
        <f t="shared" si="90"/>
        <v>food</v>
      </c>
      <c r="R760" t="str">
        <f t="shared" si="91"/>
        <v>food trucks</v>
      </c>
      <c r="S760" s="12">
        <f t="shared" si="92"/>
        <v>42124.893182870372</v>
      </c>
      <c r="T760" s="12">
        <f t="shared" si="93"/>
        <v>42154.893182870372</v>
      </c>
      <c r="U760" t="str">
        <f t="shared" si="94"/>
        <v>Apr</v>
      </c>
      <c r="V760" t="str">
        <f t="shared" si="95"/>
        <v>2015</v>
      </c>
    </row>
    <row r="761" spans="1:22" ht="28.8" x14ac:dyDescent="0.55000000000000004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88"/>
        <v>4.0000000000000001E-3</v>
      </c>
      <c r="P761" s="8">
        <f t="shared" si="89"/>
        <v>20</v>
      </c>
      <c r="Q761" t="str">
        <f t="shared" si="90"/>
        <v>music</v>
      </c>
      <c r="R761" t="str">
        <f t="shared" si="91"/>
        <v>faith</v>
      </c>
      <c r="S761" s="12">
        <f t="shared" si="92"/>
        <v>41884.874328703707</v>
      </c>
      <c r="T761" s="12">
        <f t="shared" si="93"/>
        <v>41914.874328703707</v>
      </c>
      <c r="U761" t="str">
        <f t="shared" si="94"/>
        <v>Sep</v>
      </c>
      <c r="V761" t="str">
        <f t="shared" si="95"/>
        <v>2014</v>
      </c>
    </row>
    <row r="762" spans="1:22" ht="43.2" x14ac:dyDescent="0.55000000000000004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 t="shared" si="88"/>
        <v>4.0000000000000001E-3</v>
      </c>
      <c r="P762" s="8">
        <f t="shared" si="89"/>
        <v>5</v>
      </c>
      <c r="Q762" t="str">
        <f t="shared" si="90"/>
        <v>games</v>
      </c>
      <c r="R762" t="str">
        <f t="shared" si="91"/>
        <v>mobile games</v>
      </c>
      <c r="S762" s="12">
        <f t="shared" si="92"/>
        <v>41772.797280092593</v>
      </c>
      <c r="T762" s="12">
        <f t="shared" si="93"/>
        <v>41802.797280092593</v>
      </c>
      <c r="U762" t="str">
        <f t="shared" si="94"/>
        <v>May</v>
      </c>
      <c r="V762" t="str">
        <f t="shared" si="95"/>
        <v>2014</v>
      </c>
    </row>
    <row r="763" spans="1:22" ht="43.2" x14ac:dyDescent="0.55000000000000004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 t="shared" si="88"/>
        <v>4.0000000000000001E-3</v>
      </c>
      <c r="P763" s="8">
        <f t="shared" si="89"/>
        <v>13.333333333333334</v>
      </c>
      <c r="Q763" t="str">
        <f t="shared" si="90"/>
        <v>theater</v>
      </c>
      <c r="R763" t="str">
        <f t="shared" si="91"/>
        <v>spaces</v>
      </c>
      <c r="S763" s="12">
        <f t="shared" si="92"/>
        <v>41862.761724537035</v>
      </c>
      <c r="T763" s="12">
        <f t="shared" si="93"/>
        <v>41914.165972222225</v>
      </c>
      <c r="U763" t="str">
        <f t="shared" si="94"/>
        <v>Aug</v>
      </c>
      <c r="V763" t="str">
        <f t="shared" si="95"/>
        <v>2014</v>
      </c>
    </row>
    <row r="764" spans="1:22" ht="57.6" x14ac:dyDescent="0.55000000000000004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 t="shared" si="88"/>
        <v>4.0000000000000001E-3</v>
      </c>
      <c r="P764" s="8">
        <f t="shared" si="89"/>
        <v>2</v>
      </c>
      <c r="Q764" t="str">
        <f t="shared" si="90"/>
        <v>theater</v>
      </c>
      <c r="R764" t="str">
        <f t="shared" si="91"/>
        <v>plays</v>
      </c>
      <c r="S764" s="12">
        <f t="shared" si="92"/>
        <v>41812.77443287037</v>
      </c>
      <c r="T764" s="12">
        <f t="shared" si="93"/>
        <v>41872.77443287037</v>
      </c>
      <c r="U764" t="str">
        <f t="shared" si="94"/>
        <v>Jun</v>
      </c>
      <c r="V764" t="str">
        <f t="shared" si="95"/>
        <v>2014</v>
      </c>
    </row>
    <row r="765" spans="1:22" ht="28.8" x14ac:dyDescent="0.55000000000000004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88"/>
        <v>4.0666666666666663E-3</v>
      </c>
      <c r="P765" s="8">
        <f t="shared" si="89"/>
        <v>30.5</v>
      </c>
      <c r="Q765" t="str">
        <f t="shared" si="90"/>
        <v>technology</v>
      </c>
      <c r="R765" t="str">
        <f t="shared" si="91"/>
        <v>wearables</v>
      </c>
      <c r="S765" s="12">
        <f t="shared" si="92"/>
        <v>41948.041192129633</v>
      </c>
      <c r="T765" s="12">
        <f t="shared" si="93"/>
        <v>41978.041192129633</v>
      </c>
      <c r="U765" t="str">
        <f t="shared" si="94"/>
        <v>Nov</v>
      </c>
      <c r="V765" t="str">
        <f t="shared" si="95"/>
        <v>2014</v>
      </c>
    </row>
    <row r="766" spans="1:22" ht="28.8" x14ac:dyDescent="0.55000000000000004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88"/>
        <v>4.1111111111111114E-3</v>
      </c>
      <c r="P766" s="8">
        <f t="shared" si="89"/>
        <v>46.25</v>
      </c>
      <c r="Q766" t="str">
        <f t="shared" si="90"/>
        <v>theater</v>
      </c>
      <c r="R766" t="str">
        <f t="shared" si="91"/>
        <v>plays</v>
      </c>
      <c r="S766" s="12">
        <f t="shared" si="92"/>
        <v>41948.727256944447</v>
      </c>
      <c r="T766" s="12">
        <f t="shared" si="93"/>
        <v>41978.727256944447</v>
      </c>
      <c r="U766" t="str">
        <f t="shared" si="94"/>
        <v>Nov</v>
      </c>
      <c r="V766" t="str">
        <f t="shared" si="95"/>
        <v>2014</v>
      </c>
    </row>
    <row r="767" spans="1:22" ht="43.2" x14ac:dyDescent="0.55000000000000004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88"/>
        <v>4.1333333333333335E-3</v>
      </c>
      <c r="P767" s="8">
        <f t="shared" si="89"/>
        <v>23.25</v>
      </c>
      <c r="Q767" t="str">
        <f t="shared" si="90"/>
        <v>games</v>
      </c>
      <c r="R767" t="str">
        <f t="shared" si="91"/>
        <v>mobile games</v>
      </c>
      <c r="S767" s="12">
        <f t="shared" si="92"/>
        <v>42325.19358796296</v>
      </c>
      <c r="T767" s="12">
        <f t="shared" si="93"/>
        <v>42355.19358796296</v>
      </c>
      <c r="U767" t="str">
        <f t="shared" si="94"/>
        <v>Nov</v>
      </c>
      <c r="V767" t="str">
        <f t="shared" si="95"/>
        <v>2015</v>
      </c>
    </row>
    <row r="768" spans="1:22" x14ac:dyDescent="0.55000000000000004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 t="shared" si="88"/>
        <v>4.1666666666666666E-3</v>
      </c>
      <c r="P768" s="8">
        <f t="shared" si="89"/>
        <v>50</v>
      </c>
      <c r="Q768" t="str">
        <f t="shared" si="90"/>
        <v>film &amp; video</v>
      </c>
      <c r="R768" t="str">
        <f t="shared" si="91"/>
        <v>drama</v>
      </c>
      <c r="S768" s="12">
        <f t="shared" si="92"/>
        <v>42527.650995370372</v>
      </c>
      <c r="T768" s="12">
        <f t="shared" si="93"/>
        <v>42537.650995370372</v>
      </c>
      <c r="U768" t="str">
        <f t="shared" si="94"/>
        <v>Jun</v>
      </c>
      <c r="V768" t="str">
        <f t="shared" si="95"/>
        <v>2016</v>
      </c>
    </row>
    <row r="769" spans="1:22" x14ac:dyDescent="0.55000000000000004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 t="shared" si="88"/>
        <v>4.1666666666666666E-3</v>
      </c>
      <c r="P769" s="8">
        <f t="shared" si="89"/>
        <v>25</v>
      </c>
      <c r="Q769" t="str">
        <f t="shared" si="90"/>
        <v>photography</v>
      </c>
      <c r="R769" t="str">
        <f t="shared" si="91"/>
        <v>people</v>
      </c>
      <c r="S769" s="12">
        <f t="shared" si="92"/>
        <v>42206.763217592597</v>
      </c>
      <c r="T769" s="12">
        <f t="shared" si="93"/>
        <v>42236.763217592597</v>
      </c>
      <c r="U769" t="str">
        <f t="shared" si="94"/>
        <v>Jul</v>
      </c>
      <c r="V769" t="str">
        <f t="shared" si="95"/>
        <v>2015</v>
      </c>
    </row>
    <row r="770" spans="1:22" ht="28.8" x14ac:dyDescent="0.55000000000000004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 t="shared" si="88"/>
        <v>4.1999999999999997E-3</v>
      </c>
      <c r="P770" s="8">
        <f t="shared" si="89"/>
        <v>10.5</v>
      </c>
      <c r="Q770" t="str">
        <f t="shared" si="90"/>
        <v>music</v>
      </c>
      <c r="R770" t="str">
        <f t="shared" si="91"/>
        <v>jazz</v>
      </c>
      <c r="S770" s="12">
        <f t="shared" si="92"/>
        <v>42429.84956018519</v>
      </c>
      <c r="T770" s="12">
        <f t="shared" si="93"/>
        <v>42459.807893518519</v>
      </c>
      <c r="U770" t="str">
        <f t="shared" si="94"/>
        <v>Feb</v>
      </c>
      <c r="V770" t="str">
        <f t="shared" si="95"/>
        <v>2016</v>
      </c>
    </row>
    <row r="771" spans="1:22" ht="28.8" x14ac:dyDescent="0.55000000000000004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ref="O771:O834" si="96">E771/D771</f>
        <v>4.1999999999999997E-3</v>
      </c>
      <c r="P771" s="8">
        <f t="shared" ref="P771:P834" si="97">IF(L771&gt;0,E771/L771,0)</f>
        <v>6.1764705882352944</v>
      </c>
      <c r="Q771" t="str">
        <f t="shared" ref="Q771:Q834" si="98">MID(N771,1,FIND("/",N771,1)-1)</f>
        <v>publishing</v>
      </c>
      <c r="R771" t="str">
        <f t="shared" ref="R771:R834" si="99">MID(N771,FIND("/",N771,1)+1,LEN(N771)-FIND("/",N771,1))</f>
        <v>translations</v>
      </c>
      <c r="S771" s="12">
        <f t="shared" ref="S771:S834" si="100">(((J771/60)/60)/24)+DATE(1970,1,1)</f>
        <v>41941.680567129632</v>
      </c>
      <c r="T771" s="12">
        <f t="shared" ref="T771:T834" si="101">(((I771/60)/60)/24)+DATE(1970,1,1)</f>
        <v>41971.722233796296</v>
      </c>
      <c r="U771" t="str">
        <f t="shared" ref="U771:U834" si="102">TEXT(S771,"MMM")</f>
        <v>Oct</v>
      </c>
      <c r="V771" t="str">
        <f t="shared" ref="V771:V834" si="103">TEXT(S771,"yyyy")</f>
        <v>2014</v>
      </c>
    </row>
    <row r="772" spans="1:22" ht="43.2" x14ac:dyDescent="0.55000000000000004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 t="shared" si="96"/>
        <v>4.1999999999999997E-3</v>
      </c>
      <c r="P772" s="8">
        <f t="shared" si="97"/>
        <v>10.5</v>
      </c>
      <c r="Q772" t="str">
        <f t="shared" si="98"/>
        <v>theater</v>
      </c>
      <c r="R772" t="str">
        <f t="shared" si="99"/>
        <v>plays</v>
      </c>
      <c r="S772" s="12">
        <f t="shared" si="100"/>
        <v>41745.891319444447</v>
      </c>
      <c r="T772" s="12">
        <f t="shared" si="101"/>
        <v>41767.891319444447</v>
      </c>
      <c r="U772" t="str">
        <f t="shared" si="102"/>
        <v>Apr</v>
      </c>
      <c r="V772" t="str">
        <f t="shared" si="103"/>
        <v>2014</v>
      </c>
    </row>
    <row r="773" spans="1:22" ht="28.8" x14ac:dyDescent="0.55000000000000004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96"/>
        <v>4.1999999999999997E-3</v>
      </c>
      <c r="P773" s="8">
        <f t="shared" si="97"/>
        <v>10.5</v>
      </c>
      <c r="Q773" t="str">
        <f t="shared" si="98"/>
        <v>theater</v>
      </c>
      <c r="R773" t="str">
        <f t="shared" si="99"/>
        <v>plays</v>
      </c>
      <c r="S773" s="12">
        <f t="shared" si="100"/>
        <v>42559.474004629628</v>
      </c>
      <c r="T773" s="12">
        <f t="shared" si="101"/>
        <v>42619.474004629628</v>
      </c>
      <c r="U773" t="str">
        <f t="shared" si="102"/>
        <v>Jul</v>
      </c>
      <c r="V773" t="str">
        <f t="shared" si="103"/>
        <v>2016</v>
      </c>
    </row>
    <row r="774" spans="1:22" ht="43.2" x14ac:dyDescent="0.55000000000000004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96"/>
        <v>4.2399999999999998E-3</v>
      </c>
      <c r="P774" s="8">
        <f t="shared" si="97"/>
        <v>53</v>
      </c>
      <c r="Q774" t="str">
        <f t="shared" si="98"/>
        <v>technology</v>
      </c>
      <c r="R774" t="str">
        <f t="shared" si="99"/>
        <v>web</v>
      </c>
      <c r="S774" s="12">
        <f t="shared" si="100"/>
        <v>42192.816238425927</v>
      </c>
      <c r="T774" s="12">
        <f t="shared" si="101"/>
        <v>42212.165972222225</v>
      </c>
      <c r="U774" t="str">
        <f t="shared" si="102"/>
        <v>Jul</v>
      </c>
      <c r="V774" t="str">
        <f t="shared" si="103"/>
        <v>2015</v>
      </c>
    </row>
    <row r="775" spans="1:22" ht="43.2" x14ac:dyDescent="0.55000000000000004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96"/>
        <v>4.2599999999999999E-3</v>
      </c>
      <c r="P775" s="8">
        <f t="shared" si="97"/>
        <v>53.25</v>
      </c>
      <c r="Q775" t="str">
        <f t="shared" si="98"/>
        <v>technology</v>
      </c>
      <c r="R775" t="str">
        <f t="shared" si="99"/>
        <v>web</v>
      </c>
      <c r="S775" s="12">
        <f t="shared" si="100"/>
        <v>42083.069884259254</v>
      </c>
      <c r="T775" s="12">
        <f t="shared" si="101"/>
        <v>42128.069884259254</v>
      </c>
      <c r="U775" t="str">
        <f t="shared" si="102"/>
        <v>Mar</v>
      </c>
      <c r="V775" t="str">
        <f t="shared" si="103"/>
        <v>2015</v>
      </c>
    </row>
    <row r="776" spans="1:22" ht="57.6" x14ac:dyDescent="0.55000000000000004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96"/>
        <v>4.3166666666666666E-3</v>
      </c>
      <c r="P776" s="8">
        <f t="shared" si="97"/>
        <v>64.75</v>
      </c>
      <c r="Q776" t="str">
        <f t="shared" si="98"/>
        <v>technology</v>
      </c>
      <c r="R776" t="str">
        <f t="shared" si="99"/>
        <v>web</v>
      </c>
      <c r="S776" s="12">
        <f t="shared" si="100"/>
        <v>42138.692627314813</v>
      </c>
      <c r="T776" s="12">
        <f t="shared" si="101"/>
        <v>42168.692627314813</v>
      </c>
      <c r="U776" t="str">
        <f t="shared" si="102"/>
        <v>May</v>
      </c>
      <c r="V776" t="str">
        <f t="shared" si="103"/>
        <v>2015</v>
      </c>
    </row>
    <row r="777" spans="1:22" ht="43.2" x14ac:dyDescent="0.55000000000000004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96"/>
        <v>4.3307086614173228E-3</v>
      </c>
      <c r="P777" s="8">
        <f t="shared" si="97"/>
        <v>18.333333333333332</v>
      </c>
      <c r="Q777" t="str">
        <f t="shared" si="98"/>
        <v>theater</v>
      </c>
      <c r="R777" t="str">
        <f t="shared" si="99"/>
        <v>plays</v>
      </c>
      <c r="S777" s="12">
        <f t="shared" si="100"/>
        <v>41784.789687500001</v>
      </c>
      <c r="T777" s="12">
        <f t="shared" si="101"/>
        <v>41814.789687500001</v>
      </c>
      <c r="U777" t="str">
        <f t="shared" si="102"/>
        <v>May</v>
      </c>
      <c r="V777" t="str">
        <f t="shared" si="103"/>
        <v>2014</v>
      </c>
    </row>
    <row r="778" spans="1:22" ht="43.2" x14ac:dyDescent="0.55000000000000004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 t="shared" si="96"/>
        <v>4.3333333333333331E-3</v>
      </c>
      <c r="P778" s="8">
        <f t="shared" si="97"/>
        <v>3.7142857142857144</v>
      </c>
      <c r="Q778" t="str">
        <f t="shared" si="98"/>
        <v>film &amp; video</v>
      </c>
      <c r="R778" t="str">
        <f t="shared" si="99"/>
        <v>animation</v>
      </c>
      <c r="S778" s="12">
        <f t="shared" si="100"/>
        <v>42318.098217592589</v>
      </c>
      <c r="T778" s="12">
        <f t="shared" si="101"/>
        <v>42363.098217592589</v>
      </c>
      <c r="U778" t="str">
        <f t="shared" si="102"/>
        <v>Nov</v>
      </c>
      <c r="V778" t="str">
        <f t="shared" si="103"/>
        <v>2015</v>
      </c>
    </row>
    <row r="779" spans="1:22" x14ac:dyDescent="0.55000000000000004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 t="shared" si="96"/>
        <v>4.3333333333333331E-3</v>
      </c>
      <c r="P779" s="8">
        <f t="shared" si="97"/>
        <v>52</v>
      </c>
      <c r="Q779" t="str">
        <f t="shared" si="98"/>
        <v>food</v>
      </c>
      <c r="R779" t="str">
        <f t="shared" si="99"/>
        <v>food trucks</v>
      </c>
      <c r="S779" s="12">
        <f t="shared" si="100"/>
        <v>42107.679756944446</v>
      </c>
      <c r="T779" s="12">
        <f t="shared" si="101"/>
        <v>42137.679756944446</v>
      </c>
      <c r="U779" t="str">
        <f t="shared" si="102"/>
        <v>Apr</v>
      </c>
      <c r="V779" t="str">
        <f t="shared" si="103"/>
        <v>2015</v>
      </c>
    </row>
    <row r="780" spans="1:22" ht="28.8" x14ac:dyDescent="0.55000000000000004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96"/>
        <v>4.3750000000000004E-3</v>
      </c>
      <c r="P780" s="8">
        <f t="shared" si="97"/>
        <v>8.75</v>
      </c>
      <c r="Q780" t="str">
        <f t="shared" si="98"/>
        <v>publishing</v>
      </c>
      <c r="R780" t="str">
        <f t="shared" si="99"/>
        <v>children's books</v>
      </c>
      <c r="S780" s="12">
        <f t="shared" si="100"/>
        <v>41911.657430555555</v>
      </c>
      <c r="T780" s="12">
        <f t="shared" si="101"/>
        <v>41932.088194444441</v>
      </c>
      <c r="U780" t="str">
        <f t="shared" si="102"/>
        <v>Sep</v>
      </c>
      <c r="V780" t="str">
        <f t="shared" si="103"/>
        <v>2014</v>
      </c>
    </row>
    <row r="781" spans="1:22" ht="43.2" x14ac:dyDescent="0.55000000000000004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96"/>
        <v>4.3939393939393936E-3</v>
      </c>
      <c r="P781" s="8">
        <f t="shared" si="97"/>
        <v>4.833333333333333</v>
      </c>
      <c r="Q781" t="str">
        <f t="shared" si="98"/>
        <v>film &amp; video</v>
      </c>
      <c r="R781" t="str">
        <f t="shared" si="99"/>
        <v>animation</v>
      </c>
      <c r="S781" s="12">
        <f t="shared" si="100"/>
        <v>41682.23646990741</v>
      </c>
      <c r="T781" s="12">
        <f t="shared" si="101"/>
        <v>41712.194803240738</v>
      </c>
      <c r="U781" t="str">
        <f t="shared" si="102"/>
        <v>Feb</v>
      </c>
      <c r="V781" t="str">
        <f t="shared" si="103"/>
        <v>2014</v>
      </c>
    </row>
    <row r="782" spans="1:22" ht="43.2" x14ac:dyDescent="0.55000000000000004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96"/>
        <v>4.4444444444444444E-3</v>
      </c>
      <c r="P782" s="8">
        <f t="shared" si="97"/>
        <v>10</v>
      </c>
      <c r="Q782" t="str">
        <f t="shared" si="98"/>
        <v>photography</v>
      </c>
      <c r="R782" t="str">
        <f t="shared" si="99"/>
        <v>nature</v>
      </c>
      <c r="S782" s="12">
        <f t="shared" si="100"/>
        <v>41935.509652777779</v>
      </c>
      <c r="T782" s="12">
        <f t="shared" si="101"/>
        <v>41965.551319444443</v>
      </c>
      <c r="U782" t="str">
        <f t="shared" si="102"/>
        <v>Oct</v>
      </c>
      <c r="V782" t="str">
        <f t="shared" si="103"/>
        <v>2014</v>
      </c>
    </row>
    <row r="783" spans="1:22" ht="43.2" x14ac:dyDescent="0.55000000000000004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 t="shared" si="96"/>
        <v>4.4999999999999997E-3</v>
      </c>
      <c r="P783" s="8">
        <f t="shared" si="97"/>
        <v>15</v>
      </c>
      <c r="Q783" t="str">
        <f t="shared" si="98"/>
        <v>games</v>
      </c>
      <c r="R783" t="str">
        <f t="shared" si="99"/>
        <v>video games</v>
      </c>
      <c r="S783" s="12">
        <f t="shared" si="100"/>
        <v>42662.752199074079</v>
      </c>
      <c r="T783" s="12">
        <f t="shared" si="101"/>
        <v>42692.793865740736</v>
      </c>
      <c r="U783" t="str">
        <f t="shared" si="102"/>
        <v>Oct</v>
      </c>
      <c r="V783" t="str">
        <f t="shared" si="103"/>
        <v>2016</v>
      </c>
    </row>
    <row r="784" spans="1:22" ht="43.2" x14ac:dyDescent="0.55000000000000004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 t="shared" si="96"/>
        <v>4.4999999999999997E-3</v>
      </c>
      <c r="P784" s="8">
        <f t="shared" si="97"/>
        <v>18</v>
      </c>
      <c r="Q784" t="str">
        <f t="shared" si="98"/>
        <v>games</v>
      </c>
      <c r="R784" t="str">
        <f t="shared" si="99"/>
        <v>mobile games</v>
      </c>
      <c r="S784" s="12">
        <f t="shared" si="100"/>
        <v>42164.615856481483</v>
      </c>
      <c r="T784" s="12">
        <f t="shared" si="101"/>
        <v>42193.697916666672</v>
      </c>
      <c r="U784" t="str">
        <f t="shared" si="102"/>
        <v>Jun</v>
      </c>
      <c r="V784" t="str">
        <f t="shared" si="103"/>
        <v>2015</v>
      </c>
    </row>
    <row r="785" spans="1:22" ht="43.2" x14ac:dyDescent="0.55000000000000004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96"/>
        <v>4.6666666666666671E-3</v>
      </c>
      <c r="P785" s="8">
        <f t="shared" si="97"/>
        <v>11.666666666666666</v>
      </c>
      <c r="Q785" t="str">
        <f t="shared" si="98"/>
        <v>food</v>
      </c>
      <c r="R785" t="str">
        <f t="shared" si="99"/>
        <v>food trucks</v>
      </c>
      <c r="S785" s="12">
        <f t="shared" si="100"/>
        <v>41952.09175925926</v>
      </c>
      <c r="T785" s="12">
        <f t="shared" si="101"/>
        <v>41982.09175925926</v>
      </c>
      <c r="U785" t="str">
        <f t="shared" si="102"/>
        <v>Nov</v>
      </c>
      <c r="V785" t="str">
        <f t="shared" si="103"/>
        <v>2014</v>
      </c>
    </row>
    <row r="786" spans="1:22" ht="43.2" x14ac:dyDescent="0.55000000000000004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96"/>
        <v>4.6699999999999997E-3</v>
      </c>
      <c r="P786" s="8">
        <f t="shared" si="97"/>
        <v>116.75</v>
      </c>
      <c r="Q786" t="str">
        <f t="shared" si="98"/>
        <v>technology</v>
      </c>
      <c r="R786" t="str">
        <f t="shared" si="99"/>
        <v>wearables</v>
      </c>
      <c r="S786" s="12">
        <f t="shared" si="100"/>
        <v>42437.924988425926</v>
      </c>
      <c r="T786" s="12">
        <f t="shared" si="101"/>
        <v>42497.883321759262</v>
      </c>
      <c r="U786" t="str">
        <f t="shared" si="102"/>
        <v>Mar</v>
      </c>
      <c r="V786" t="str">
        <f t="shared" si="103"/>
        <v>2016</v>
      </c>
    </row>
    <row r="787" spans="1:22" ht="43.2" x14ac:dyDescent="0.55000000000000004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96"/>
        <v>4.7222222222222223E-3</v>
      </c>
      <c r="P787" s="8">
        <f t="shared" si="97"/>
        <v>60.714285714285715</v>
      </c>
      <c r="Q787" t="str">
        <f t="shared" si="98"/>
        <v>games</v>
      </c>
      <c r="R787" t="str">
        <f t="shared" si="99"/>
        <v>mobile games</v>
      </c>
      <c r="S787" s="12">
        <f t="shared" si="100"/>
        <v>42094.667256944449</v>
      </c>
      <c r="T787" s="12">
        <f t="shared" si="101"/>
        <v>42124.667256944449</v>
      </c>
      <c r="U787" t="str">
        <f t="shared" si="102"/>
        <v>Mar</v>
      </c>
      <c r="V787" t="str">
        <f t="shared" si="103"/>
        <v>2015</v>
      </c>
    </row>
    <row r="788" spans="1:22" ht="28.8" x14ac:dyDescent="0.55000000000000004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96"/>
        <v>4.7333333333333333E-3</v>
      </c>
      <c r="P788" s="8">
        <f t="shared" si="97"/>
        <v>23.666666666666668</v>
      </c>
      <c r="Q788" t="str">
        <f t="shared" si="98"/>
        <v>food</v>
      </c>
      <c r="R788" t="str">
        <f t="shared" si="99"/>
        <v>food trucks</v>
      </c>
      <c r="S788" s="12">
        <f t="shared" si="100"/>
        <v>42048.181921296295</v>
      </c>
      <c r="T788" s="12">
        <f t="shared" si="101"/>
        <v>42108.14025462963</v>
      </c>
      <c r="U788" t="str">
        <f t="shared" si="102"/>
        <v>Feb</v>
      </c>
      <c r="V788" t="str">
        <f t="shared" si="103"/>
        <v>2015</v>
      </c>
    </row>
    <row r="789" spans="1:22" ht="43.2" x14ac:dyDescent="0.55000000000000004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96"/>
        <v>4.7727272727272731E-3</v>
      </c>
      <c r="P789" s="8">
        <f t="shared" si="97"/>
        <v>52.5</v>
      </c>
      <c r="Q789" t="str">
        <f t="shared" si="98"/>
        <v>theater</v>
      </c>
      <c r="R789" t="str">
        <f t="shared" si="99"/>
        <v>spaces</v>
      </c>
      <c r="S789" s="12">
        <f t="shared" si="100"/>
        <v>42766.956921296296</v>
      </c>
      <c r="T789" s="12">
        <f t="shared" si="101"/>
        <v>42796.956921296296</v>
      </c>
      <c r="U789" t="str">
        <f t="shared" si="102"/>
        <v>Jan</v>
      </c>
      <c r="V789" t="str">
        <f t="shared" si="103"/>
        <v>2017</v>
      </c>
    </row>
    <row r="790" spans="1:22" ht="28.8" x14ac:dyDescent="0.55000000000000004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96"/>
        <v>4.8666666666666667E-3</v>
      </c>
      <c r="P790" s="8">
        <f t="shared" si="97"/>
        <v>24.333333333333332</v>
      </c>
      <c r="Q790" t="str">
        <f t="shared" si="98"/>
        <v>food</v>
      </c>
      <c r="R790" t="str">
        <f t="shared" si="99"/>
        <v>food trucks</v>
      </c>
      <c r="S790" s="12">
        <f t="shared" si="100"/>
        <v>42675.171076388884</v>
      </c>
      <c r="T790" s="12">
        <f t="shared" si="101"/>
        <v>42705.212743055556</v>
      </c>
      <c r="U790" t="str">
        <f t="shared" si="102"/>
        <v>Nov</v>
      </c>
      <c r="V790" t="str">
        <f t="shared" si="103"/>
        <v>2016</v>
      </c>
    </row>
    <row r="791" spans="1:22" ht="43.2" x14ac:dyDescent="0.55000000000000004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96"/>
        <v>4.8960000000000002E-3</v>
      </c>
      <c r="P791" s="8">
        <f t="shared" si="97"/>
        <v>306</v>
      </c>
      <c r="Q791" t="str">
        <f t="shared" si="98"/>
        <v>food</v>
      </c>
      <c r="R791" t="str">
        <f t="shared" si="99"/>
        <v>food trucks</v>
      </c>
      <c r="S791" s="12">
        <f t="shared" si="100"/>
        <v>42252.277615740735</v>
      </c>
      <c r="T791" s="12">
        <f t="shared" si="101"/>
        <v>42282.277615740735</v>
      </c>
      <c r="U791" t="str">
        <f t="shared" si="102"/>
        <v>Sep</v>
      </c>
      <c r="V791" t="str">
        <f t="shared" si="103"/>
        <v>2015</v>
      </c>
    </row>
    <row r="792" spans="1:22" ht="43.2" x14ac:dyDescent="0.55000000000000004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96"/>
        <v>4.9199999999999999E-3</v>
      </c>
      <c r="P792" s="8">
        <f t="shared" si="97"/>
        <v>20.5</v>
      </c>
      <c r="Q792" t="str">
        <f t="shared" si="98"/>
        <v>technology</v>
      </c>
      <c r="R792" t="str">
        <f t="shared" si="99"/>
        <v>web</v>
      </c>
      <c r="S792" s="12">
        <f t="shared" si="100"/>
        <v>41927.71980324074</v>
      </c>
      <c r="T792" s="12">
        <f t="shared" si="101"/>
        <v>41957.761469907404</v>
      </c>
      <c r="U792" t="str">
        <f t="shared" si="102"/>
        <v>Oct</v>
      </c>
      <c r="V792" t="str">
        <f t="shared" si="103"/>
        <v>2014</v>
      </c>
    </row>
    <row r="793" spans="1:22" x14ac:dyDescent="0.55000000000000004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 t="shared" si="96"/>
        <v>5.0000000000000001E-3</v>
      </c>
      <c r="P793" s="8">
        <f t="shared" si="97"/>
        <v>100</v>
      </c>
      <c r="Q793" t="str">
        <f t="shared" si="98"/>
        <v>music</v>
      </c>
      <c r="R793" t="str">
        <f t="shared" si="99"/>
        <v>jazz</v>
      </c>
      <c r="S793" s="12">
        <f t="shared" si="100"/>
        <v>41227.641724537039</v>
      </c>
      <c r="T793" s="12">
        <f t="shared" si="101"/>
        <v>41262.641724537039</v>
      </c>
      <c r="U793" t="str">
        <f t="shared" si="102"/>
        <v>Nov</v>
      </c>
      <c r="V793" t="str">
        <f t="shared" si="103"/>
        <v>2012</v>
      </c>
    </row>
    <row r="794" spans="1:22" ht="43.2" x14ac:dyDescent="0.55000000000000004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 t="shared" si="96"/>
        <v>5.0000000000000001E-3</v>
      </c>
      <c r="P794" s="8">
        <f t="shared" si="97"/>
        <v>25</v>
      </c>
      <c r="Q794" t="str">
        <f t="shared" si="98"/>
        <v>games</v>
      </c>
      <c r="R794" t="str">
        <f t="shared" si="99"/>
        <v>video games</v>
      </c>
      <c r="S794" s="12">
        <f t="shared" si="100"/>
        <v>42107.836435185185</v>
      </c>
      <c r="T794" s="12">
        <f t="shared" si="101"/>
        <v>42137.836435185185</v>
      </c>
      <c r="U794" t="str">
        <f t="shared" si="102"/>
        <v>Apr</v>
      </c>
      <c r="V794" t="str">
        <f t="shared" si="103"/>
        <v>2015</v>
      </c>
    </row>
    <row r="795" spans="1:22" ht="43.2" x14ac:dyDescent="0.55000000000000004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 t="shared" si="96"/>
        <v>5.0000000000000001E-3</v>
      </c>
      <c r="P795" s="8">
        <f t="shared" si="97"/>
        <v>5</v>
      </c>
      <c r="Q795" t="str">
        <f t="shared" si="98"/>
        <v>games</v>
      </c>
      <c r="R795" t="str">
        <f t="shared" si="99"/>
        <v>video games</v>
      </c>
      <c r="S795" s="12">
        <f t="shared" si="100"/>
        <v>41835.977083333331</v>
      </c>
      <c r="T795" s="12">
        <f t="shared" si="101"/>
        <v>41865.977083333331</v>
      </c>
      <c r="U795" t="str">
        <f t="shared" si="102"/>
        <v>Jul</v>
      </c>
      <c r="V795" t="str">
        <f t="shared" si="103"/>
        <v>2014</v>
      </c>
    </row>
    <row r="796" spans="1:22" ht="43.2" x14ac:dyDescent="0.55000000000000004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 t="shared" si="96"/>
        <v>5.0000000000000001E-3</v>
      </c>
      <c r="P796" s="8">
        <f t="shared" si="97"/>
        <v>5</v>
      </c>
      <c r="Q796" t="str">
        <f t="shared" si="98"/>
        <v>games</v>
      </c>
      <c r="R796" t="str">
        <f t="shared" si="99"/>
        <v>mobile games</v>
      </c>
      <c r="S796" s="12">
        <f t="shared" si="100"/>
        <v>42535.327476851846</v>
      </c>
      <c r="T796" s="12">
        <f t="shared" si="101"/>
        <v>42565.327476851846</v>
      </c>
      <c r="U796" t="str">
        <f t="shared" si="102"/>
        <v>Jun</v>
      </c>
      <c r="V796" t="str">
        <f t="shared" si="103"/>
        <v>2016</v>
      </c>
    </row>
    <row r="797" spans="1:22" ht="43.2" x14ac:dyDescent="0.55000000000000004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 t="shared" si="96"/>
        <v>5.0000000000000001E-3</v>
      </c>
      <c r="P797" s="8">
        <f t="shared" si="97"/>
        <v>7.5</v>
      </c>
      <c r="Q797" t="str">
        <f t="shared" si="98"/>
        <v>publishing</v>
      </c>
      <c r="R797" t="str">
        <f t="shared" si="99"/>
        <v>translations</v>
      </c>
      <c r="S797" s="12">
        <f t="shared" si="100"/>
        <v>41838.536782407406</v>
      </c>
      <c r="T797" s="12">
        <f t="shared" si="101"/>
        <v>41863.536782407406</v>
      </c>
      <c r="U797" t="str">
        <f t="shared" si="102"/>
        <v>Jul</v>
      </c>
      <c r="V797" t="str">
        <f t="shared" si="103"/>
        <v>2014</v>
      </c>
    </row>
    <row r="798" spans="1:22" ht="43.2" x14ac:dyDescent="0.55000000000000004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 t="shared" si="96"/>
        <v>5.0000000000000001E-3</v>
      </c>
      <c r="P798" s="8">
        <f t="shared" si="97"/>
        <v>5</v>
      </c>
      <c r="Q798" t="str">
        <f t="shared" si="98"/>
        <v>photography</v>
      </c>
      <c r="R798" t="str">
        <f t="shared" si="99"/>
        <v>places</v>
      </c>
      <c r="S798" s="12">
        <f t="shared" si="100"/>
        <v>42325.448958333334</v>
      </c>
      <c r="T798" s="12">
        <f t="shared" si="101"/>
        <v>42357.448958333334</v>
      </c>
      <c r="U798" t="str">
        <f t="shared" si="102"/>
        <v>Nov</v>
      </c>
      <c r="V798" t="str">
        <f t="shared" si="103"/>
        <v>2015</v>
      </c>
    </row>
    <row r="799" spans="1:22" ht="43.2" x14ac:dyDescent="0.55000000000000004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 t="shared" si="96"/>
        <v>5.0000000000000001E-3</v>
      </c>
      <c r="P799" s="8">
        <f t="shared" si="97"/>
        <v>10</v>
      </c>
      <c r="Q799" t="str">
        <f t="shared" si="98"/>
        <v>photography</v>
      </c>
      <c r="R799" t="str">
        <f t="shared" si="99"/>
        <v>photobooks</v>
      </c>
      <c r="S799" s="12">
        <f t="shared" si="100"/>
        <v>41956.250034722223</v>
      </c>
      <c r="T799" s="12">
        <f t="shared" si="101"/>
        <v>42016.250034722223</v>
      </c>
      <c r="U799" t="str">
        <f t="shared" si="102"/>
        <v>Nov</v>
      </c>
      <c r="V799" t="str">
        <f t="shared" si="103"/>
        <v>2014</v>
      </c>
    </row>
    <row r="800" spans="1:22" ht="43.2" x14ac:dyDescent="0.55000000000000004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 t="shared" si="96"/>
        <v>5.0000000000000001E-3</v>
      </c>
      <c r="P800" s="8">
        <f t="shared" si="97"/>
        <v>62.5</v>
      </c>
      <c r="Q800" t="str">
        <f t="shared" si="98"/>
        <v>games</v>
      </c>
      <c r="R800" t="str">
        <f t="shared" si="99"/>
        <v>mobile games</v>
      </c>
      <c r="S800" s="12">
        <f t="shared" si="100"/>
        <v>42742.246493055558</v>
      </c>
      <c r="T800" s="12">
        <f t="shared" si="101"/>
        <v>42795.166666666672</v>
      </c>
      <c r="U800" t="str">
        <f t="shared" si="102"/>
        <v>Jan</v>
      </c>
      <c r="V800" t="str">
        <f t="shared" si="103"/>
        <v>2017</v>
      </c>
    </row>
    <row r="801" spans="1:22" ht="43.2" hidden="1" x14ac:dyDescent="0.55000000000000004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 t="shared" si="96"/>
        <v>5.0000000000000001E-3</v>
      </c>
      <c r="P801" s="8">
        <f t="shared" si="97"/>
        <v>50</v>
      </c>
      <c r="Q801" t="str">
        <f t="shared" si="98"/>
        <v>food</v>
      </c>
      <c r="R801" t="str">
        <f t="shared" si="99"/>
        <v>food trucks</v>
      </c>
      <c r="S801" s="12">
        <f t="shared" si="100"/>
        <v>42584.666597222225</v>
      </c>
      <c r="T801" s="12">
        <f t="shared" si="101"/>
        <v>42614.666597222225</v>
      </c>
      <c r="U801" t="str">
        <f t="shared" si="102"/>
        <v>Aug</v>
      </c>
      <c r="V801" t="str">
        <f t="shared" si="103"/>
        <v>2016</v>
      </c>
    </row>
    <row r="802" spans="1:22" ht="43.2" x14ac:dyDescent="0.55000000000000004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 t="shared" si="96"/>
        <v>5.0000000000000001E-3</v>
      </c>
      <c r="P802" s="8">
        <f t="shared" si="97"/>
        <v>1</v>
      </c>
      <c r="Q802" t="str">
        <f t="shared" si="98"/>
        <v>food</v>
      </c>
      <c r="R802" t="str">
        <f t="shared" si="99"/>
        <v>food trucks</v>
      </c>
      <c r="S802" s="12">
        <f t="shared" si="100"/>
        <v>42019.76944444445</v>
      </c>
      <c r="T802" s="12">
        <f t="shared" si="101"/>
        <v>42079.727777777778</v>
      </c>
      <c r="U802" t="str">
        <f t="shared" si="102"/>
        <v>Jan</v>
      </c>
      <c r="V802" t="str">
        <f t="shared" si="103"/>
        <v>2015</v>
      </c>
    </row>
    <row r="803" spans="1:22" x14ac:dyDescent="0.55000000000000004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 t="shared" si="96"/>
        <v>5.0000000000000001E-3</v>
      </c>
      <c r="P803" s="8">
        <f t="shared" si="97"/>
        <v>12.5</v>
      </c>
      <c r="Q803" t="str">
        <f t="shared" si="98"/>
        <v>theater</v>
      </c>
      <c r="R803" t="str">
        <f t="shared" si="99"/>
        <v>plays</v>
      </c>
      <c r="S803" s="12">
        <f t="shared" si="100"/>
        <v>41953.773090277777</v>
      </c>
      <c r="T803" s="12">
        <f t="shared" si="101"/>
        <v>42013.083333333328</v>
      </c>
      <c r="U803" t="str">
        <f t="shared" si="102"/>
        <v>Nov</v>
      </c>
      <c r="V803" t="str">
        <f t="shared" si="103"/>
        <v>2014</v>
      </c>
    </row>
    <row r="804" spans="1:22" ht="43.2" hidden="1" x14ac:dyDescent="0.55000000000000004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96"/>
        <v>5.0299999999999997E-3</v>
      </c>
      <c r="P804" s="8">
        <f t="shared" si="97"/>
        <v>167.66666666666666</v>
      </c>
      <c r="Q804" t="str">
        <f t="shared" si="98"/>
        <v>technology</v>
      </c>
      <c r="R804" t="str">
        <f t="shared" si="99"/>
        <v>wearables</v>
      </c>
      <c r="S804" s="12">
        <f t="shared" si="100"/>
        <v>42705.690347222218</v>
      </c>
      <c r="T804" s="12">
        <f t="shared" si="101"/>
        <v>42734.958333333328</v>
      </c>
      <c r="U804" t="str">
        <f t="shared" si="102"/>
        <v>Dec</v>
      </c>
      <c r="V804" t="str">
        <f t="shared" si="103"/>
        <v>2016</v>
      </c>
    </row>
    <row r="805" spans="1:22" ht="43.2" x14ac:dyDescent="0.55000000000000004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96"/>
        <v>5.1000000000000004E-3</v>
      </c>
      <c r="P805" s="8">
        <f t="shared" si="97"/>
        <v>23.181818181818183</v>
      </c>
      <c r="Q805" t="str">
        <f t="shared" si="98"/>
        <v>games</v>
      </c>
      <c r="R805" t="str">
        <f t="shared" si="99"/>
        <v>video games</v>
      </c>
      <c r="S805" s="12">
        <f t="shared" si="100"/>
        <v>41220.933124999996</v>
      </c>
      <c r="T805" s="12">
        <f t="shared" si="101"/>
        <v>41250.933124999996</v>
      </c>
      <c r="U805" t="str">
        <f t="shared" si="102"/>
        <v>Nov</v>
      </c>
      <c r="V805" t="str">
        <f t="shared" si="103"/>
        <v>2012</v>
      </c>
    </row>
    <row r="806" spans="1:22" ht="28.8" x14ac:dyDescent="0.55000000000000004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96"/>
        <v>5.1000000000000004E-3</v>
      </c>
      <c r="P806" s="8">
        <f t="shared" si="97"/>
        <v>17</v>
      </c>
      <c r="Q806" t="str">
        <f t="shared" si="98"/>
        <v>games</v>
      </c>
      <c r="R806" t="str">
        <f t="shared" si="99"/>
        <v>mobile games</v>
      </c>
      <c r="S806" s="12">
        <f t="shared" si="100"/>
        <v>42528.899398148147</v>
      </c>
      <c r="T806" s="12">
        <f t="shared" si="101"/>
        <v>42588.899398148147</v>
      </c>
      <c r="U806" t="str">
        <f t="shared" si="102"/>
        <v>Jun</v>
      </c>
      <c r="V806" t="str">
        <f t="shared" si="103"/>
        <v>2016</v>
      </c>
    </row>
    <row r="807" spans="1:22" ht="28.8" x14ac:dyDescent="0.55000000000000004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96"/>
        <v>5.1000000000000004E-3</v>
      </c>
      <c r="P807" s="8">
        <f t="shared" si="97"/>
        <v>17</v>
      </c>
      <c r="Q807" t="str">
        <f t="shared" si="98"/>
        <v>technology</v>
      </c>
      <c r="R807" t="str">
        <f t="shared" si="99"/>
        <v>gadgets</v>
      </c>
      <c r="S807" s="12">
        <f t="shared" si="100"/>
        <v>42656.717303240745</v>
      </c>
      <c r="T807" s="12">
        <f t="shared" si="101"/>
        <v>42681.758969907409</v>
      </c>
      <c r="U807" t="str">
        <f t="shared" si="102"/>
        <v>Oct</v>
      </c>
      <c r="V807" t="str">
        <f t="shared" si="103"/>
        <v>2016</v>
      </c>
    </row>
    <row r="808" spans="1:22" ht="43.2" x14ac:dyDescent="0.55000000000000004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96"/>
        <v>5.1999999999999998E-3</v>
      </c>
      <c r="P808" s="8">
        <f t="shared" si="97"/>
        <v>26</v>
      </c>
      <c r="Q808" t="str">
        <f t="shared" si="98"/>
        <v>technology</v>
      </c>
      <c r="R808" t="str">
        <f t="shared" si="99"/>
        <v>wearables</v>
      </c>
      <c r="S808" s="12">
        <f t="shared" si="100"/>
        <v>42158.028310185182</v>
      </c>
      <c r="T808" s="12">
        <f t="shared" si="101"/>
        <v>42186.028310185182</v>
      </c>
      <c r="U808" t="str">
        <f t="shared" si="102"/>
        <v>Jun</v>
      </c>
      <c r="V808" t="str">
        <f t="shared" si="103"/>
        <v>2015</v>
      </c>
    </row>
    <row r="809" spans="1:22" ht="43.2" x14ac:dyDescent="0.55000000000000004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96"/>
        <v>5.3333333333333332E-3</v>
      </c>
      <c r="P809" s="8">
        <f t="shared" si="97"/>
        <v>91.428571428571431</v>
      </c>
      <c r="Q809" t="str">
        <f t="shared" si="98"/>
        <v>film &amp; video</v>
      </c>
      <c r="R809" t="str">
        <f t="shared" si="99"/>
        <v>drama</v>
      </c>
      <c r="S809" s="12">
        <f t="shared" si="100"/>
        <v>41841.762743055559</v>
      </c>
      <c r="T809" s="12">
        <f t="shared" si="101"/>
        <v>41901.762743055559</v>
      </c>
      <c r="U809" t="str">
        <f t="shared" si="102"/>
        <v>Jul</v>
      </c>
      <c r="V809" t="str">
        <f t="shared" si="103"/>
        <v>2014</v>
      </c>
    </row>
    <row r="810" spans="1:22" ht="43.2" hidden="1" x14ac:dyDescent="0.55000000000000004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96"/>
        <v>5.4884742041712408E-3</v>
      </c>
      <c r="P810" s="8">
        <f t="shared" si="97"/>
        <v>5</v>
      </c>
      <c r="Q810" t="str">
        <f t="shared" si="98"/>
        <v>music</v>
      </c>
      <c r="R810" t="str">
        <f t="shared" si="99"/>
        <v>world music</v>
      </c>
      <c r="S810" s="12">
        <f t="shared" si="100"/>
        <v>40782.165532407409</v>
      </c>
      <c r="T810" s="12">
        <f t="shared" si="101"/>
        <v>40797.554166666669</v>
      </c>
      <c r="U810" t="str">
        <f t="shared" si="102"/>
        <v>Aug</v>
      </c>
      <c r="V810" t="str">
        <f t="shared" si="103"/>
        <v>2011</v>
      </c>
    </row>
    <row r="811" spans="1:22" ht="43.2" hidden="1" x14ac:dyDescent="0.55000000000000004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96"/>
        <v>5.4999999999999997E-3</v>
      </c>
      <c r="P811" s="8">
        <f t="shared" si="97"/>
        <v>27.5</v>
      </c>
      <c r="Q811" t="str">
        <f t="shared" si="98"/>
        <v>publishing</v>
      </c>
      <c r="R811" t="str">
        <f t="shared" si="99"/>
        <v>art books</v>
      </c>
      <c r="S811" s="12">
        <f t="shared" si="100"/>
        <v>41054.847777777781</v>
      </c>
      <c r="T811" s="12">
        <f t="shared" si="101"/>
        <v>41114.847777777781</v>
      </c>
      <c r="U811" t="str">
        <f t="shared" si="102"/>
        <v>May</v>
      </c>
      <c r="V811" t="str">
        <f t="shared" si="103"/>
        <v>2012</v>
      </c>
    </row>
    <row r="812" spans="1:22" ht="28.8" x14ac:dyDescent="0.55000000000000004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96"/>
        <v>5.4999999999999997E-3</v>
      </c>
      <c r="P812" s="8">
        <f t="shared" si="97"/>
        <v>5.5</v>
      </c>
      <c r="Q812" t="str">
        <f t="shared" si="98"/>
        <v>theater</v>
      </c>
      <c r="R812" t="str">
        <f t="shared" si="99"/>
        <v>plays</v>
      </c>
      <c r="S812" s="12">
        <f t="shared" si="100"/>
        <v>42402.947002314817</v>
      </c>
      <c r="T812" s="12">
        <f t="shared" si="101"/>
        <v>42452.145138888889</v>
      </c>
      <c r="U812" t="str">
        <f t="shared" si="102"/>
        <v>Feb</v>
      </c>
      <c r="V812" t="str">
        <f t="shared" si="103"/>
        <v>2016</v>
      </c>
    </row>
    <row r="813" spans="1:22" ht="43.2" x14ac:dyDescent="0.55000000000000004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96"/>
        <v>5.5555555555555558E-3</v>
      </c>
      <c r="P813" s="8">
        <f t="shared" si="97"/>
        <v>25</v>
      </c>
      <c r="Q813" t="str">
        <f t="shared" si="98"/>
        <v>technology</v>
      </c>
      <c r="R813" t="str">
        <f t="shared" si="99"/>
        <v>web</v>
      </c>
      <c r="S813" s="12">
        <f t="shared" si="100"/>
        <v>42276.046689814815</v>
      </c>
      <c r="T813" s="12">
        <f t="shared" si="101"/>
        <v>42306.046689814815</v>
      </c>
      <c r="U813" t="str">
        <f t="shared" si="102"/>
        <v>Sep</v>
      </c>
      <c r="V813" t="str">
        <f t="shared" si="103"/>
        <v>2015</v>
      </c>
    </row>
    <row r="814" spans="1:22" ht="43.2" x14ac:dyDescent="0.55000000000000004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96"/>
        <v>5.5833333333333334E-3</v>
      </c>
      <c r="P814" s="8">
        <f t="shared" si="97"/>
        <v>55.833333333333336</v>
      </c>
      <c r="Q814" t="str">
        <f t="shared" si="98"/>
        <v>food</v>
      </c>
      <c r="R814" t="str">
        <f t="shared" si="99"/>
        <v>food trucks</v>
      </c>
      <c r="S814" s="12">
        <f t="shared" si="100"/>
        <v>42536.862800925926</v>
      </c>
      <c r="T814" s="12">
        <f t="shared" si="101"/>
        <v>42566.862800925926</v>
      </c>
      <c r="U814" t="str">
        <f t="shared" si="102"/>
        <v>Jun</v>
      </c>
      <c r="V814" t="str">
        <f t="shared" si="103"/>
        <v>2016</v>
      </c>
    </row>
    <row r="815" spans="1:22" ht="43.2" x14ac:dyDescent="0.55000000000000004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 t="shared" si="96"/>
        <v>5.5999999999999999E-3</v>
      </c>
      <c r="P815" s="8">
        <f t="shared" si="97"/>
        <v>14</v>
      </c>
      <c r="Q815" t="str">
        <f t="shared" si="98"/>
        <v>technology</v>
      </c>
      <c r="R815" t="str">
        <f t="shared" si="99"/>
        <v>web</v>
      </c>
      <c r="S815" s="12">
        <f t="shared" si="100"/>
        <v>42020.854247685187</v>
      </c>
      <c r="T815" s="12">
        <f t="shared" si="101"/>
        <v>42050.854247685187</v>
      </c>
      <c r="U815" t="str">
        <f t="shared" si="102"/>
        <v>Jan</v>
      </c>
      <c r="V815" t="str">
        <f t="shared" si="103"/>
        <v>2015</v>
      </c>
    </row>
    <row r="816" spans="1:22" ht="43.2" x14ac:dyDescent="0.55000000000000004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 t="shared" si="96"/>
        <v>5.5999999999999999E-3</v>
      </c>
      <c r="P816" s="8">
        <f t="shared" si="97"/>
        <v>93.333333333333329</v>
      </c>
      <c r="Q816" t="str">
        <f t="shared" si="98"/>
        <v>technology</v>
      </c>
      <c r="R816" t="str">
        <f t="shared" si="99"/>
        <v>wearables</v>
      </c>
      <c r="S816" s="12">
        <f t="shared" si="100"/>
        <v>42424.749490740738</v>
      </c>
      <c r="T816" s="12">
        <f t="shared" si="101"/>
        <v>42454.707824074074</v>
      </c>
      <c r="U816" t="str">
        <f t="shared" si="102"/>
        <v>Feb</v>
      </c>
      <c r="V816" t="str">
        <f t="shared" si="103"/>
        <v>2016</v>
      </c>
    </row>
    <row r="817" spans="1:22" ht="28.8" x14ac:dyDescent="0.55000000000000004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 t="shared" si="96"/>
        <v>5.5999999999999999E-3</v>
      </c>
      <c r="P817" s="8">
        <f t="shared" si="97"/>
        <v>18.666666666666668</v>
      </c>
      <c r="Q817" t="str">
        <f t="shared" si="98"/>
        <v>games</v>
      </c>
      <c r="R817" t="str">
        <f t="shared" si="99"/>
        <v>video games</v>
      </c>
      <c r="S817" s="12">
        <f t="shared" si="100"/>
        <v>41101.906111111115</v>
      </c>
      <c r="T817" s="12">
        <f t="shared" si="101"/>
        <v>41131.906111111115</v>
      </c>
      <c r="U817" t="str">
        <f t="shared" si="102"/>
        <v>Jul</v>
      </c>
      <c r="V817" t="str">
        <f t="shared" si="103"/>
        <v>2012</v>
      </c>
    </row>
    <row r="818" spans="1:22" ht="28.8" x14ac:dyDescent="0.55000000000000004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96"/>
        <v>5.6800000000000002E-3</v>
      </c>
      <c r="P818" s="8">
        <f t="shared" si="97"/>
        <v>28.4</v>
      </c>
      <c r="Q818" t="str">
        <f t="shared" si="98"/>
        <v>games</v>
      </c>
      <c r="R818" t="str">
        <f t="shared" si="99"/>
        <v>video games</v>
      </c>
      <c r="S818" s="12">
        <f t="shared" si="100"/>
        <v>42716.7424537037</v>
      </c>
      <c r="T818" s="12">
        <f t="shared" si="101"/>
        <v>42746.7424537037</v>
      </c>
      <c r="U818" t="str">
        <f t="shared" si="102"/>
        <v>Dec</v>
      </c>
      <c r="V818" t="str">
        <f t="shared" si="103"/>
        <v>2016</v>
      </c>
    </row>
    <row r="819" spans="1:22" ht="28.8" hidden="1" x14ac:dyDescent="0.55000000000000004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96"/>
        <v>5.7142857142857143E-3</v>
      </c>
      <c r="P819" s="8">
        <f t="shared" si="97"/>
        <v>15.428571428571429</v>
      </c>
      <c r="Q819" t="str">
        <f t="shared" si="98"/>
        <v>technology</v>
      </c>
      <c r="R819" t="str">
        <f t="shared" si="99"/>
        <v>web</v>
      </c>
      <c r="S819" s="12">
        <f t="shared" si="100"/>
        <v>42094.101145833338</v>
      </c>
      <c r="T819" s="12">
        <f t="shared" si="101"/>
        <v>42124.101145833338</v>
      </c>
      <c r="U819" t="str">
        <f t="shared" si="102"/>
        <v>Mar</v>
      </c>
      <c r="V819" t="str">
        <f t="shared" si="103"/>
        <v>2015</v>
      </c>
    </row>
    <row r="820" spans="1:22" ht="43.2" hidden="1" x14ac:dyDescent="0.55000000000000004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96"/>
        <v>5.7499999999999999E-3</v>
      </c>
      <c r="P820" s="8">
        <f t="shared" si="97"/>
        <v>38.333333333333336</v>
      </c>
      <c r="Q820" t="str">
        <f t="shared" si="98"/>
        <v>film &amp; video</v>
      </c>
      <c r="R820" t="str">
        <f t="shared" si="99"/>
        <v>science fiction</v>
      </c>
      <c r="S820" s="12">
        <f t="shared" si="100"/>
        <v>42693.016180555554</v>
      </c>
      <c r="T820" s="12">
        <f t="shared" si="101"/>
        <v>42753.016180555554</v>
      </c>
      <c r="U820" t="str">
        <f t="shared" si="102"/>
        <v>Nov</v>
      </c>
      <c r="V820" t="str">
        <f t="shared" si="103"/>
        <v>2016</v>
      </c>
    </row>
    <row r="821" spans="1:22" ht="43.2" x14ac:dyDescent="0.55000000000000004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96"/>
        <v>5.8333333333333336E-3</v>
      </c>
      <c r="P821" s="8">
        <f t="shared" si="97"/>
        <v>8.75</v>
      </c>
      <c r="Q821" t="str">
        <f t="shared" si="98"/>
        <v>music</v>
      </c>
      <c r="R821" t="str">
        <f t="shared" si="99"/>
        <v>faith</v>
      </c>
      <c r="S821" s="12">
        <f t="shared" si="100"/>
        <v>41912.932430555556</v>
      </c>
      <c r="T821" s="12">
        <f t="shared" si="101"/>
        <v>41942.932430555556</v>
      </c>
      <c r="U821" t="str">
        <f t="shared" si="102"/>
        <v>Sep</v>
      </c>
      <c r="V821" t="str">
        <f t="shared" si="103"/>
        <v>2014</v>
      </c>
    </row>
    <row r="822" spans="1:22" ht="43.2" hidden="1" x14ac:dyDescent="0.55000000000000004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96"/>
        <v>5.966666666666667E-3</v>
      </c>
      <c r="P822" s="8">
        <f t="shared" si="97"/>
        <v>71.599999999999994</v>
      </c>
      <c r="Q822" t="str">
        <f t="shared" si="98"/>
        <v>technology</v>
      </c>
      <c r="R822" t="str">
        <f t="shared" si="99"/>
        <v>space exploration</v>
      </c>
      <c r="S822" s="12">
        <f t="shared" si="100"/>
        <v>42695.624340277776</v>
      </c>
      <c r="T822" s="12">
        <f t="shared" si="101"/>
        <v>42725.624340277776</v>
      </c>
      <c r="U822" t="str">
        <f t="shared" si="102"/>
        <v>Nov</v>
      </c>
      <c r="V822" t="str">
        <f t="shared" si="103"/>
        <v>2016</v>
      </c>
    </row>
    <row r="823" spans="1:22" ht="43.2" x14ac:dyDescent="0.55000000000000004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 t="shared" si="96"/>
        <v>6.0000000000000001E-3</v>
      </c>
      <c r="P823" s="8">
        <f t="shared" si="97"/>
        <v>30</v>
      </c>
      <c r="Q823" t="str">
        <f t="shared" si="98"/>
        <v>music</v>
      </c>
      <c r="R823" t="str">
        <f t="shared" si="99"/>
        <v>jazz</v>
      </c>
      <c r="S823" s="12">
        <f t="shared" si="100"/>
        <v>41802.94363425926</v>
      </c>
      <c r="T823" s="12">
        <f t="shared" si="101"/>
        <v>41834.104166666664</v>
      </c>
      <c r="U823" t="str">
        <f t="shared" si="102"/>
        <v>Jun</v>
      </c>
      <c r="V823" t="str">
        <f t="shared" si="103"/>
        <v>2014</v>
      </c>
    </row>
    <row r="824" spans="1:22" ht="43.2" x14ac:dyDescent="0.55000000000000004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 t="shared" si="96"/>
        <v>6.0000000000000001E-3</v>
      </c>
      <c r="P824" s="8">
        <f t="shared" si="97"/>
        <v>15</v>
      </c>
      <c r="Q824" t="str">
        <f t="shared" si="98"/>
        <v>food</v>
      </c>
      <c r="R824" t="str">
        <f t="shared" si="99"/>
        <v>restaurants</v>
      </c>
      <c r="S824" s="12">
        <f t="shared" si="100"/>
        <v>42258.297094907408</v>
      </c>
      <c r="T824" s="12">
        <f t="shared" si="101"/>
        <v>42280.875</v>
      </c>
      <c r="U824" t="str">
        <f t="shared" si="102"/>
        <v>Sep</v>
      </c>
      <c r="V824" t="str">
        <f t="shared" si="103"/>
        <v>2015</v>
      </c>
    </row>
    <row r="825" spans="1:22" ht="43.2" hidden="1" x14ac:dyDescent="0.55000000000000004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 t="shared" si="96"/>
        <v>6.0000000000000001E-3</v>
      </c>
      <c r="P825" s="8">
        <f t="shared" si="97"/>
        <v>25.5</v>
      </c>
      <c r="Q825" t="str">
        <f t="shared" si="98"/>
        <v>food</v>
      </c>
      <c r="R825" t="str">
        <f t="shared" si="99"/>
        <v>food trucks</v>
      </c>
      <c r="S825" s="12">
        <f t="shared" si="100"/>
        <v>42110.326423611114</v>
      </c>
      <c r="T825" s="12">
        <f t="shared" si="101"/>
        <v>42140.125</v>
      </c>
      <c r="U825" t="str">
        <f t="shared" si="102"/>
        <v>Apr</v>
      </c>
      <c r="V825" t="str">
        <f t="shared" si="103"/>
        <v>2015</v>
      </c>
    </row>
    <row r="826" spans="1:22" ht="43.2" x14ac:dyDescent="0.55000000000000004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 t="shared" si="96"/>
        <v>6.0000000000000001E-3</v>
      </c>
      <c r="P826" s="8">
        <f t="shared" si="97"/>
        <v>22.5</v>
      </c>
      <c r="Q826" t="str">
        <f t="shared" si="98"/>
        <v>theater</v>
      </c>
      <c r="R826" t="str">
        <f t="shared" si="99"/>
        <v>plays</v>
      </c>
      <c r="S826" s="12">
        <f t="shared" si="100"/>
        <v>41801.711550925924</v>
      </c>
      <c r="T826" s="12">
        <f t="shared" si="101"/>
        <v>41844.124305555553</v>
      </c>
      <c r="U826" t="str">
        <f t="shared" si="102"/>
        <v>Jun</v>
      </c>
      <c r="V826" t="str">
        <f t="shared" si="103"/>
        <v>2014</v>
      </c>
    </row>
    <row r="827" spans="1:22" ht="43.2" x14ac:dyDescent="0.55000000000000004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96"/>
        <v>6.0400000000000002E-3</v>
      </c>
      <c r="P827" s="8">
        <f t="shared" si="97"/>
        <v>50.333333333333336</v>
      </c>
      <c r="Q827" t="str">
        <f t="shared" si="98"/>
        <v>food</v>
      </c>
      <c r="R827" t="str">
        <f t="shared" si="99"/>
        <v>food trucks</v>
      </c>
      <c r="S827" s="12">
        <f t="shared" si="100"/>
        <v>42211.732430555552</v>
      </c>
      <c r="T827" s="12">
        <f t="shared" si="101"/>
        <v>42241.732430555552</v>
      </c>
      <c r="U827" t="str">
        <f t="shared" si="102"/>
        <v>Jul</v>
      </c>
      <c r="V827" t="str">
        <f t="shared" si="103"/>
        <v>2015</v>
      </c>
    </row>
    <row r="828" spans="1:22" ht="43.2" hidden="1" x14ac:dyDescent="0.55000000000000004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96"/>
        <v>6.0869565217391303E-3</v>
      </c>
      <c r="P828" s="8">
        <f t="shared" si="97"/>
        <v>28</v>
      </c>
      <c r="Q828" t="str">
        <f t="shared" si="98"/>
        <v>technology</v>
      </c>
      <c r="R828" t="str">
        <f t="shared" si="99"/>
        <v>wearables</v>
      </c>
      <c r="S828" s="12">
        <f t="shared" si="100"/>
        <v>42082.702800925923</v>
      </c>
      <c r="T828" s="12">
        <f t="shared" si="101"/>
        <v>42112.702800925923</v>
      </c>
      <c r="U828" t="str">
        <f t="shared" si="102"/>
        <v>Mar</v>
      </c>
      <c r="V828" t="str">
        <f t="shared" si="103"/>
        <v>2015</v>
      </c>
    </row>
    <row r="829" spans="1:22" ht="28.8" x14ac:dyDescent="0.55000000000000004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96"/>
        <v>6.2500000000000003E-3</v>
      </c>
      <c r="P829" s="8">
        <f t="shared" si="97"/>
        <v>50</v>
      </c>
      <c r="Q829" t="str">
        <f t="shared" si="98"/>
        <v>food</v>
      </c>
      <c r="R829" t="str">
        <f t="shared" si="99"/>
        <v>food trucks</v>
      </c>
      <c r="S829" s="12">
        <f t="shared" si="100"/>
        <v>42143.714178240742</v>
      </c>
      <c r="T829" s="12">
        <f t="shared" si="101"/>
        <v>42173.714178240742</v>
      </c>
      <c r="U829" t="str">
        <f t="shared" si="102"/>
        <v>May</v>
      </c>
      <c r="V829" t="str">
        <f t="shared" si="103"/>
        <v>2015</v>
      </c>
    </row>
    <row r="830" spans="1:22" ht="43.2" x14ac:dyDescent="0.55000000000000004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 t="shared" si="96"/>
        <v>6.2500000000000003E-3</v>
      </c>
      <c r="P830" s="8">
        <f t="shared" si="97"/>
        <v>62.5</v>
      </c>
      <c r="Q830" t="str">
        <f t="shared" si="98"/>
        <v>theater</v>
      </c>
      <c r="R830" t="str">
        <f t="shared" si="99"/>
        <v>spaces</v>
      </c>
      <c r="S830" s="12">
        <f t="shared" si="100"/>
        <v>42665.150347222225</v>
      </c>
      <c r="T830" s="12">
        <f t="shared" si="101"/>
        <v>42725.192013888889</v>
      </c>
      <c r="U830" t="str">
        <f t="shared" si="102"/>
        <v>Oct</v>
      </c>
      <c r="V830" t="str">
        <f t="shared" si="103"/>
        <v>2016</v>
      </c>
    </row>
    <row r="831" spans="1:22" ht="43.2" x14ac:dyDescent="0.55000000000000004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 t="shared" si="96"/>
        <v>6.2500000000000003E-3</v>
      </c>
      <c r="P831" s="8">
        <f t="shared" si="97"/>
        <v>25</v>
      </c>
      <c r="Q831" t="str">
        <f t="shared" si="98"/>
        <v>theater</v>
      </c>
      <c r="R831" t="str">
        <f t="shared" si="99"/>
        <v>plays</v>
      </c>
      <c r="S831" s="12">
        <f t="shared" si="100"/>
        <v>42439.702314814815</v>
      </c>
      <c r="T831" s="12">
        <f t="shared" si="101"/>
        <v>42468.774305555555</v>
      </c>
      <c r="U831" t="str">
        <f t="shared" si="102"/>
        <v>Mar</v>
      </c>
      <c r="V831" t="str">
        <f t="shared" si="103"/>
        <v>2016</v>
      </c>
    </row>
    <row r="832" spans="1:22" ht="43.2" hidden="1" x14ac:dyDescent="0.55000000000000004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96"/>
        <v>6.41025641025641E-3</v>
      </c>
      <c r="P832" s="8">
        <f t="shared" si="97"/>
        <v>5</v>
      </c>
      <c r="Q832" t="str">
        <f t="shared" si="98"/>
        <v>technology</v>
      </c>
      <c r="R832" t="str">
        <f t="shared" si="99"/>
        <v>web</v>
      </c>
      <c r="S832" s="12">
        <f t="shared" si="100"/>
        <v>42307.034074074079</v>
      </c>
      <c r="T832" s="12">
        <f t="shared" si="101"/>
        <v>42337.075740740736</v>
      </c>
      <c r="U832" t="str">
        <f t="shared" si="102"/>
        <v>Oct</v>
      </c>
      <c r="V832" t="str">
        <f t="shared" si="103"/>
        <v>2015</v>
      </c>
    </row>
    <row r="833" spans="1:22" ht="43.2" hidden="1" x14ac:dyDescent="0.55000000000000004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96"/>
        <v>6.6115702479338841E-3</v>
      </c>
      <c r="P833" s="8">
        <f t="shared" si="97"/>
        <v>20</v>
      </c>
      <c r="Q833" t="str">
        <f t="shared" si="98"/>
        <v>publishing</v>
      </c>
      <c r="R833" t="str">
        <f t="shared" si="99"/>
        <v>art books</v>
      </c>
      <c r="S833" s="12">
        <f t="shared" si="100"/>
        <v>42144.769479166673</v>
      </c>
      <c r="T833" s="12">
        <f t="shared" si="101"/>
        <v>42174.769479166673</v>
      </c>
      <c r="U833" t="str">
        <f t="shared" si="102"/>
        <v>May</v>
      </c>
      <c r="V833" t="str">
        <f t="shared" si="103"/>
        <v>2015</v>
      </c>
    </row>
    <row r="834" spans="1:22" ht="43.2" x14ac:dyDescent="0.55000000000000004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 t="shared" si="96"/>
        <v>6.6666666666666671E-3</v>
      </c>
      <c r="P834" s="8">
        <f t="shared" si="97"/>
        <v>20</v>
      </c>
      <c r="Q834" t="str">
        <f t="shared" si="98"/>
        <v>games</v>
      </c>
      <c r="R834" t="str">
        <f t="shared" si="99"/>
        <v>mobile games</v>
      </c>
      <c r="S834" s="12">
        <f t="shared" si="100"/>
        <v>41821.407187500001</v>
      </c>
      <c r="T834" s="12">
        <f t="shared" si="101"/>
        <v>41851.407187500001</v>
      </c>
      <c r="U834" t="str">
        <f t="shared" si="102"/>
        <v>Jul</v>
      </c>
      <c r="V834" t="str">
        <f t="shared" si="103"/>
        <v>2014</v>
      </c>
    </row>
    <row r="835" spans="1:22" ht="28.8" x14ac:dyDescent="0.55000000000000004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 t="shared" ref="O835:O898" si="104">E835/D835</f>
        <v>6.6666666666666671E-3</v>
      </c>
      <c r="P835" s="8">
        <f t="shared" ref="P835:P898" si="105">IF(L835&gt;0,E835/L835,0)</f>
        <v>5</v>
      </c>
      <c r="Q835" t="str">
        <f t="shared" ref="Q835:Q898" si="106">MID(N835,1,FIND("/",N835,1)-1)</f>
        <v>publishing</v>
      </c>
      <c r="R835" t="str">
        <f t="shared" ref="R835:R898" si="107">MID(N835,FIND("/",N835,1)+1,LEN(N835)-FIND("/",N835,1))</f>
        <v>children's books</v>
      </c>
      <c r="S835" s="12">
        <f t="shared" ref="S835:S898" si="108">(((J835/60)/60)/24)+DATE(1970,1,1)</f>
        <v>42573.65662037037</v>
      </c>
      <c r="T835" s="12">
        <f t="shared" ref="T835:T898" si="109">(((I835/60)/60)/24)+DATE(1970,1,1)</f>
        <v>42588.65662037037</v>
      </c>
      <c r="U835" t="str">
        <f t="shared" ref="U835:U898" si="110">TEXT(S835,"MMM")</f>
        <v>Jul</v>
      </c>
      <c r="V835" t="str">
        <f t="shared" ref="V835:V898" si="111">TEXT(S835,"yyyy")</f>
        <v>2016</v>
      </c>
    </row>
    <row r="836" spans="1:22" ht="28.8" hidden="1" x14ac:dyDescent="0.55000000000000004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 t="shared" si="104"/>
        <v>6.6666666666666671E-3</v>
      </c>
      <c r="P836" s="8">
        <f t="shared" si="105"/>
        <v>10</v>
      </c>
      <c r="Q836" t="str">
        <f t="shared" si="106"/>
        <v>theater</v>
      </c>
      <c r="R836" t="str">
        <f t="shared" si="107"/>
        <v>spaces</v>
      </c>
      <c r="S836" s="12">
        <f t="shared" si="108"/>
        <v>41848.679803240739</v>
      </c>
      <c r="T836" s="12">
        <f t="shared" si="109"/>
        <v>41908.679803240739</v>
      </c>
      <c r="U836" t="str">
        <f t="shared" si="110"/>
        <v>Jul</v>
      </c>
      <c r="V836" t="str">
        <f t="shared" si="111"/>
        <v>2014</v>
      </c>
    </row>
    <row r="837" spans="1:22" ht="43.2" x14ac:dyDescent="0.55000000000000004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 t="shared" si="104"/>
        <v>6.6666666666666671E-3</v>
      </c>
      <c r="P837" s="8">
        <f t="shared" si="105"/>
        <v>10</v>
      </c>
      <c r="Q837" t="str">
        <f t="shared" si="106"/>
        <v>theater</v>
      </c>
      <c r="R837" t="str">
        <f t="shared" si="107"/>
        <v>plays</v>
      </c>
      <c r="S837" s="12">
        <f t="shared" si="108"/>
        <v>42048.711724537032</v>
      </c>
      <c r="T837" s="12">
        <f t="shared" si="109"/>
        <v>42086.75</v>
      </c>
      <c r="U837" t="str">
        <f t="shared" si="110"/>
        <v>Feb</v>
      </c>
      <c r="V837" t="str">
        <f t="shared" si="111"/>
        <v>2015</v>
      </c>
    </row>
    <row r="838" spans="1:22" ht="72" x14ac:dyDescent="0.55000000000000004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 t="shared" si="104"/>
        <v>6.6666666666666671E-3</v>
      </c>
      <c r="P838" s="8">
        <f t="shared" si="105"/>
        <v>500</v>
      </c>
      <c r="Q838" t="str">
        <f t="shared" si="106"/>
        <v>theater</v>
      </c>
      <c r="R838" t="str">
        <f t="shared" si="107"/>
        <v>musical</v>
      </c>
      <c r="S838" s="12">
        <f t="shared" si="108"/>
        <v>42333.695821759262</v>
      </c>
      <c r="T838" s="12">
        <f t="shared" si="109"/>
        <v>42361.679166666669</v>
      </c>
      <c r="U838" t="str">
        <f t="shared" si="110"/>
        <v>Nov</v>
      </c>
      <c r="V838" t="str">
        <f t="shared" si="111"/>
        <v>2015</v>
      </c>
    </row>
    <row r="839" spans="1:22" x14ac:dyDescent="0.55000000000000004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104"/>
        <v>6.6964285714285711E-3</v>
      </c>
      <c r="P839" s="8">
        <f t="shared" si="105"/>
        <v>10</v>
      </c>
      <c r="Q839" t="str">
        <f t="shared" si="106"/>
        <v>film &amp; video</v>
      </c>
      <c r="R839" t="str">
        <f t="shared" si="107"/>
        <v>animation</v>
      </c>
      <c r="S839" s="12">
        <f t="shared" si="108"/>
        <v>41945.037789351853</v>
      </c>
      <c r="T839" s="12">
        <f t="shared" si="109"/>
        <v>41998.208333333328</v>
      </c>
      <c r="U839" t="str">
        <f t="shared" si="110"/>
        <v>Nov</v>
      </c>
      <c r="V839" t="str">
        <f t="shared" si="111"/>
        <v>2014</v>
      </c>
    </row>
    <row r="840" spans="1:22" ht="43.2" hidden="1" x14ac:dyDescent="0.55000000000000004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104"/>
        <v>6.7000000000000002E-3</v>
      </c>
      <c r="P840" s="8">
        <f t="shared" si="105"/>
        <v>67</v>
      </c>
      <c r="Q840" t="str">
        <f t="shared" si="106"/>
        <v>publishing</v>
      </c>
      <c r="R840" t="str">
        <f t="shared" si="107"/>
        <v>art books</v>
      </c>
      <c r="S840" s="12">
        <f t="shared" si="108"/>
        <v>41555.041701388887</v>
      </c>
      <c r="T840" s="12">
        <f t="shared" si="109"/>
        <v>41585.083368055559</v>
      </c>
      <c r="U840" t="str">
        <f t="shared" si="110"/>
        <v>Oct</v>
      </c>
      <c r="V840" t="str">
        <f t="shared" si="111"/>
        <v>2013</v>
      </c>
    </row>
    <row r="841" spans="1:22" ht="28.8" x14ac:dyDescent="0.55000000000000004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104"/>
        <v>6.7499999999999999E-3</v>
      </c>
      <c r="P841" s="8">
        <f t="shared" si="105"/>
        <v>6.75</v>
      </c>
      <c r="Q841" t="str">
        <f t="shared" si="106"/>
        <v>theater</v>
      </c>
      <c r="R841" t="str">
        <f t="shared" si="107"/>
        <v>plays</v>
      </c>
      <c r="S841" s="12">
        <f t="shared" si="108"/>
        <v>41833.951516203706</v>
      </c>
      <c r="T841" s="12">
        <f t="shared" si="109"/>
        <v>41863.951516203706</v>
      </c>
      <c r="U841" t="str">
        <f t="shared" si="110"/>
        <v>Jul</v>
      </c>
      <c r="V841" t="str">
        <f t="shared" si="111"/>
        <v>2014</v>
      </c>
    </row>
    <row r="842" spans="1:22" ht="28.8" x14ac:dyDescent="0.55000000000000004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104"/>
        <v>6.7999999999999996E-3</v>
      </c>
      <c r="P842" s="8">
        <f t="shared" si="105"/>
        <v>34</v>
      </c>
      <c r="Q842" t="str">
        <f t="shared" si="106"/>
        <v>music</v>
      </c>
      <c r="R842" t="str">
        <f t="shared" si="107"/>
        <v>faith</v>
      </c>
      <c r="S842" s="12">
        <f t="shared" si="108"/>
        <v>42341.59129629629</v>
      </c>
      <c r="T842" s="12">
        <f t="shared" si="109"/>
        <v>42387.541666666672</v>
      </c>
      <c r="U842" t="str">
        <f t="shared" si="110"/>
        <v>Dec</v>
      </c>
      <c r="V842" t="str">
        <f t="shared" si="111"/>
        <v>2015</v>
      </c>
    </row>
    <row r="843" spans="1:22" ht="43.2" hidden="1" x14ac:dyDescent="0.55000000000000004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104"/>
        <v>6.8399999999999997E-3</v>
      </c>
      <c r="P843" s="8">
        <f t="shared" si="105"/>
        <v>342</v>
      </c>
      <c r="Q843" t="str">
        <f t="shared" si="106"/>
        <v>technology</v>
      </c>
      <c r="R843" t="str">
        <f t="shared" si="107"/>
        <v>web</v>
      </c>
      <c r="S843" s="12">
        <f t="shared" si="108"/>
        <v>42528.626620370371</v>
      </c>
      <c r="T843" s="12">
        <f t="shared" si="109"/>
        <v>42573.626620370371</v>
      </c>
      <c r="U843" t="str">
        <f t="shared" si="110"/>
        <v>Jun</v>
      </c>
      <c r="V843" t="str">
        <f t="shared" si="111"/>
        <v>2016</v>
      </c>
    </row>
    <row r="844" spans="1:22" ht="43.2" x14ac:dyDescent="0.55000000000000004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104"/>
        <v>6.8631863186318634E-3</v>
      </c>
      <c r="P844" s="8">
        <f t="shared" si="105"/>
        <v>20.333333333333332</v>
      </c>
      <c r="Q844" t="str">
        <f t="shared" si="106"/>
        <v>film &amp; video</v>
      </c>
      <c r="R844" t="str">
        <f t="shared" si="107"/>
        <v>animation</v>
      </c>
      <c r="S844" s="12">
        <f t="shared" si="108"/>
        <v>41547.694456018515</v>
      </c>
      <c r="T844" s="12">
        <f t="shared" si="109"/>
        <v>41569.165972222225</v>
      </c>
      <c r="U844" t="str">
        <f t="shared" si="110"/>
        <v>Sep</v>
      </c>
      <c r="V844" t="str">
        <f t="shared" si="111"/>
        <v>2013</v>
      </c>
    </row>
    <row r="845" spans="1:22" ht="43.2" hidden="1" x14ac:dyDescent="0.55000000000000004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 t="shared" si="104"/>
        <v>6.875E-3</v>
      </c>
      <c r="P845" s="8">
        <f t="shared" si="105"/>
        <v>27.5</v>
      </c>
      <c r="Q845" t="str">
        <f t="shared" si="106"/>
        <v>technology</v>
      </c>
      <c r="R845" t="str">
        <f t="shared" si="107"/>
        <v>web</v>
      </c>
      <c r="S845" s="12">
        <f t="shared" si="108"/>
        <v>42096.918240740735</v>
      </c>
      <c r="T845" s="12">
        <f t="shared" si="109"/>
        <v>42126.918240740735</v>
      </c>
      <c r="U845" t="str">
        <f t="shared" si="110"/>
        <v>Apr</v>
      </c>
      <c r="V845" t="str">
        <f t="shared" si="111"/>
        <v>2015</v>
      </c>
    </row>
    <row r="846" spans="1:22" ht="43.2" x14ac:dyDescent="0.55000000000000004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 t="shared" si="104"/>
        <v>6.875E-3</v>
      </c>
      <c r="P846" s="8">
        <f t="shared" si="105"/>
        <v>27.5</v>
      </c>
      <c r="Q846" t="str">
        <f t="shared" si="106"/>
        <v>food</v>
      </c>
      <c r="R846" t="str">
        <f t="shared" si="107"/>
        <v>food trucks</v>
      </c>
      <c r="S846" s="12">
        <f t="shared" si="108"/>
        <v>41805.895254629628</v>
      </c>
      <c r="T846" s="12">
        <f t="shared" si="109"/>
        <v>41830.895254629628</v>
      </c>
      <c r="U846" t="str">
        <f t="shared" si="110"/>
        <v>Jun</v>
      </c>
      <c r="V846" t="str">
        <f t="shared" si="111"/>
        <v>2014</v>
      </c>
    </row>
    <row r="847" spans="1:22" x14ac:dyDescent="0.55000000000000004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104"/>
        <v>6.9641025641025639E-3</v>
      </c>
      <c r="P847" s="8">
        <f t="shared" si="105"/>
        <v>49.381818181818183</v>
      </c>
      <c r="Q847" t="str">
        <f t="shared" si="106"/>
        <v>games</v>
      </c>
      <c r="R847" t="str">
        <f t="shared" si="107"/>
        <v>video games</v>
      </c>
      <c r="S847" s="12">
        <f t="shared" si="108"/>
        <v>41927.295694444445</v>
      </c>
      <c r="T847" s="12">
        <f t="shared" si="109"/>
        <v>41959.337361111116</v>
      </c>
      <c r="U847" t="str">
        <f t="shared" si="110"/>
        <v>Oct</v>
      </c>
      <c r="V847" t="str">
        <f t="shared" si="111"/>
        <v>2014</v>
      </c>
    </row>
    <row r="848" spans="1:22" ht="43.2" x14ac:dyDescent="0.55000000000000004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 t="shared" si="104"/>
        <v>7.0000000000000001E-3</v>
      </c>
      <c r="P848" s="8">
        <f t="shared" si="105"/>
        <v>8.75</v>
      </c>
      <c r="Q848" t="str">
        <f t="shared" si="106"/>
        <v>technology</v>
      </c>
      <c r="R848" t="str">
        <f t="shared" si="107"/>
        <v>web</v>
      </c>
      <c r="S848" s="12">
        <f t="shared" si="108"/>
        <v>42753.678761574076</v>
      </c>
      <c r="T848" s="12">
        <f t="shared" si="109"/>
        <v>42766.208333333328</v>
      </c>
      <c r="U848" t="str">
        <f t="shared" si="110"/>
        <v>Jan</v>
      </c>
      <c r="V848" t="str">
        <f t="shared" si="111"/>
        <v>2017</v>
      </c>
    </row>
    <row r="849" spans="1:22" ht="43.2" x14ac:dyDescent="0.55000000000000004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104"/>
        <v>7.0000000000000001E-3</v>
      </c>
      <c r="P849" s="8">
        <f t="shared" si="105"/>
        <v>7</v>
      </c>
      <c r="Q849" t="str">
        <f t="shared" si="106"/>
        <v>publishing</v>
      </c>
      <c r="R849" t="str">
        <f t="shared" si="107"/>
        <v>fiction</v>
      </c>
      <c r="S849" s="12">
        <f t="shared" si="108"/>
        <v>41456.981215277774</v>
      </c>
      <c r="T849" s="12">
        <f t="shared" si="109"/>
        <v>41486.981215277774</v>
      </c>
      <c r="U849" t="str">
        <f t="shared" si="110"/>
        <v>Jul</v>
      </c>
      <c r="V849" t="str">
        <f t="shared" si="111"/>
        <v>2013</v>
      </c>
    </row>
    <row r="850" spans="1:22" ht="43.2" x14ac:dyDescent="0.55000000000000004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 t="shared" si="104"/>
        <v>7.0000000000000001E-3</v>
      </c>
      <c r="P850" s="8">
        <f t="shared" si="105"/>
        <v>35</v>
      </c>
      <c r="Q850" t="str">
        <f t="shared" si="106"/>
        <v>games</v>
      </c>
      <c r="R850" t="str">
        <f t="shared" si="107"/>
        <v>video games</v>
      </c>
      <c r="S850" s="12">
        <f t="shared" si="108"/>
        <v>41163.011828703704</v>
      </c>
      <c r="T850" s="12">
        <f t="shared" si="109"/>
        <v>41183.011828703704</v>
      </c>
      <c r="U850" t="str">
        <f t="shared" si="110"/>
        <v>Sep</v>
      </c>
      <c r="V850" t="str">
        <f t="shared" si="111"/>
        <v>2012</v>
      </c>
    </row>
    <row r="851" spans="1:22" ht="43.2" x14ac:dyDescent="0.55000000000000004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 t="shared" si="104"/>
        <v>7.0000000000000001E-3</v>
      </c>
      <c r="P851" s="8">
        <f t="shared" si="105"/>
        <v>10.5</v>
      </c>
      <c r="Q851" t="str">
        <f t="shared" si="106"/>
        <v>food</v>
      </c>
      <c r="R851" t="str">
        <f t="shared" si="107"/>
        <v>food trucks</v>
      </c>
      <c r="S851" s="12">
        <f t="shared" si="108"/>
        <v>42382.130833333329</v>
      </c>
      <c r="T851" s="12">
        <f t="shared" si="109"/>
        <v>42412.130833333329</v>
      </c>
      <c r="U851" t="str">
        <f t="shared" si="110"/>
        <v>Jan</v>
      </c>
      <c r="V851" t="str">
        <f t="shared" si="111"/>
        <v>2016</v>
      </c>
    </row>
    <row r="852" spans="1:22" ht="43.2" x14ac:dyDescent="0.55000000000000004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104"/>
        <v>7.0007000700070005E-3</v>
      </c>
      <c r="P852" s="8">
        <f t="shared" si="105"/>
        <v>17.5</v>
      </c>
      <c r="Q852" t="str">
        <f t="shared" si="106"/>
        <v>food</v>
      </c>
      <c r="R852" t="str">
        <f t="shared" si="107"/>
        <v>food trucks</v>
      </c>
      <c r="S852" s="12">
        <f t="shared" si="108"/>
        <v>41870.87467592593</v>
      </c>
      <c r="T852" s="12">
        <f t="shared" si="109"/>
        <v>41900.87467592593</v>
      </c>
      <c r="U852" t="str">
        <f t="shared" si="110"/>
        <v>Aug</v>
      </c>
      <c r="V852" t="str">
        <f t="shared" si="111"/>
        <v>2014</v>
      </c>
    </row>
    <row r="853" spans="1:22" ht="43.2" x14ac:dyDescent="0.55000000000000004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 t="shared" si="104"/>
        <v>7.1428571428571426E-3</v>
      </c>
      <c r="P853" s="8">
        <f t="shared" si="105"/>
        <v>25</v>
      </c>
      <c r="Q853" t="str">
        <f t="shared" si="106"/>
        <v>publishing</v>
      </c>
      <c r="R853" t="str">
        <f t="shared" si="107"/>
        <v>fiction</v>
      </c>
      <c r="S853" s="12">
        <f t="shared" si="108"/>
        <v>42548.192997685182</v>
      </c>
      <c r="T853" s="12">
        <f t="shared" si="109"/>
        <v>42573.192997685182</v>
      </c>
      <c r="U853" t="str">
        <f t="shared" si="110"/>
        <v>Jun</v>
      </c>
      <c r="V853" t="str">
        <f t="shared" si="111"/>
        <v>2016</v>
      </c>
    </row>
    <row r="854" spans="1:22" ht="43.2" x14ac:dyDescent="0.55000000000000004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 t="shared" si="104"/>
        <v>7.1428571428571426E-3</v>
      </c>
      <c r="P854" s="8">
        <f t="shared" si="105"/>
        <v>25</v>
      </c>
      <c r="Q854" t="str">
        <f t="shared" si="106"/>
        <v>food</v>
      </c>
      <c r="R854" t="str">
        <f t="shared" si="107"/>
        <v>food trucks</v>
      </c>
      <c r="S854" s="12">
        <f t="shared" si="108"/>
        <v>42058.334027777775</v>
      </c>
      <c r="T854" s="12">
        <f t="shared" si="109"/>
        <v>42088.292361111111</v>
      </c>
      <c r="U854" t="str">
        <f t="shared" si="110"/>
        <v>Feb</v>
      </c>
      <c r="V854" t="str">
        <f t="shared" si="111"/>
        <v>2015</v>
      </c>
    </row>
    <row r="855" spans="1:22" ht="43.2" x14ac:dyDescent="0.55000000000000004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104"/>
        <v>7.1556350626118068E-3</v>
      </c>
      <c r="P855" s="8">
        <f t="shared" si="105"/>
        <v>20</v>
      </c>
      <c r="Q855" t="str">
        <f t="shared" si="106"/>
        <v>technology</v>
      </c>
      <c r="R855" t="str">
        <f t="shared" si="107"/>
        <v>web</v>
      </c>
      <c r="S855" s="12">
        <f t="shared" si="108"/>
        <v>42632.443368055552</v>
      </c>
      <c r="T855" s="12">
        <f t="shared" si="109"/>
        <v>42662.443368055552</v>
      </c>
      <c r="U855" t="str">
        <f t="shared" si="110"/>
        <v>Sep</v>
      </c>
      <c r="V855" t="str">
        <f t="shared" si="111"/>
        <v>2016</v>
      </c>
    </row>
    <row r="856" spans="1:22" ht="43.2" x14ac:dyDescent="0.55000000000000004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104"/>
        <v>7.1785714285714283E-3</v>
      </c>
      <c r="P856" s="8">
        <f t="shared" si="105"/>
        <v>22.333333333333332</v>
      </c>
      <c r="Q856" t="str">
        <f t="shared" si="106"/>
        <v>food</v>
      </c>
      <c r="R856" t="str">
        <f t="shared" si="107"/>
        <v>food trucks</v>
      </c>
      <c r="S856" s="12">
        <f t="shared" si="108"/>
        <v>42374.822870370372</v>
      </c>
      <c r="T856" s="12">
        <f t="shared" si="109"/>
        <v>42434.822870370372</v>
      </c>
      <c r="U856" t="str">
        <f t="shared" si="110"/>
        <v>Jan</v>
      </c>
      <c r="V856" t="str">
        <f t="shared" si="111"/>
        <v>2016</v>
      </c>
    </row>
    <row r="857" spans="1:22" ht="43.2" hidden="1" x14ac:dyDescent="0.55000000000000004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104"/>
        <v>7.1799999999999998E-3</v>
      </c>
      <c r="P857" s="8">
        <f t="shared" si="105"/>
        <v>35.9</v>
      </c>
      <c r="Q857" t="str">
        <f t="shared" si="106"/>
        <v>film &amp; video</v>
      </c>
      <c r="R857" t="str">
        <f t="shared" si="107"/>
        <v>science fiction</v>
      </c>
      <c r="S857" s="12">
        <f t="shared" si="108"/>
        <v>41933.586157407408</v>
      </c>
      <c r="T857" s="12">
        <f t="shared" si="109"/>
        <v>41975.627824074079</v>
      </c>
      <c r="U857" t="str">
        <f t="shared" si="110"/>
        <v>Oct</v>
      </c>
      <c r="V857" t="str">
        <f t="shared" si="111"/>
        <v>2014</v>
      </c>
    </row>
    <row r="858" spans="1:22" ht="43.2" x14ac:dyDescent="0.55000000000000004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 t="shared" si="104"/>
        <v>7.1999999999999998E-3</v>
      </c>
      <c r="P858" s="8">
        <f t="shared" si="105"/>
        <v>120</v>
      </c>
      <c r="Q858" t="str">
        <f t="shared" si="106"/>
        <v>film &amp; video</v>
      </c>
      <c r="R858" t="str">
        <f t="shared" si="107"/>
        <v>drama</v>
      </c>
      <c r="S858" s="12">
        <f t="shared" si="108"/>
        <v>42195.643865740742</v>
      </c>
      <c r="T858" s="12">
        <f t="shared" si="109"/>
        <v>42236.837499999994</v>
      </c>
      <c r="U858" t="str">
        <f t="shared" si="110"/>
        <v>Jul</v>
      </c>
      <c r="V858" t="str">
        <f t="shared" si="111"/>
        <v>2015</v>
      </c>
    </row>
    <row r="859" spans="1:22" ht="43.2" hidden="1" x14ac:dyDescent="0.55000000000000004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 t="shared" si="104"/>
        <v>7.1999999999999998E-3</v>
      </c>
      <c r="P859" s="8">
        <f t="shared" si="105"/>
        <v>108</v>
      </c>
      <c r="Q859" t="str">
        <f t="shared" si="106"/>
        <v>food</v>
      </c>
      <c r="R859" t="str">
        <f t="shared" si="107"/>
        <v>small batch</v>
      </c>
      <c r="S859" s="12">
        <f t="shared" si="108"/>
        <v>42804.034120370372</v>
      </c>
      <c r="T859" s="12">
        <f t="shared" si="109"/>
        <v>42855.708333333328</v>
      </c>
      <c r="U859" t="str">
        <f t="shared" si="110"/>
        <v>Mar</v>
      </c>
      <c r="V859" t="str">
        <f t="shared" si="111"/>
        <v>2017</v>
      </c>
    </row>
    <row r="860" spans="1:22" ht="28.8" x14ac:dyDescent="0.55000000000000004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 t="shared" si="104"/>
        <v>7.1999999999999998E-3</v>
      </c>
      <c r="P860" s="8">
        <f t="shared" si="105"/>
        <v>9</v>
      </c>
      <c r="Q860" t="str">
        <f t="shared" si="106"/>
        <v>publishing</v>
      </c>
      <c r="R860" t="str">
        <f t="shared" si="107"/>
        <v>children's books</v>
      </c>
      <c r="S860" s="12">
        <f t="shared" si="108"/>
        <v>41247.063576388886</v>
      </c>
      <c r="T860" s="12">
        <f t="shared" si="109"/>
        <v>41277.063576388886</v>
      </c>
      <c r="U860" t="str">
        <f t="shared" si="110"/>
        <v>Dec</v>
      </c>
      <c r="V860" t="str">
        <f t="shared" si="111"/>
        <v>2012</v>
      </c>
    </row>
    <row r="861" spans="1:22" ht="57.6" x14ac:dyDescent="0.55000000000000004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104"/>
        <v>7.2222222222222219E-3</v>
      </c>
      <c r="P861" s="8">
        <f t="shared" si="105"/>
        <v>13</v>
      </c>
      <c r="Q861" t="str">
        <f t="shared" si="106"/>
        <v>games</v>
      </c>
      <c r="R861" t="str">
        <f t="shared" si="107"/>
        <v>video games</v>
      </c>
      <c r="S861" s="12">
        <f t="shared" si="108"/>
        <v>40710.731180555551</v>
      </c>
      <c r="T861" s="12">
        <f t="shared" si="109"/>
        <v>40740.731180555551</v>
      </c>
      <c r="U861" t="str">
        <f t="shared" si="110"/>
        <v>Jun</v>
      </c>
      <c r="V861" t="str">
        <f t="shared" si="111"/>
        <v>2011</v>
      </c>
    </row>
    <row r="862" spans="1:22" ht="28.8" x14ac:dyDescent="0.55000000000000004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104"/>
        <v>7.3333333333333332E-3</v>
      </c>
      <c r="P862" s="8">
        <f t="shared" si="105"/>
        <v>22</v>
      </c>
      <c r="Q862" t="str">
        <f t="shared" si="106"/>
        <v>music</v>
      </c>
      <c r="R862" t="str">
        <f t="shared" si="107"/>
        <v>faith</v>
      </c>
      <c r="S862" s="12">
        <f t="shared" si="108"/>
        <v>42286.861493055556</v>
      </c>
      <c r="T862" s="12">
        <f t="shared" si="109"/>
        <v>42316.90315972222</v>
      </c>
      <c r="U862" t="str">
        <f t="shared" si="110"/>
        <v>Oct</v>
      </c>
      <c r="V862" t="str">
        <f t="shared" si="111"/>
        <v>2015</v>
      </c>
    </row>
    <row r="863" spans="1:22" ht="43.2" x14ac:dyDescent="0.55000000000000004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 t="shared" si="104"/>
        <v>7.4999999999999997E-3</v>
      </c>
      <c r="P863" s="8">
        <f t="shared" si="105"/>
        <v>22.5</v>
      </c>
      <c r="Q863" t="str">
        <f t="shared" si="106"/>
        <v>technology</v>
      </c>
      <c r="R863" t="str">
        <f t="shared" si="107"/>
        <v>wearables</v>
      </c>
      <c r="S863" s="12">
        <f t="shared" si="108"/>
        <v>42752.845451388886</v>
      </c>
      <c r="T863" s="12">
        <f t="shared" si="109"/>
        <v>42784.249305555553</v>
      </c>
      <c r="U863" t="str">
        <f t="shared" si="110"/>
        <v>Jan</v>
      </c>
      <c r="V863" t="str">
        <f t="shared" si="111"/>
        <v>2017</v>
      </c>
    </row>
    <row r="864" spans="1:22" ht="43.2" x14ac:dyDescent="0.55000000000000004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 t="shared" si="104"/>
        <v>7.4999999999999997E-3</v>
      </c>
      <c r="P864" s="8">
        <f t="shared" si="105"/>
        <v>15</v>
      </c>
      <c r="Q864" t="str">
        <f t="shared" si="106"/>
        <v>publishing</v>
      </c>
      <c r="R864" t="str">
        <f t="shared" si="107"/>
        <v>fiction</v>
      </c>
      <c r="S864" s="12">
        <f t="shared" si="108"/>
        <v>40682.884791666671</v>
      </c>
      <c r="T864" s="12">
        <f t="shared" si="109"/>
        <v>40712.884791666671</v>
      </c>
      <c r="U864" t="str">
        <f t="shared" si="110"/>
        <v>May</v>
      </c>
      <c r="V864" t="str">
        <f t="shared" si="111"/>
        <v>2011</v>
      </c>
    </row>
    <row r="865" spans="1:22" ht="57.6" hidden="1" x14ac:dyDescent="0.55000000000000004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 t="shared" si="104"/>
        <v>7.4999999999999997E-3</v>
      </c>
      <c r="P865" s="8">
        <f t="shared" si="105"/>
        <v>25</v>
      </c>
      <c r="Q865" t="str">
        <f t="shared" si="106"/>
        <v>food</v>
      </c>
      <c r="R865" t="str">
        <f t="shared" si="107"/>
        <v>food trucks</v>
      </c>
      <c r="S865" s="12">
        <f t="shared" si="108"/>
        <v>42594.524756944447</v>
      </c>
      <c r="T865" s="12">
        <f t="shared" si="109"/>
        <v>42654.524756944447</v>
      </c>
      <c r="U865" t="str">
        <f t="shared" si="110"/>
        <v>Aug</v>
      </c>
      <c r="V865" t="str">
        <f t="shared" si="111"/>
        <v>2016</v>
      </c>
    </row>
    <row r="866" spans="1:22" ht="43.2" x14ac:dyDescent="0.55000000000000004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104"/>
        <v>7.5199999999999998E-3</v>
      </c>
      <c r="P866" s="8">
        <f t="shared" si="105"/>
        <v>23.5</v>
      </c>
      <c r="Q866" t="str">
        <f t="shared" si="106"/>
        <v>food</v>
      </c>
      <c r="R866" t="str">
        <f t="shared" si="107"/>
        <v>food trucks</v>
      </c>
      <c r="S866" s="12">
        <f t="shared" si="108"/>
        <v>41835.763981481483</v>
      </c>
      <c r="T866" s="12">
        <f t="shared" si="109"/>
        <v>41865.763981481483</v>
      </c>
      <c r="U866" t="str">
        <f t="shared" si="110"/>
        <v>Jul</v>
      </c>
      <c r="V866" t="str">
        <f t="shared" si="111"/>
        <v>2014</v>
      </c>
    </row>
    <row r="867" spans="1:22" ht="43.2" x14ac:dyDescent="0.55000000000000004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104"/>
        <v>7.6E-3</v>
      </c>
      <c r="P867" s="8">
        <f t="shared" si="105"/>
        <v>15.2</v>
      </c>
      <c r="Q867" t="str">
        <f t="shared" si="106"/>
        <v>film &amp; video</v>
      </c>
      <c r="R867" t="str">
        <f t="shared" si="107"/>
        <v>animation</v>
      </c>
      <c r="S867" s="12">
        <f t="shared" si="108"/>
        <v>41129.942870370374</v>
      </c>
      <c r="T867" s="12">
        <f t="shared" si="109"/>
        <v>41159.942870370374</v>
      </c>
      <c r="U867" t="str">
        <f t="shared" si="110"/>
        <v>Aug</v>
      </c>
      <c r="V867" t="str">
        <f t="shared" si="111"/>
        <v>2012</v>
      </c>
    </row>
    <row r="868" spans="1:22" ht="43.2" x14ac:dyDescent="0.55000000000000004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104"/>
        <v>7.6129032258064515E-3</v>
      </c>
      <c r="P868" s="8">
        <f t="shared" si="105"/>
        <v>33.714285714285715</v>
      </c>
      <c r="Q868" t="str">
        <f t="shared" si="106"/>
        <v>photography</v>
      </c>
      <c r="R868" t="str">
        <f t="shared" si="107"/>
        <v>people</v>
      </c>
      <c r="S868" s="12">
        <f t="shared" si="108"/>
        <v>41926.482731481483</v>
      </c>
      <c r="T868" s="12">
        <f t="shared" si="109"/>
        <v>41956.524398148147</v>
      </c>
      <c r="U868" t="str">
        <f t="shared" si="110"/>
        <v>Oct</v>
      </c>
      <c r="V868" t="str">
        <f t="shared" si="111"/>
        <v>2014</v>
      </c>
    </row>
    <row r="869" spans="1:22" ht="43.2" x14ac:dyDescent="0.55000000000000004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104"/>
        <v>7.6499999999999997E-3</v>
      </c>
      <c r="P869" s="8">
        <f t="shared" si="105"/>
        <v>11.76923076923077</v>
      </c>
      <c r="Q869" t="str">
        <f t="shared" si="106"/>
        <v>film &amp; video</v>
      </c>
      <c r="R869" t="str">
        <f t="shared" si="107"/>
        <v>animation</v>
      </c>
      <c r="S869" s="12">
        <f t="shared" si="108"/>
        <v>41400.92627314815</v>
      </c>
      <c r="T869" s="12">
        <f t="shared" si="109"/>
        <v>41430.92627314815</v>
      </c>
      <c r="U869" t="str">
        <f t="shared" si="110"/>
        <v>May</v>
      </c>
      <c r="V869" t="str">
        <f t="shared" si="111"/>
        <v>2013</v>
      </c>
    </row>
    <row r="870" spans="1:22" ht="43.2" x14ac:dyDescent="0.55000000000000004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104"/>
        <v>7.6923076923076927E-3</v>
      </c>
      <c r="P870" s="8">
        <f t="shared" si="105"/>
        <v>25</v>
      </c>
      <c r="Q870" t="str">
        <f t="shared" si="106"/>
        <v>publishing</v>
      </c>
      <c r="R870" t="str">
        <f t="shared" si="107"/>
        <v>children's books</v>
      </c>
      <c r="S870" s="12">
        <f t="shared" si="108"/>
        <v>40927.036979166667</v>
      </c>
      <c r="T870" s="12">
        <f t="shared" si="109"/>
        <v>40986.995312500003</v>
      </c>
      <c r="U870" t="str">
        <f t="shared" si="110"/>
        <v>Jan</v>
      </c>
      <c r="V870" t="str">
        <f t="shared" si="111"/>
        <v>2012</v>
      </c>
    </row>
    <row r="871" spans="1:22" ht="43.2" x14ac:dyDescent="0.55000000000000004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104"/>
        <v>7.7000000000000002E-3</v>
      </c>
      <c r="P871" s="8">
        <f t="shared" si="105"/>
        <v>38.5</v>
      </c>
      <c r="Q871" t="str">
        <f t="shared" si="106"/>
        <v>publishing</v>
      </c>
      <c r="R871" t="str">
        <f t="shared" si="107"/>
        <v>translations</v>
      </c>
      <c r="S871" s="12">
        <f t="shared" si="108"/>
        <v>42391.35019675926</v>
      </c>
      <c r="T871" s="12">
        <f t="shared" si="109"/>
        <v>42421.35019675926</v>
      </c>
      <c r="U871" t="str">
        <f t="shared" si="110"/>
        <v>Jan</v>
      </c>
      <c r="V871" t="str">
        <f t="shared" si="111"/>
        <v>2016</v>
      </c>
    </row>
    <row r="872" spans="1:22" ht="43.2" x14ac:dyDescent="0.55000000000000004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104"/>
        <v>7.7999999999999996E-3</v>
      </c>
      <c r="P872" s="8">
        <f t="shared" si="105"/>
        <v>9.75</v>
      </c>
      <c r="Q872" t="str">
        <f t="shared" si="106"/>
        <v>theater</v>
      </c>
      <c r="R872" t="str">
        <f t="shared" si="107"/>
        <v>plays</v>
      </c>
      <c r="S872" s="12">
        <f t="shared" si="108"/>
        <v>42196.166874999995</v>
      </c>
      <c r="T872" s="12">
        <f t="shared" si="109"/>
        <v>42256.166874999995</v>
      </c>
      <c r="U872" t="str">
        <f t="shared" si="110"/>
        <v>Jul</v>
      </c>
      <c r="V872" t="str">
        <f t="shared" si="111"/>
        <v>2015</v>
      </c>
    </row>
    <row r="873" spans="1:22" ht="43.2" x14ac:dyDescent="0.55000000000000004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104"/>
        <v>7.92E-3</v>
      </c>
      <c r="P873" s="8">
        <f t="shared" si="105"/>
        <v>56.571428571428569</v>
      </c>
      <c r="Q873" t="str">
        <f t="shared" si="106"/>
        <v>film &amp; video</v>
      </c>
      <c r="R873" t="str">
        <f t="shared" si="107"/>
        <v>animation</v>
      </c>
      <c r="S873" s="12">
        <f t="shared" si="108"/>
        <v>41654.946759259255</v>
      </c>
      <c r="T873" s="12">
        <f t="shared" si="109"/>
        <v>41684.946759259255</v>
      </c>
      <c r="U873" t="str">
        <f t="shared" si="110"/>
        <v>Jan</v>
      </c>
      <c r="V873" t="str">
        <f t="shared" si="111"/>
        <v>2014</v>
      </c>
    </row>
    <row r="874" spans="1:22" ht="43.2" x14ac:dyDescent="0.55000000000000004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104"/>
        <v>7.9600000000000001E-3</v>
      </c>
      <c r="P874" s="8">
        <f t="shared" si="105"/>
        <v>199</v>
      </c>
      <c r="Q874" t="str">
        <f t="shared" si="106"/>
        <v>technology</v>
      </c>
      <c r="R874" t="str">
        <f t="shared" si="107"/>
        <v>wearables</v>
      </c>
      <c r="S874" s="12">
        <f t="shared" si="108"/>
        <v>42496.529305555552</v>
      </c>
      <c r="T874" s="12">
        <f t="shared" si="109"/>
        <v>42526.529305555552</v>
      </c>
      <c r="U874" t="str">
        <f t="shared" si="110"/>
        <v>May</v>
      </c>
      <c r="V874" t="str">
        <f t="shared" si="111"/>
        <v>2016</v>
      </c>
    </row>
    <row r="875" spans="1:22" ht="43.2" x14ac:dyDescent="0.55000000000000004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104"/>
        <v>7.9909090909090902E-3</v>
      </c>
      <c r="P875" s="8">
        <f t="shared" si="105"/>
        <v>30.310344827586206</v>
      </c>
      <c r="Q875" t="str">
        <f t="shared" si="106"/>
        <v>technology</v>
      </c>
      <c r="R875" t="str">
        <f t="shared" si="107"/>
        <v>wearables</v>
      </c>
      <c r="S875" s="12">
        <f t="shared" si="108"/>
        <v>42208.628692129627</v>
      </c>
      <c r="T875" s="12">
        <f t="shared" si="109"/>
        <v>42248.628692129627</v>
      </c>
      <c r="U875" t="str">
        <f t="shared" si="110"/>
        <v>Jul</v>
      </c>
      <c r="V875" t="str">
        <f t="shared" si="111"/>
        <v>2015</v>
      </c>
    </row>
    <row r="876" spans="1:22" ht="57.6" x14ac:dyDescent="0.55000000000000004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 t="shared" si="104"/>
        <v>8.0000000000000002E-3</v>
      </c>
      <c r="P876" s="8">
        <f t="shared" si="105"/>
        <v>133.33333333333334</v>
      </c>
      <c r="Q876" t="str">
        <f t="shared" si="106"/>
        <v>film &amp; video</v>
      </c>
      <c r="R876" t="str">
        <f t="shared" si="107"/>
        <v>animation</v>
      </c>
      <c r="S876" s="12">
        <f t="shared" si="108"/>
        <v>40995.024317129632</v>
      </c>
      <c r="T876" s="12">
        <f t="shared" si="109"/>
        <v>41054.593055555553</v>
      </c>
      <c r="U876" t="str">
        <f t="shared" si="110"/>
        <v>Mar</v>
      </c>
      <c r="V876" t="str">
        <f t="shared" si="111"/>
        <v>2012</v>
      </c>
    </row>
    <row r="877" spans="1:22" ht="43.2" x14ac:dyDescent="0.55000000000000004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 t="shared" si="104"/>
        <v>8.0000000000000002E-3</v>
      </c>
      <c r="P877" s="8">
        <f t="shared" si="105"/>
        <v>20</v>
      </c>
      <c r="Q877" t="str">
        <f t="shared" si="106"/>
        <v>technology</v>
      </c>
      <c r="R877" t="str">
        <f t="shared" si="107"/>
        <v>web</v>
      </c>
      <c r="S877" s="12">
        <f t="shared" si="108"/>
        <v>42340.847361111111</v>
      </c>
      <c r="T877" s="12">
        <f t="shared" si="109"/>
        <v>42370.847361111111</v>
      </c>
      <c r="U877" t="str">
        <f t="shared" si="110"/>
        <v>Dec</v>
      </c>
      <c r="V877" t="str">
        <f t="shared" si="111"/>
        <v>2015</v>
      </c>
    </row>
    <row r="878" spans="1:22" ht="43.2" x14ac:dyDescent="0.55000000000000004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 t="shared" si="104"/>
        <v>8.0000000000000002E-3</v>
      </c>
      <c r="P878" s="8">
        <f t="shared" si="105"/>
        <v>30</v>
      </c>
      <c r="Q878" t="str">
        <f t="shared" si="106"/>
        <v>music</v>
      </c>
      <c r="R878" t="str">
        <f t="shared" si="107"/>
        <v>indie rock</v>
      </c>
      <c r="S878" s="12">
        <f t="shared" si="108"/>
        <v>40877.25099537037</v>
      </c>
      <c r="T878" s="12">
        <f t="shared" si="109"/>
        <v>40922.25099537037</v>
      </c>
      <c r="U878" t="str">
        <f t="shared" si="110"/>
        <v>Nov</v>
      </c>
      <c r="V878" t="str">
        <f t="shared" si="111"/>
        <v>2011</v>
      </c>
    </row>
    <row r="879" spans="1:22" ht="43.2" hidden="1" x14ac:dyDescent="0.55000000000000004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 t="shared" si="104"/>
        <v>8.0000000000000002E-3</v>
      </c>
      <c r="P879" s="8">
        <f t="shared" si="105"/>
        <v>40</v>
      </c>
      <c r="Q879" t="str">
        <f t="shared" si="106"/>
        <v>music</v>
      </c>
      <c r="R879" t="str">
        <f t="shared" si="107"/>
        <v>world music</v>
      </c>
      <c r="S879" s="12">
        <f t="shared" si="108"/>
        <v>41506.848032407412</v>
      </c>
      <c r="T879" s="12">
        <f t="shared" si="109"/>
        <v>41553.848032407412</v>
      </c>
      <c r="U879" t="str">
        <f t="shared" si="110"/>
        <v>Aug</v>
      </c>
      <c r="V879" t="str">
        <f t="shared" si="111"/>
        <v>2013</v>
      </c>
    </row>
    <row r="880" spans="1:22" ht="28.8" x14ac:dyDescent="0.55000000000000004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 t="shared" si="104"/>
        <v>8.0000000000000002E-3</v>
      </c>
      <c r="P880" s="8">
        <f t="shared" si="105"/>
        <v>1</v>
      </c>
      <c r="Q880" t="str">
        <f t="shared" si="106"/>
        <v>games</v>
      </c>
      <c r="R880" t="str">
        <f t="shared" si="107"/>
        <v>video games</v>
      </c>
      <c r="S880" s="12">
        <f t="shared" si="108"/>
        <v>41647.632256944446</v>
      </c>
      <c r="T880" s="12">
        <f t="shared" si="109"/>
        <v>41667.632256944446</v>
      </c>
      <c r="U880" t="str">
        <f t="shared" si="110"/>
        <v>Jan</v>
      </c>
      <c r="V880" t="str">
        <f t="shared" si="111"/>
        <v>2014</v>
      </c>
    </row>
    <row r="881" spans="1:22" ht="43.2" hidden="1" x14ac:dyDescent="0.55000000000000004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 t="shared" si="104"/>
        <v>8.0000000000000002E-3</v>
      </c>
      <c r="P881" s="8">
        <f t="shared" si="105"/>
        <v>1</v>
      </c>
      <c r="Q881" t="str">
        <f t="shared" si="106"/>
        <v>technology</v>
      </c>
      <c r="R881" t="str">
        <f t="shared" si="107"/>
        <v>web</v>
      </c>
      <c r="S881" s="12">
        <f t="shared" si="108"/>
        <v>41927.067627314813</v>
      </c>
      <c r="T881" s="12">
        <f t="shared" si="109"/>
        <v>41957.109293981484</v>
      </c>
      <c r="U881" t="str">
        <f t="shared" si="110"/>
        <v>Oct</v>
      </c>
      <c r="V881" t="str">
        <f t="shared" si="111"/>
        <v>2014</v>
      </c>
    </row>
    <row r="882" spans="1:22" ht="43.2" x14ac:dyDescent="0.55000000000000004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 t="shared" si="104"/>
        <v>8.0000000000000002E-3</v>
      </c>
      <c r="P882" s="8">
        <f t="shared" si="105"/>
        <v>13.333333333333334</v>
      </c>
      <c r="Q882" t="str">
        <f t="shared" si="106"/>
        <v>food</v>
      </c>
      <c r="R882" t="str">
        <f t="shared" si="107"/>
        <v>food trucks</v>
      </c>
      <c r="S882" s="12">
        <f t="shared" si="108"/>
        <v>41834.138495370367</v>
      </c>
      <c r="T882" s="12">
        <f t="shared" si="109"/>
        <v>41864.138495370367</v>
      </c>
      <c r="U882" t="str">
        <f t="shared" si="110"/>
        <v>Jul</v>
      </c>
      <c r="V882" t="str">
        <f t="shared" si="111"/>
        <v>2014</v>
      </c>
    </row>
    <row r="883" spans="1:22" ht="43.2" x14ac:dyDescent="0.55000000000000004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 t="shared" si="104"/>
        <v>8.0000000000000002E-3</v>
      </c>
      <c r="P883" s="8">
        <f t="shared" si="105"/>
        <v>3</v>
      </c>
      <c r="Q883" t="str">
        <f t="shared" si="106"/>
        <v>theater</v>
      </c>
      <c r="R883" t="str">
        <f t="shared" si="107"/>
        <v>plays</v>
      </c>
      <c r="S883" s="12">
        <f t="shared" si="108"/>
        <v>41982.904386574075</v>
      </c>
      <c r="T883" s="12">
        <f t="shared" si="109"/>
        <v>42042.904386574075</v>
      </c>
      <c r="U883" t="str">
        <f t="shared" si="110"/>
        <v>Dec</v>
      </c>
      <c r="V883" t="str">
        <f t="shared" si="111"/>
        <v>2014</v>
      </c>
    </row>
    <row r="884" spans="1:22" ht="43.2" hidden="1" x14ac:dyDescent="0.55000000000000004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104"/>
        <v>8.0000000000000002E-3</v>
      </c>
      <c r="P884" s="8">
        <f t="shared" si="105"/>
        <v>10</v>
      </c>
      <c r="Q884" t="str">
        <f t="shared" si="106"/>
        <v>theater</v>
      </c>
      <c r="R884" t="str">
        <f t="shared" si="107"/>
        <v>plays</v>
      </c>
      <c r="S884" s="12">
        <f t="shared" si="108"/>
        <v>42803.842812499999</v>
      </c>
      <c r="T884" s="12">
        <f t="shared" si="109"/>
        <v>42843.801145833335</v>
      </c>
      <c r="U884" t="str">
        <f t="shared" si="110"/>
        <v>Mar</v>
      </c>
      <c r="V884" t="str">
        <f t="shared" si="111"/>
        <v>2017</v>
      </c>
    </row>
    <row r="885" spans="1:22" x14ac:dyDescent="0.55000000000000004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104"/>
        <v>8.0999999999999996E-3</v>
      </c>
      <c r="P885" s="8">
        <f t="shared" si="105"/>
        <v>101.25</v>
      </c>
      <c r="Q885" t="str">
        <f t="shared" si="106"/>
        <v>games</v>
      </c>
      <c r="R885" t="str">
        <f t="shared" si="107"/>
        <v>video games</v>
      </c>
      <c r="S885" s="12">
        <f t="shared" si="108"/>
        <v>42534.284710648149</v>
      </c>
      <c r="T885" s="12">
        <f t="shared" si="109"/>
        <v>42564.284710648149</v>
      </c>
      <c r="U885" t="str">
        <f t="shared" si="110"/>
        <v>Jun</v>
      </c>
      <c r="V885" t="str">
        <f t="shared" si="111"/>
        <v>2016</v>
      </c>
    </row>
    <row r="886" spans="1:22" ht="43.2" x14ac:dyDescent="0.55000000000000004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104"/>
        <v>8.1250000000000003E-3</v>
      </c>
      <c r="P886" s="8">
        <f t="shared" si="105"/>
        <v>32.5</v>
      </c>
      <c r="Q886" t="str">
        <f t="shared" si="106"/>
        <v>music</v>
      </c>
      <c r="R886" t="str">
        <f t="shared" si="107"/>
        <v>jazz</v>
      </c>
      <c r="S886" s="12">
        <f t="shared" si="108"/>
        <v>40567.825543981482</v>
      </c>
      <c r="T886" s="12">
        <f t="shared" si="109"/>
        <v>40612.825543981482</v>
      </c>
      <c r="U886" t="str">
        <f t="shared" si="110"/>
        <v>Jan</v>
      </c>
      <c r="V886" t="str">
        <f t="shared" si="111"/>
        <v>2011</v>
      </c>
    </row>
    <row r="887" spans="1:22" ht="43.2" hidden="1" x14ac:dyDescent="0.55000000000000004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104"/>
        <v>8.1600000000000006E-3</v>
      </c>
      <c r="P887" s="8">
        <f t="shared" si="105"/>
        <v>45.333333333333336</v>
      </c>
      <c r="Q887" t="str">
        <f t="shared" si="106"/>
        <v>technology</v>
      </c>
      <c r="R887" t="str">
        <f t="shared" si="107"/>
        <v>wearables</v>
      </c>
      <c r="S887" s="12">
        <f t="shared" si="108"/>
        <v>41935.221585648149</v>
      </c>
      <c r="T887" s="12">
        <f t="shared" si="109"/>
        <v>41975.263252314813</v>
      </c>
      <c r="U887" t="str">
        <f t="shared" si="110"/>
        <v>Oct</v>
      </c>
      <c r="V887" t="str">
        <f t="shared" si="111"/>
        <v>2014</v>
      </c>
    </row>
    <row r="888" spans="1:22" ht="43.2" x14ac:dyDescent="0.55000000000000004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 t="shared" si="104"/>
        <v>8.2000000000000007E-3</v>
      </c>
      <c r="P888" s="8">
        <f t="shared" si="105"/>
        <v>16.399999999999999</v>
      </c>
      <c r="Q888" t="str">
        <f t="shared" si="106"/>
        <v>film &amp; video</v>
      </c>
      <c r="R888" t="str">
        <f t="shared" si="107"/>
        <v>animation</v>
      </c>
      <c r="S888" s="12">
        <f t="shared" si="108"/>
        <v>41938.717256944445</v>
      </c>
      <c r="T888" s="12">
        <f t="shared" si="109"/>
        <v>41969.551388888889</v>
      </c>
      <c r="U888" t="str">
        <f t="shared" si="110"/>
        <v>Oct</v>
      </c>
      <c r="V888" t="str">
        <f t="shared" si="111"/>
        <v>2014</v>
      </c>
    </row>
    <row r="889" spans="1:22" ht="43.2" x14ac:dyDescent="0.55000000000000004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 t="shared" si="104"/>
        <v>8.2000000000000007E-3</v>
      </c>
      <c r="P889" s="8">
        <f t="shared" si="105"/>
        <v>410</v>
      </c>
      <c r="Q889" t="str">
        <f t="shared" si="106"/>
        <v>games</v>
      </c>
      <c r="R889" t="str">
        <f t="shared" si="107"/>
        <v>video games</v>
      </c>
      <c r="S889" s="12">
        <f t="shared" si="108"/>
        <v>41793.659525462965</v>
      </c>
      <c r="T889" s="12">
        <f t="shared" si="109"/>
        <v>41853.659525462965</v>
      </c>
      <c r="U889" t="str">
        <f t="shared" si="110"/>
        <v>Jun</v>
      </c>
      <c r="V889" t="str">
        <f t="shared" si="111"/>
        <v>2014</v>
      </c>
    </row>
    <row r="890" spans="1:22" ht="43.2" x14ac:dyDescent="0.55000000000000004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104"/>
        <v>8.2857142857142851E-3</v>
      </c>
      <c r="P890" s="8">
        <f t="shared" si="105"/>
        <v>7.25</v>
      </c>
      <c r="Q890" t="str">
        <f t="shared" si="106"/>
        <v>theater</v>
      </c>
      <c r="R890" t="str">
        <f t="shared" si="107"/>
        <v>plays</v>
      </c>
      <c r="S890" s="12">
        <f t="shared" si="108"/>
        <v>42417.675879629634</v>
      </c>
      <c r="T890" s="12">
        <f t="shared" si="109"/>
        <v>42475.686111111107</v>
      </c>
      <c r="U890" t="str">
        <f t="shared" si="110"/>
        <v>Feb</v>
      </c>
      <c r="V890" t="str">
        <f t="shared" si="111"/>
        <v>2016</v>
      </c>
    </row>
    <row r="891" spans="1:22" ht="43.2" x14ac:dyDescent="0.55000000000000004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104"/>
        <v>8.3333333333333332E-3</v>
      </c>
      <c r="P891" s="8">
        <f t="shared" si="105"/>
        <v>8.3333333333333339</v>
      </c>
      <c r="Q891" t="str">
        <f t="shared" si="106"/>
        <v>food</v>
      </c>
      <c r="R891" t="str">
        <f t="shared" si="107"/>
        <v>food trucks</v>
      </c>
      <c r="S891" s="12">
        <f t="shared" si="108"/>
        <v>41760.10974537037</v>
      </c>
      <c r="T891" s="12">
        <f t="shared" si="109"/>
        <v>41790.979166666664</v>
      </c>
      <c r="U891" t="str">
        <f t="shared" si="110"/>
        <v>May</v>
      </c>
      <c r="V891" t="str">
        <f t="shared" si="111"/>
        <v>2014</v>
      </c>
    </row>
    <row r="892" spans="1:22" ht="43.2" x14ac:dyDescent="0.55000000000000004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 t="shared" si="104"/>
        <v>8.3333333333333332E-3</v>
      </c>
      <c r="P892" s="8">
        <f t="shared" si="105"/>
        <v>25</v>
      </c>
      <c r="Q892" t="str">
        <f t="shared" si="106"/>
        <v>theater</v>
      </c>
      <c r="R892" t="str">
        <f t="shared" si="107"/>
        <v>plays</v>
      </c>
      <c r="S892" s="12">
        <f t="shared" si="108"/>
        <v>42317.826377314821</v>
      </c>
      <c r="T892" s="12">
        <f t="shared" si="109"/>
        <v>42357.826377314821</v>
      </c>
      <c r="U892" t="str">
        <f t="shared" si="110"/>
        <v>Nov</v>
      </c>
      <c r="V892" t="str">
        <f t="shared" si="111"/>
        <v>2015</v>
      </c>
    </row>
    <row r="893" spans="1:22" ht="43.2" x14ac:dyDescent="0.55000000000000004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 t="shared" si="104"/>
        <v>8.3333333333333332E-3</v>
      </c>
      <c r="P893" s="8">
        <f t="shared" si="105"/>
        <v>62.5</v>
      </c>
      <c r="Q893" t="str">
        <f t="shared" si="106"/>
        <v>theater</v>
      </c>
      <c r="R893" t="str">
        <f t="shared" si="107"/>
        <v>plays</v>
      </c>
      <c r="S893" s="12">
        <f t="shared" si="108"/>
        <v>41878.911550925928</v>
      </c>
      <c r="T893" s="12">
        <f t="shared" si="109"/>
        <v>41938.911550925928</v>
      </c>
      <c r="U893" t="str">
        <f t="shared" si="110"/>
        <v>Aug</v>
      </c>
      <c r="V893" t="str">
        <f t="shared" si="111"/>
        <v>2014</v>
      </c>
    </row>
    <row r="894" spans="1:22" ht="43.2" x14ac:dyDescent="0.55000000000000004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104"/>
        <v>8.3999999999999995E-3</v>
      </c>
      <c r="P894" s="8">
        <f t="shared" si="105"/>
        <v>25.2</v>
      </c>
      <c r="Q894" t="str">
        <f t="shared" si="106"/>
        <v>technology</v>
      </c>
      <c r="R894" t="str">
        <f t="shared" si="107"/>
        <v>wearables</v>
      </c>
      <c r="S894" s="12">
        <f t="shared" si="108"/>
        <v>41999.164340277777</v>
      </c>
      <c r="T894" s="12">
        <f t="shared" si="109"/>
        <v>42029.164340277777</v>
      </c>
      <c r="U894" t="str">
        <f t="shared" si="110"/>
        <v>Dec</v>
      </c>
      <c r="V894" t="str">
        <f t="shared" si="111"/>
        <v>2014</v>
      </c>
    </row>
    <row r="895" spans="1:22" ht="28.8" hidden="1" x14ac:dyDescent="0.55000000000000004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104"/>
        <v>8.4008400840084006E-3</v>
      </c>
      <c r="P895" s="8">
        <f t="shared" si="105"/>
        <v>14</v>
      </c>
      <c r="Q895" t="str">
        <f t="shared" si="106"/>
        <v>publishing</v>
      </c>
      <c r="R895" t="str">
        <f t="shared" si="107"/>
        <v>art books</v>
      </c>
      <c r="S895" s="12">
        <f t="shared" si="108"/>
        <v>41481.996423611112</v>
      </c>
      <c r="T895" s="12">
        <f t="shared" si="109"/>
        <v>41514.996423611112</v>
      </c>
      <c r="U895" t="str">
        <f t="shared" si="110"/>
        <v>Jul</v>
      </c>
      <c r="V895" t="str">
        <f t="shared" si="111"/>
        <v>2013</v>
      </c>
    </row>
    <row r="896" spans="1:22" ht="43.2" x14ac:dyDescent="0.55000000000000004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104"/>
        <v>8.4173998587352451E-3</v>
      </c>
      <c r="P896" s="8">
        <f t="shared" si="105"/>
        <v>415.77777777777777</v>
      </c>
      <c r="Q896" t="str">
        <f t="shared" si="106"/>
        <v>theater</v>
      </c>
      <c r="R896" t="str">
        <f t="shared" si="107"/>
        <v>spaces</v>
      </c>
      <c r="S896" s="12">
        <f t="shared" si="108"/>
        <v>42055.713368055556</v>
      </c>
      <c r="T896" s="12">
        <f t="shared" si="109"/>
        <v>42085.671701388885</v>
      </c>
      <c r="U896" t="str">
        <f t="shared" si="110"/>
        <v>Feb</v>
      </c>
      <c r="V896" t="str">
        <f t="shared" si="111"/>
        <v>2015</v>
      </c>
    </row>
    <row r="897" spans="1:22" ht="43.2" hidden="1" x14ac:dyDescent="0.55000000000000004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104"/>
        <v>8.4285714285714294E-3</v>
      </c>
      <c r="P897" s="8">
        <f t="shared" si="105"/>
        <v>29.5</v>
      </c>
      <c r="Q897" t="str">
        <f t="shared" si="106"/>
        <v>food</v>
      </c>
      <c r="R897" t="str">
        <f t="shared" si="107"/>
        <v>food trucks</v>
      </c>
      <c r="S897" s="12">
        <f t="shared" si="108"/>
        <v>42744.903182870374</v>
      </c>
      <c r="T897" s="12">
        <f t="shared" si="109"/>
        <v>42774.903182870374</v>
      </c>
      <c r="U897" t="str">
        <f t="shared" si="110"/>
        <v>Jan</v>
      </c>
      <c r="V897" t="str">
        <f t="shared" si="111"/>
        <v>2017</v>
      </c>
    </row>
    <row r="898" spans="1:22" ht="43.2" x14ac:dyDescent="0.55000000000000004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si="104"/>
        <v>8.5000000000000006E-3</v>
      </c>
      <c r="P898" s="8">
        <f t="shared" si="105"/>
        <v>5.3125</v>
      </c>
      <c r="Q898" t="str">
        <f t="shared" si="106"/>
        <v>games</v>
      </c>
      <c r="R898" t="str">
        <f t="shared" si="107"/>
        <v>video games</v>
      </c>
      <c r="S898" s="12">
        <f t="shared" si="108"/>
        <v>41018.711863425924</v>
      </c>
      <c r="T898" s="12">
        <f t="shared" si="109"/>
        <v>41048.711863425924</v>
      </c>
      <c r="U898" t="str">
        <f t="shared" si="110"/>
        <v>Apr</v>
      </c>
      <c r="V898" t="str">
        <f t="shared" si="111"/>
        <v>2012</v>
      </c>
    </row>
    <row r="899" spans="1:22" ht="43.2" x14ac:dyDescent="0.55000000000000004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ref="O899:O962" si="112">E899/D899</f>
        <v>8.5000000000000006E-3</v>
      </c>
      <c r="P899" s="8">
        <f t="shared" ref="P899:P962" si="113">IF(L899&gt;0,E899/L899,0)</f>
        <v>11.333333333333334</v>
      </c>
      <c r="Q899" t="str">
        <f t="shared" ref="Q899:Q962" si="114">MID(N899,1,FIND("/",N899,1)-1)</f>
        <v>publishing</v>
      </c>
      <c r="R899" t="str">
        <f t="shared" ref="R899:R962" si="115">MID(N899,FIND("/",N899,1)+1,LEN(N899)-FIND("/",N899,1))</f>
        <v>children's books</v>
      </c>
      <c r="S899" s="12">
        <f t="shared" ref="S899:S962" si="116">(((J899/60)/60)/24)+DATE(1970,1,1)</f>
        <v>42172.958912037036</v>
      </c>
      <c r="T899" s="12">
        <f t="shared" ref="T899:T962" si="117">(((I899/60)/60)/24)+DATE(1970,1,1)</f>
        <v>42232.958912037036</v>
      </c>
      <c r="U899" t="str">
        <f t="shared" ref="U899:U962" si="118">TEXT(S899,"MMM")</f>
        <v>Jun</v>
      </c>
      <c r="V899" t="str">
        <f t="shared" ref="V899:V962" si="119">TEXT(S899,"yyyy")</f>
        <v>2015</v>
      </c>
    </row>
    <row r="900" spans="1:22" ht="43.2" x14ac:dyDescent="0.55000000000000004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112"/>
        <v>8.5129023676509714E-3</v>
      </c>
      <c r="P900" s="8">
        <f t="shared" si="113"/>
        <v>16</v>
      </c>
      <c r="Q900" t="str">
        <f t="shared" si="114"/>
        <v>publishing</v>
      </c>
      <c r="R900" t="str">
        <f t="shared" si="115"/>
        <v>fiction</v>
      </c>
      <c r="S900" s="12">
        <f t="shared" si="116"/>
        <v>42100.735937499994</v>
      </c>
      <c r="T900" s="12">
        <f t="shared" si="117"/>
        <v>42134.959027777775</v>
      </c>
      <c r="U900" t="str">
        <f t="shared" si="118"/>
        <v>Apr</v>
      </c>
      <c r="V900" t="str">
        <f t="shared" si="119"/>
        <v>2015</v>
      </c>
    </row>
    <row r="901" spans="1:22" ht="43.2" x14ac:dyDescent="0.55000000000000004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112"/>
        <v>8.5142857142857138E-3</v>
      </c>
      <c r="P901" s="8">
        <f t="shared" si="113"/>
        <v>99.333333333333329</v>
      </c>
      <c r="Q901" t="str">
        <f t="shared" si="114"/>
        <v>technology</v>
      </c>
      <c r="R901" t="str">
        <f t="shared" si="115"/>
        <v>wearables</v>
      </c>
      <c r="S901" s="12">
        <f t="shared" si="116"/>
        <v>42634.900046296301</v>
      </c>
      <c r="T901" s="12">
        <f t="shared" si="117"/>
        <v>42674.900046296301</v>
      </c>
      <c r="U901" t="str">
        <f t="shared" si="118"/>
        <v>Sep</v>
      </c>
      <c r="V901" t="str">
        <f t="shared" si="119"/>
        <v>2016</v>
      </c>
    </row>
    <row r="902" spans="1:22" ht="43.2" x14ac:dyDescent="0.55000000000000004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8.5714285714285719E-3</v>
      </c>
      <c r="P902" s="8">
        <f t="shared" si="113"/>
        <v>15</v>
      </c>
      <c r="Q902" t="str">
        <f t="shared" si="114"/>
        <v>music</v>
      </c>
      <c r="R902" t="str">
        <f t="shared" si="115"/>
        <v>jazz</v>
      </c>
      <c r="S902" s="12">
        <f t="shared" si="116"/>
        <v>41194.109340277777</v>
      </c>
      <c r="T902" s="12">
        <f t="shared" si="117"/>
        <v>41254.151006944441</v>
      </c>
      <c r="U902" t="str">
        <f t="shared" si="118"/>
        <v>Oct</v>
      </c>
      <c r="V902" t="str">
        <f t="shared" si="119"/>
        <v>2012</v>
      </c>
    </row>
    <row r="903" spans="1:22" ht="43.2" hidden="1" x14ac:dyDescent="0.55000000000000004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 t="shared" si="112"/>
        <v>8.5714285714285719E-3</v>
      </c>
      <c r="P903" s="8">
        <f t="shared" si="113"/>
        <v>15</v>
      </c>
      <c r="Q903" t="str">
        <f t="shared" si="114"/>
        <v>publishing</v>
      </c>
      <c r="R903" t="str">
        <f t="shared" si="115"/>
        <v>translations</v>
      </c>
      <c r="S903" s="12">
        <f t="shared" si="116"/>
        <v>42463.866666666669</v>
      </c>
      <c r="T903" s="12">
        <f t="shared" si="117"/>
        <v>42484.915972222225</v>
      </c>
      <c r="U903" t="str">
        <f t="shared" si="118"/>
        <v>Apr</v>
      </c>
      <c r="V903" t="str">
        <f t="shared" si="119"/>
        <v>2016</v>
      </c>
    </row>
    <row r="904" spans="1:22" ht="43.2" x14ac:dyDescent="0.55000000000000004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112"/>
        <v>8.6206896551724137E-3</v>
      </c>
      <c r="P904" s="8">
        <f t="shared" si="113"/>
        <v>125</v>
      </c>
      <c r="Q904" t="str">
        <f t="shared" si="114"/>
        <v>film &amp; video</v>
      </c>
      <c r="R904" t="str">
        <f t="shared" si="115"/>
        <v>drama</v>
      </c>
      <c r="S904" s="12">
        <f t="shared" si="116"/>
        <v>42106.666018518517</v>
      </c>
      <c r="T904" s="12">
        <f t="shared" si="117"/>
        <v>42155.395138888889</v>
      </c>
      <c r="U904" t="str">
        <f t="shared" si="118"/>
        <v>Apr</v>
      </c>
      <c r="V904" t="str">
        <f t="shared" si="119"/>
        <v>2015</v>
      </c>
    </row>
    <row r="905" spans="1:22" x14ac:dyDescent="0.55000000000000004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112"/>
        <v>8.6250000000000007E-3</v>
      </c>
      <c r="P905" s="8">
        <f t="shared" si="113"/>
        <v>69</v>
      </c>
      <c r="Q905" t="str">
        <f t="shared" si="114"/>
        <v>technology</v>
      </c>
      <c r="R905" t="str">
        <f t="shared" si="115"/>
        <v>makerspaces</v>
      </c>
      <c r="S905" s="12">
        <f t="shared" si="116"/>
        <v>42436.211701388893</v>
      </c>
      <c r="T905" s="12">
        <f t="shared" si="117"/>
        <v>42466.170034722221</v>
      </c>
      <c r="U905" t="str">
        <f t="shared" si="118"/>
        <v>Mar</v>
      </c>
      <c r="V905" t="str">
        <f t="shared" si="119"/>
        <v>2016</v>
      </c>
    </row>
    <row r="906" spans="1:22" ht="43.2" x14ac:dyDescent="0.55000000000000004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112"/>
        <v>8.7454545454545458E-3</v>
      </c>
      <c r="P906" s="8">
        <f t="shared" si="113"/>
        <v>120.25</v>
      </c>
      <c r="Q906" t="str">
        <f t="shared" si="114"/>
        <v>technology</v>
      </c>
      <c r="R906" t="str">
        <f t="shared" si="115"/>
        <v>wearables</v>
      </c>
      <c r="S906" s="12">
        <f t="shared" si="116"/>
        <v>42726.192916666667</v>
      </c>
      <c r="T906" s="12">
        <f t="shared" si="117"/>
        <v>42786.192916666667</v>
      </c>
      <c r="U906" t="str">
        <f t="shared" si="118"/>
        <v>Dec</v>
      </c>
      <c r="V906" t="str">
        <f t="shared" si="119"/>
        <v>2016</v>
      </c>
    </row>
    <row r="907" spans="1:22" ht="43.2" x14ac:dyDescent="0.55000000000000004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112"/>
        <v>8.7500000000000008E-3</v>
      </c>
      <c r="P907" s="8">
        <f t="shared" si="113"/>
        <v>11.666666666666666</v>
      </c>
      <c r="Q907" t="str">
        <f t="shared" si="114"/>
        <v>music</v>
      </c>
      <c r="R907" t="str">
        <f t="shared" si="115"/>
        <v>faith</v>
      </c>
      <c r="S907" s="12">
        <f t="shared" si="116"/>
        <v>41869.534618055557</v>
      </c>
      <c r="T907" s="12">
        <f t="shared" si="117"/>
        <v>41899.534618055557</v>
      </c>
      <c r="U907" t="str">
        <f t="shared" si="118"/>
        <v>Aug</v>
      </c>
      <c r="V907" t="str">
        <f t="shared" si="119"/>
        <v>2014</v>
      </c>
    </row>
    <row r="908" spans="1:22" ht="43.2" hidden="1" x14ac:dyDescent="0.55000000000000004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112"/>
        <v>8.8333333333333337E-3</v>
      </c>
      <c r="P908" s="8">
        <f t="shared" si="113"/>
        <v>17.666666666666668</v>
      </c>
      <c r="Q908" t="str">
        <f t="shared" si="114"/>
        <v>technology</v>
      </c>
      <c r="R908" t="str">
        <f t="shared" si="115"/>
        <v>space exploration</v>
      </c>
      <c r="S908" s="12">
        <f t="shared" si="116"/>
        <v>42408.714814814812</v>
      </c>
      <c r="T908" s="12">
        <f t="shared" si="117"/>
        <v>42438.714814814812</v>
      </c>
      <c r="U908" t="str">
        <f t="shared" si="118"/>
        <v>Feb</v>
      </c>
      <c r="V908" t="str">
        <f t="shared" si="119"/>
        <v>2016</v>
      </c>
    </row>
    <row r="909" spans="1:22" ht="43.2" hidden="1" x14ac:dyDescent="0.55000000000000004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112"/>
        <v>8.8500000000000002E-3</v>
      </c>
      <c r="P909" s="8">
        <f t="shared" si="113"/>
        <v>80.454545454545453</v>
      </c>
      <c r="Q909" t="str">
        <f t="shared" si="114"/>
        <v>technology</v>
      </c>
      <c r="R909" t="str">
        <f t="shared" si="115"/>
        <v>space exploration</v>
      </c>
      <c r="S909" s="12">
        <f t="shared" si="116"/>
        <v>41953.158854166672</v>
      </c>
      <c r="T909" s="12">
        <f t="shared" si="117"/>
        <v>41983.158854166672</v>
      </c>
      <c r="U909" t="str">
        <f t="shared" si="118"/>
        <v>Nov</v>
      </c>
      <c r="V909" t="str">
        <f t="shared" si="119"/>
        <v>2014</v>
      </c>
    </row>
    <row r="910" spans="1:22" ht="57.6" x14ac:dyDescent="0.55000000000000004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112"/>
        <v>8.8500000000000002E-3</v>
      </c>
      <c r="P910" s="8">
        <f t="shared" si="113"/>
        <v>35.4</v>
      </c>
      <c r="Q910" t="str">
        <f t="shared" si="114"/>
        <v>theater</v>
      </c>
      <c r="R910" t="str">
        <f t="shared" si="115"/>
        <v>plays</v>
      </c>
      <c r="S910" s="12">
        <f t="shared" si="116"/>
        <v>42540.593530092592</v>
      </c>
      <c r="T910" s="12">
        <f t="shared" si="117"/>
        <v>42570.593530092592</v>
      </c>
      <c r="U910" t="str">
        <f t="shared" si="118"/>
        <v>Jun</v>
      </c>
      <c r="V910" t="str">
        <f t="shared" si="119"/>
        <v>2016</v>
      </c>
    </row>
    <row r="911" spans="1:22" ht="43.2" x14ac:dyDescent="0.55000000000000004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112"/>
        <v>8.9999999999999993E-3</v>
      </c>
      <c r="P911" s="8">
        <f t="shared" si="113"/>
        <v>22.5</v>
      </c>
      <c r="Q911" t="str">
        <f t="shared" si="114"/>
        <v>theater</v>
      </c>
      <c r="R911" t="str">
        <f t="shared" si="115"/>
        <v>plays</v>
      </c>
      <c r="S911" s="12">
        <f t="shared" si="116"/>
        <v>42627.955104166671</v>
      </c>
      <c r="T911" s="12">
        <f t="shared" si="117"/>
        <v>42657.916666666672</v>
      </c>
      <c r="U911" t="str">
        <f t="shared" si="118"/>
        <v>Sep</v>
      </c>
      <c r="V911" t="str">
        <f t="shared" si="119"/>
        <v>2016</v>
      </c>
    </row>
    <row r="912" spans="1:22" ht="43.2" hidden="1" x14ac:dyDescent="0.55000000000000004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112"/>
        <v>9.0909090909090905E-3</v>
      </c>
      <c r="P912" s="8">
        <f t="shared" si="113"/>
        <v>25</v>
      </c>
      <c r="Q912" t="str">
        <f t="shared" si="114"/>
        <v>music</v>
      </c>
      <c r="R912" t="str">
        <f t="shared" si="115"/>
        <v>world music</v>
      </c>
      <c r="S912" s="12">
        <f t="shared" si="116"/>
        <v>40985.459803240738</v>
      </c>
      <c r="T912" s="12">
        <f t="shared" si="117"/>
        <v>41015.666666666664</v>
      </c>
      <c r="U912" t="str">
        <f t="shared" si="118"/>
        <v>Mar</v>
      </c>
      <c r="V912" t="str">
        <f t="shared" si="119"/>
        <v>2012</v>
      </c>
    </row>
    <row r="913" spans="1:22" ht="57.6" x14ac:dyDescent="0.55000000000000004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112"/>
        <v>9.0909090909090905E-3</v>
      </c>
      <c r="P913" s="8">
        <f t="shared" si="113"/>
        <v>25</v>
      </c>
      <c r="Q913" t="str">
        <f t="shared" si="114"/>
        <v>theater</v>
      </c>
      <c r="R913" t="str">
        <f t="shared" si="115"/>
        <v>plays</v>
      </c>
      <c r="S913" s="12">
        <f t="shared" si="116"/>
        <v>41940.587233796294</v>
      </c>
      <c r="T913" s="12">
        <f t="shared" si="117"/>
        <v>41968.041666666672</v>
      </c>
      <c r="U913" t="str">
        <f t="shared" si="118"/>
        <v>Oct</v>
      </c>
      <c r="V913" t="str">
        <f t="shared" si="119"/>
        <v>2014</v>
      </c>
    </row>
    <row r="914" spans="1:22" ht="43.2" x14ac:dyDescent="0.55000000000000004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112"/>
        <v>9.1066666666666674E-3</v>
      </c>
      <c r="P914" s="8">
        <f t="shared" si="113"/>
        <v>68.3</v>
      </c>
      <c r="Q914" t="str">
        <f t="shared" si="114"/>
        <v>technology</v>
      </c>
      <c r="R914" t="str">
        <f t="shared" si="115"/>
        <v>web</v>
      </c>
      <c r="S914" s="12">
        <f t="shared" si="116"/>
        <v>42676.942164351851</v>
      </c>
      <c r="T914" s="12">
        <f t="shared" si="117"/>
        <v>42706.983831018515</v>
      </c>
      <c r="U914" t="str">
        <f t="shared" si="118"/>
        <v>Nov</v>
      </c>
      <c r="V914" t="str">
        <f t="shared" si="119"/>
        <v>2016</v>
      </c>
    </row>
    <row r="915" spans="1:22" ht="43.2" hidden="1" x14ac:dyDescent="0.55000000000000004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112"/>
        <v>9.1999999999999998E-3</v>
      </c>
      <c r="P915" s="8">
        <f t="shared" si="113"/>
        <v>15.333333333333334</v>
      </c>
      <c r="Q915" t="str">
        <f t="shared" si="114"/>
        <v>film &amp; video</v>
      </c>
      <c r="R915" t="str">
        <f t="shared" si="115"/>
        <v>science fiction</v>
      </c>
      <c r="S915" s="12">
        <f t="shared" si="116"/>
        <v>41968.172106481477</v>
      </c>
      <c r="T915" s="12">
        <f t="shared" si="117"/>
        <v>41998.333333333328</v>
      </c>
      <c r="U915" t="str">
        <f t="shared" si="118"/>
        <v>Nov</v>
      </c>
      <c r="V915" t="str">
        <f t="shared" si="119"/>
        <v>2014</v>
      </c>
    </row>
    <row r="916" spans="1:22" ht="43.2" x14ac:dyDescent="0.55000000000000004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112"/>
        <v>9.4999999999999998E-3</v>
      </c>
      <c r="P916" s="8">
        <f t="shared" si="113"/>
        <v>10.555555555555555</v>
      </c>
      <c r="Q916" t="str">
        <f t="shared" si="114"/>
        <v>technology</v>
      </c>
      <c r="R916" t="str">
        <f t="shared" si="115"/>
        <v>wearables</v>
      </c>
      <c r="S916" s="12">
        <f t="shared" si="116"/>
        <v>42636.645358796297</v>
      </c>
      <c r="T916" s="12">
        <f t="shared" si="117"/>
        <v>42666.645358796297</v>
      </c>
      <c r="U916" t="str">
        <f t="shared" si="118"/>
        <v>Sep</v>
      </c>
      <c r="V916" t="str">
        <f t="shared" si="119"/>
        <v>2016</v>
      </c>
    </row>
    <row r="917" spans="1:22" ht="43.2" hidden="1" x14ac:dyDescent="0.55000000000000004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112"/>
        <v>9.5999999999999992E-3</v>
      </c>
      <c r="P917" s="8">
        <f t="shared" si="113"/>
        <v>24</v>
      </c>
      <c r="Q917" t="str">
        <f t="shared" si="114"/>
        <v>theater</v>
      </c>
      <c r="R917" t="str">
        <f t="shared" si="115"/>
        <v>plays</v>
      </c>
      <c r="S917" s="12">
        <f t="shared" si="116"/>
        <v>42802.718784722223</v>
      </c>
      <c r="T917" s="12">
        <f t="shared" si="117"/>
        <v>42832.677118055552</v>
      </c>
      <c r="U917" t="str">
        <f t="shared" si="118"/>
        <v>Mar</v>
      </c>
      <c r="V917" t="str">
        <f t="shared" si="119"/>
        <v>2017</v>
      </c>
    </row>
    <row r="918" spans="1:22" ht="43.2" x14ac:dyDescent="0.55000000000000004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112"/>
        <v>9.7142857142857135E-3</v>
      </c>
      <c r="P918" s="8">
        <f t="shared" si="113"/>
        <v>22.666666666666668</v>
      </c>
      <c r="Q918" t="str">
        <f t="shared" si="114"/>
        <v>theater</v>
      </c>
      <c r="R918" t="str">
        <f t="shared" si="115"/>
        <v>plays</v>
      </c>
      <c r="S918" s="12">
        <f t="shared" si="116"/>
        <v>41811.536180555559</v>
      </c>
      <c r="T918" s="12">
        <f t="shared" si="117"/>
        <v>41841.536180555559</v>
      </c>
      <c r="U918" t="str">
        <f t="shared" si="118"/>
        <v>Jun</v>
      </c>
      <c r="V918" t="str">
        <f t="shared" si="119"/>
        <v>2014</v>
      </c>
    </row>
    <row r="919" spans="1:22" ht="43.2" hidden="1" x14ac:dyDescent="0.55000000000000004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112"/>
        <v>9.7400000000000004E-3</v>
      </c>
      <c r="P919" s="8">
        <f t="shared" si="113"/>
        <v>292.2</v>
      </c>
      <c r="Q919" t="str">
        <f t="shared" si="114"/>
        <v>technology</v>
      </c>
      <c r="R919" t="str">
        <f t="shared" si="115"/>
        <v>web</v>
      </c>
      <c r="S919" s="12">
        <f t="shared" si="116"/>
        <v>42140.921064814815</v>
      </c>
      <c r="T919" s="12">
        <f t="shared" si="117"/>
        <v>42170.921064814815</v>
      </c>
      <c r="U919" t="str">
        <f t="shared" si="118"/>
        <v>May</v>
      </c>
      <c r="V919" t="str">
        <f t="shared" si="119"/>
        <v>2015</v>
      </c>
    </row>
    <row r="920" spans="1:22" ht="28.8" x14ac:dyDescent="0.55000000000000004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112"/>
        <v>9.7699999999999992E-3</v>
      </c>
      <c r="P920" s="8">
        <f t="shared" si="113"/>
        <v>195.4</v>
      </c>
      <c r="Q920" t="str">
        <f t="shared" si="114"/>
        <v>technology</v>
      </c>
      <c r="R920" t="str">
        <f t="shared" si="115"/>
        <v>wearables</v>
      </c>
      <c r="S920" s="12">
        <f t="shared" si="116"/>
        <v>42726.491643518515</v>
      </c>
      <c r="T920" s="12">
        <f t="shared" si="117"/>
        <v>42756.491643518515</v>
      </c>
      <c r="U920" t="str">
        <f t="shared" si="118"/>
        <v>Dec</v>
      </c>
      <c r="V920" t="str">
        <f t="shared" si="119"/>
        <v>2016</v>
      </c>
    </row>
    <row r="921" spans="1:22" ht="28.8" x14ac:dyDescent="0.55000000000000004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112"/>
        <v>9.9546510341776348E-3</v>
      </c>
      <c r="P921" s="8">
        <f t="shared" si="113"/>
        <v>18</v>
      </c>
      <c r="Q921" t="str">
        <f t="shared" si="114"/>
        <v>food</v>
      </c>
      <c r="R921" t="str">
        <f t="shared" si="115"/>
        <v>food trucks</v>
      </c>
      <c r="S921" s="12">
        <f t="shared" si="116"/>
        <v>41809.754016203704</v>
      </c>
      <c r="T921" s="12">
        <f t="shared" si="117"/>
        <v>41854.754016203704</v>
      </c>
      <c r="U921" t="str">
        <f t="shared" si="118"/>
        <v>Jun</v>
      </c>
      <c r="V921" t="str">
        <f t="shared" si="119"/>
        <v>2014</v>
      </c>
    </row>
    <row r="922" spans="1:22" ht="57.6" x14ac:dyDescent="0.55000000000000004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 t="shared" si="112"/>
        <v>0.01</v>
      </c>
      <c r="P922" s="8">
        <f t="shared" si="113"/>
        <v>49</v>
      </c>
      <c r="Q922" t="str">
        <f t="shared" si="114"/>
        <v>technology</v>
      </c>
      <c r="R922" t="str">
        <f t="shared" si="115"/>
        <v>web</v>
      </c>
      <c r="S922" s="12">
        <f t="shared" si="116"/>
        <v>42348.9215625</v>
      </c>
      <c r="T922" s="12">
        <f t="shared" si="117"/>
        <v>42385.458333333328</v>
      </c>
      <c r="U922" t="str">
        <f t="shared" si="118"/>
        <v>Dec</v>
      </c>
      <c r="V922" t="str">
        <f t="shared" si="119"/>
        <v>2015</v>
      </c>
    </row>
    <row r="923" spans="1:22" ht="28.8" x14ac:dyDescent="0.55000000000000004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 t="shared" si="112"/>
        <v>0.01</v>
      </c>
      <c r="P923" s="8">
        <f t="shared" si="113"/>
        <v>5</v>
      </c>
      <c r="Q923" t="str">
        <f t="shared" si="114"/>
        <v>technology</v>
      </c>
      <c r="R923" t="str">
        <f t="shared" si="115"/>
        <v>web</v>
      </c>
      <c r="S923" s="12">
        <f t="shared" si="116"/>
        <v>42049.716620370367</v>
      </c>
      <c r="T923" s="12">
        <f t="shared" si="117"/>
        <v>42079.674953703703</v>
      </c>
      <c r="U923" t="str">
        <f t="shared" si="118"/>
        <v>Feb</v>
      </c>
      <c r="V923" t="str">
        <f t="shared" si="119"/>
        <v>2015</v>
      </c>
    </row>
    <row r="924" spans="1:22" ht="43.2" hidden="1" x14ac:dyDescent="0.55000000000000004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 t="shared" si="112"/>
        <v>0.01</v>
      </c>
      <c r="P924" s="8">
        <f t="shared" si="113"/>
        <v>300</v>
      </c>
      <c r="Q924" t="str">
        <f t="shared" si="114"/>
        <v>technology</v>
      </c>
      <c r="R924" t="str">
        <f t="shared" si="115"/>
        <v>web</v>
      </c>
      <c r="S924" s="12">
        <f t="shared" si="116"/>
        <v>41831.716874999998</v>
      </c>
      <c r="T924" s="12">
        <f t="shared" si="117"/>
        <v>41876.716874999998</v>
      </c>
      <c r="U924" t="str">
        <f t="shared" si="118"/>
        <v>Jul</v>
      </c>
      <c r="V924" t="str">
        <f t="shared" si="119"/>
        <v>2014</v>
      </c>
    </row>
    <row r="925" spans="1:22" ht="43.2" x14ac:dyDescent="0.55000000000000004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 t="shared" si="112"/>
        <v>0.01</v>
      </c>
      <c r="P925" s="8">
        <f t="shared" si="113"/>
        <v>10</v>
      </c>
      <c r="Q925" t="str">
        <f t="shared" si="114"/>
        <v>music</v>
      </c>
      <c r="R925" t="str">
        <f t="shared" si="115"/>
        <v>indie rock</v>
      </c>
      <c r="S925" s="12">
        <f t="shared" si="116"/>
        <v>40981.802615740737</v>
      </c>
      <c r="T925" s="12">
        <f t="shared" si="117"/>
        <v>41041.104861111111</v>
      </c>
      <c r="U925" t="str">
        <f t="shared" si="118"/>
        <v>Mar</v>
      </c>
      <c r="V925" t="str">
        <f t="shared" si="119"/>
        <v>2012</v>
      </c>
    </row>
    <row r="926" spans="1:22" ht="43.2" hidden="1" x14ac:dyDescent="0.55000000000000004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 t="shared" si="112"/>
        <v>0.01</v>
      </c>
      <c r="P926" s="8">
        <f t="shared" si="113"/>
        <v>15</v>
      </c>
      <c r="Q926" t="str">
        <f t="shared" si="114"/>
        <v>journalism</v>
      </c>
      <c r="R926" t="str">
        <f t="shared" si="115"/>
        <v>audio</v>
      </c>
      <c r="S926" s="12">
        <f t="shared" si="116"/>
        <v>42775.172824074078</v>
      </c>
      <c r="T926" s="12">
        <f t="shared" si="117"/>
        <v>42800.172824074078</v>
      </c>
      <c r="U926" t="str">
        <f t="shared" si="118"/>
        <v>Feb</v>
      </c>
      <c r="V926" t="str">
        <f t="shared" si="119"/>
        <v>2017</v>
      </c>
    </row>
    <row r="927" spans="1:22" ht="43.2" hidden="1" x14ac:dyDescent="0.55000000000000004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 t="shared" si="112"/>
        <v>0.01</v>
      </c>
      <c r="P927" s="8">
        <f t="shared" si="113"/>
        <v>50</v>
      </c>
      <c r="Q927" t="str">
        <f t="shared" si="114"/>
        <v>journalism</v>
      </c>
      <c r="R927" t="str">
        <f t="shared" si="115"/>
        <v>audio</v>
      </c>
      <c r="S927" s="12">
        <f t="shared" si="116"/>
        <v>42079.913113425922</v>
      </c>
      <c r="T927" s="12">
        <f t="shared" si="117"/>
        <v>42109.913113425922</v>
      </c>
      <c r="U927" t="str">
        <f t="shared" si="118"/>
        <v>Mar</v>
      </c>
      <c r="V927" t="str">
        <f t="shared" si="119"/>
        <v>2015</v>
      </c>
    </row>
    <row r="928" spans="1:22" ht="43.2" x14ac:dyDescent="0.55000000000000004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 t="shared" si="112"/>
        <v>0.01</v>
      </c>
      <c r="P928" s="8">
        <f t="shared" si="113"/>
        <v>50</v>
      </c>
      <c r="Q928" t="str">
        <f t="shared" si="114"/>
        <v>photography</v>
      </c>
      <c r="R928" t="str">
        <f t="shared" si="115"/>
        <v>people</v>
      </c>
      <c r="S928" s="12">
        <f t="shared" si="116"/>
        <v>42685.680648148147</v>
      </c>
      <c r="T928" s="12">
        <f t="shared" si="117"/>
        <v>42715.680648148147</v>
      </c>
      <c r="U928" t="str">
        <f t="shared" si="118"/>
        <v>Nov</v>
      </c>
      <c r="V928" t="str">
        <f t="shared" si="119"/>
        <v>2016</v>
      </c>
    </row>
    <row r="929" spans="1:22" ht="43.2" hidden="1" x14ac:dyDescent="0.55000000000000004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 t="shared" si="112"/>
        <v>0.01</v>
      </c>
      <c r="P929" s="8">
        <f t="shared" si="113"/>
        <v>100</v>
      </c>
      <c r="Q929" t="str">
        <f t="shared" si="114"/>
        <v>food</v>
      </c>
      <c r="R929" t="str">
        <f t="shared" si="115"/>
        <v>food trucks</v>
      </c>
      <c r="S929" s="12">
        <f t="shared" si="116"/>
        <v>42440.650335648148</v>
      </c>
      <c r="T929" s="12">
        <f t="shared" si="117"/>
        <v>42499.868055555555</v>
      </c>
      <c r="U929" t="str">
        <f t="shared" si="118"/>
        <v>Mar</v>
      </c>
      <c r="V929" t="str">
        <f t="shared" si="119"/>
        <v>2016</v>
      </c>
    </row>
    <row r="930" spans="1:22" ht="28.8" x14ac:dyDescent="0.55000000000000004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 t="shared" si="112"/>
        <v>0.01</v>
      </c>
      <c r="P930" s="8">
        <f t="shared" si="113"/>
        <v>15</v>
      </c>
      <c r="Q930" t="str">
        <f t="shared" si="114"/>
        <v>technology</v>
      </c>
      <c r="R930" t="str">
        <f t="shared" si="115"/>
        <v>space exploration</v>
      </c>
      <c r="S930" s="12">
        <f t="shared" si="116"/>
        <v>41880.827118055553</v>
      </c>
      <c r="T930" s="12">
        <f t="shared" si="117"/>
        <v>41897.839583333334</v>
      </c>
      <c r="U930" t="str">
        <f t="shared" si="118"/>
        <v>Aug</v>
      </c>
      <c r="V930" t="str">
        <f t="shared" si="119"/>
        <v>2014</v>
      </c>
    </row>
    <row r="931" spans="1:22" ht="43.2" x14ac:dyDescent="0.55000000000000004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112"/>
        <v>0.01</v>
      </c>
      <c r="P931" s="8">
        <f t="shared" si="113"/>
        <v>10</v>
      </c>
      <c r="Q931" t="str">
        <f t="shared" si="114"/>
        <v>theater</v>
      </c>
      <c r="R931" t="str">
        <f t="shared" si="115"/>
        <v>plays</v>
      </c>
      <c r="S931" s="12">
        <f t="shared" si="116"/>
        <v>42291.739548611105</v>
      </c>
      <c r="T931" s="12">
        <f t="shared" si="117"/>
        <v>42351.781215277777</v>
      </c>
      <c r="U931" t="str">
        <f t="shared" si="118"/>
        <v>Oct</v>
      </c>
      <c r="V931" t="str">
        <f t="shared" si="119"/>
        <v>2015</v>
      </c>
    </row>
    <row r="932" spans="1:22" ht="43.2" x14ac:dyDescent="0.55000000000000004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 t="shared" si="112"/>
        <v>0.01</v>
      </c>
      <c r="P932" s="8">
        <f t="shared" si="113"/>
        <v>5</v>
      </c>
      <c r="Q932" t="str">
        <f t="shared" si="114"/>
        <v>theater</v>
      </c>
      <c r="R932" t="str">
        <f t="shared" si="115"/>
        <v>plays</v>
      </c>
      <c r="S932" s="12">
        <f t="shared" si="116"/>
        <v>42453.428240740745</v>
      </c>
      <c r="T932" s="12">
        <f t="shared" si="117"/>
        <v>42483.428240740745</v>
      </c>
      <c r="U932" t="str">
        <f t="shared" si="118"/>
        <v>Mar</v>
      </c>
      <c r="V932" t="str">
        <f t="shared" si="119"/>
        <v>2016</v>
      </c>
    </row>
    <row r="933" spans="1:22" ht="43.2" x14ac:dyDescent="0.55000000000000004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 t="shared" si="112"/>
        <v>0.01</v>
      </c>
      <c r="P933" s="8">
        <f t="shared" si="113"/>
        <v>100</v>
      </c>
      <c r="Q933" t="str">
        <f t="shared" si="114"/>
        <v>theater</v>
      </c>
      <c r="R933" t="str">
        <f t="shared" si="115"/>
        <v>spaces</v>
      </c>
      <c r="S933" s="12">
        <f t="shared" si="116"/>
        <v>42132.9143287037</v>
      </c>
      <c r="T933" s="12">
        <f t="shared" si="117"/>
        <v>42162.9143287037</v>
      </c>
      <c r="U933" t="str">
        <f t="shared" si="118"/>
        <v>May</v>
      </c>
      <c r="V933" t="str">
        <f t="shared" si="119"/>
        <v>2015</v>
      </c>
    </row>
    <row r="934" spans="1:22" ht="28.8" x14ac:dyDescent="0.55000000000000004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 t="shared" si="112"/>
        <v>0.01</v>
      </c>
      <c r="P934" s="8">
        <f t="shared" si="113"/>
        <v>25</v>
      </c>
      <c r="Q934" t="str">
        <f t="shared" si="114"/>
        <v>theater</v>
      </c>
      <c r="R934" t="str">
        <f t="shared" si="115"/>
        <v>plays</v>
      </c>
      <c r="S934" s="12">
        <f t="shared" si="116"/>
        <v>42164.299722222218</v>
      </c>
      <c r="T934" s="12">
        <f t="shared" si="117"/>
        <v>42190.957638888889</v>
      </c>
      <c r="U934" t="str">
        <f t="shared" si="118"/>
        <v>Jun</v>
      </c>
      <c r="V934" t="str">
        <f t="shared" si="119"/>
        <v>2015</v>
      </c>
    </row>
    <row r="935" spans="1:22" ht="43.2" x14ac:dyDescent="0.55000000000000004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 t="shared" si="112"/>
        <v>0.01</v>
      </c>
      <c r="P935" s="8">
        <f t="shared" si="113"/>
        <v>50</v>
      </c>
      <c r="Q935" t="str">
        <f t="shared" si="114"/>
        <v>theater</v>
      </c>
      <c r="R935" t="str">
        <f t="shared" si="115"/>
        <v>musical</v>
      </c>
      <c r="S935" s="12">
        <f t="shared" si="116"/>
        <v>42132.58048611111</v>
      </c>
      <c r="T935" s="12">
        <f t="shared" si="117"/>
        <v>42162.58048611111</v>
      </c>
      <c r="U935" t="str">
        <f t="shared" si="118"/>
        <v>May</v>
      </c>
      <c r="V935" t="str">
        <f t="shared" si="119"/>
        <v>2015</v>
      </c>
    </row>
    <row r="936" spans="1:22" ht="43.2" x14ac:dyDescent="0.55000000000000004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 t="shared" si="112"/>
        <v>0.01</v>
      </c>
      <c r="P936" s="8">
        <f t="shared" si="113"/>
        <v>12.5</v>
      </c>
      <c r="Q936" t="str">
        <f t="shared" si="114"/>
        <v>theater</v>
      </c>
      <c r="R936" t="str">
        <f t="shared" si="115"/>
        <v>plays</v>
      </c>
      <c r="S936" s="12">
        <f t="shared" si="116"/>
        <v>41830.267407407409</v>
      </c>
      <c r="T936" s="12">
        <f t="shared" si="117"/>
        <v>41860.267407407409</v>
      </c>
      <c r="U936" t="str">
        <f t="shared" si="118"/>
        <v>Jul</v>
      </c>
      <c r="V936" t="str">
        <f t="shared" si="119"/>
        <v>2014</v>
      </c>
    </row>
    <row r="937" spans="1:22" ht="28.8" x14ac:dyDescent="0.55000000000000004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 t="shared" si="112"/>
        <v>0.01</v>
      </c>
      <c r="P937" s="8">
        <f t="shared" si="113"/>
        <v>34.950000000000003</v>
      </c>
      <c r="Q937" t="str">
        <f t="shared" si="114"/>
        <v>theater</v>
      </c>
      <c r="R937" t="str">
        <f t="shared" si="115"/>
        <v>plays</v>
      </c>
      <c r="S937" s="12">
        <f t="shared" si="116"/>
        <v>42718.963599537034</v>
      </c>
      <c r="T937" s="12">
        <f t="shared" si="117"/>
        <v>42748.961805555555</v>
      </c>
      <c r="U937" t="str">
        <f t="shared" si="118"/>
        <v>Dec</v>
      </c>
      <c r="V937" t="str">
        <f t="shared" si="119"/>
        <v>2016</v>
      </c>
    </row>
    <row r="938" spans="1:22" ht="43.2" x14ac:dyDescent="0.55000000000000004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112"/>
        <v>1.0200000000000001E-2</v>
      </c>
      <c r="P938" s="8">
        <f t="shared" si="113"/>
        <v>25.5</v>
      </c>
      <c r="Q938" t="str">
        <f t="shared" si="114"/>
        <v>film &amp; video</v>
      </c>
      <c r="R938" t="str">
        <f t="shared" si="115"/>
        <v>animation</v>
      </c>
      <c r="S938" s="12">
        <f t="shared" si="116"/>
        <v>41605.167696759258</v>
      </c>
      <c r="T938" s="12">
        <f t="shared" si="117"/>
        <v>41655.166666666664</v>
      </c>
      <c r="U938" t="str">
        <f t="shared" si="118"/>
        <v>Nov</v>
      </c>
      <c r="V938" t="str">
        <f t="shared" si="119"/>
        <v>2013</v>
      </c>
    </row>
    <row r="939" spans="1:22" ht="43.2" x14ac:dyDescent="0.55000000000000004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 t="shared" si="112"/>
        <v>1.0200000000000001E-2</v>
      </c>
      <c r="P939" s="8">
        <f t="shared" si="113"/>
        <v>25.5</v>
      </c>
      <c r="Q939" t="str">
        <f t="shared" si="114"/>
        <v>music</v>
      </c>
      <c r="R939" t="str">
        <f t="shared" si="115"/>
        <v>faith</v>
      </c>
      <c r="S939" s="12">
        <f t="shared" si="116"/>
        <v>42187.281678240746</v>
      </c>
      <c r="T939" s="12">
        <f t="shared" si="117"/>
        <v>42247.281678240746</v>
      </c>
      <c r="U939" t="str">
        <f t="shared" si="118"/>
        <v>Jul</v>
      </c>
      <c r="V939" t="str">
        <f t="shared" si="119"/>
        <v>2015</v>
      </c>
    </row>
    <row r="940" spans="1:22" ht="43.2" x14ac:dyDescent="0.55000000000000004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 t="shared" si="112"/>
        <v>1.0200000000000001E-2</v>
      </c>
      <c r="P940" s="8">
        <f t="shared" si="113"/>
        <v>12.75</v>
      </c>
      <c r="Q940" t="str">
        <f t="shared" si="114"/>
        <v>theater</v>
      </c>
      <c r="R940" t="str">
        <f t="shared" si="115"/>
        <v>musical</v>
      </c>
      <c r="S940" s="12">
        <f t="shared" si="116"/>
        <v>42018.94049768518</v>
      </c>
      <c r="T940" s="12">
        <f t="shared" si="117"/>
        <v>42063.916666666672</v>
      </c>
      <c r="U940" t="str">
        <f t="shared" si="118"/>
        <v>Jan</v>
      </c>
      <c r="V940" t="str">
        <f t="shared" si="119"/>
        <v>2015</v>
      </c>
    </row>
    <row r="941" spans="1:22" ht="43.2" x14ac:dyDescent="0.55000000000000004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112"/>
        <v>1.04E-2</v>
      </c>
      <c r="P941" s="8">
        <f t="shared" si="113"/>
        <v>28.888888888888889</v>
      </c>
      <c r="Q941" t="str">
        <f t="shared" si="114"/>
        <v>technology</v>
      </c>
      <c r="R941" t="str">
        <f t="shared" si="115"/>
        <v>gadgets</v>
      </c>
      <c r="S941" s="12">
        <f t="shared" si="116"/>
        <v>41828.789942129632</v>
      </c>
      <c r="T941" s="12">
        <f t="shared" si="117"/>
        <v>41863.789942129632</v>
      </c>
      <c r="U941" t="str">
        <f t="shared" si="118"/>
        <v>Jul</v>
      </c>
      <c r="V941" t="str">
        <f t="shared" si="119"/>
        <v>2014</v>
      </c>
    </row>
    <row r="942" spans="1:22" ht="43.2" hidden="1" x14ac:dyDescent="0.55000000000000004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112"/>
        <v>1.044E-2</v>
      </c>
      <c r="P942" s="8">
        <f t="shared" si="113"/>
        <v>87</v>
      </c>
      <c r="Q942" t="str">
        <f t="shared" si="114"/>
        <v>technology</v>
      </c>
      <c r="R942" t="str">
        <f t="shared" si="115"/>
        <v>web</v>
      </c>
      <c r="S942" s="12">
        <f t="shared" si="116"/>
        <v>42528.987696759257</v>
      </c>
      <c r="T942" s="12">
        <f t="shared" si="117"/>
        <v>42558.987696759257</v>
      </c>
      <c r="U942" t="str">
        <f t="shared" si="118"/>
        <v>Jun</v>
      </c>
      <c r="V942" t="str">
        <f t="shared" si="119"/>
        <v>2016</v>
      </c>
    </row>
    <row r="943" spans="1:22" ht="57.6" x14ac:dyDescent="0.55000000000000004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112"/>
        <v>1.0500000000000001E-2</v>
      </c>
      <c r="P943" s="8">
        <f t="shared" si="113"/>
        <v>3</v>
      </c>
      <c r="Q943" t="str">
        <f t="shared" si="114"/>
        <v>games</v>
      </c>
      <c r="R943" t="str">
        <f t="shared" si="115"/>
        <v>video games</v>
      </c>
      <c r="S943" s="12">
        <f t="shared" si="116"/>
        <v>41250.025902777779</v>
      </c>
      <c r="T943" s="12">
        <f t="shared" si="117"/>
        <v>41280.025902777779</v>
      </c>
      <c r="U943" t="str">
        <f t="shared" si="118"/>
        <v>Dec</v>
      </c>
      <c r="V943" t="str">
        <f t="shared" si="119"/>
        <v>2012</v>
      </c>
    </row>
    <row r="944" spans="1:22" ht="43.2" x14ac:dyDescent="0.55000000000000004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112"/>
        <v>1.0500000000000001E-2</v>
      </c>
      <c r="P944" s="8">
        <f t="shared" si="113"/>
        <v>7</v>
      </c>
      <c r="Q944" t="str">
        <f t="shared" si="114"/>
        <v>theater</v>
      </c>
      <c r="R944" t="str">
        <f t="shared" si="115"/>
        <v>plays</v>
      </c>
      <c r="S944" s="12">
        <f t="shared" si="116"/>
        <v>41831.742962962962</v>
      </c>
      <c r="T944" s="12">
        <f t="shared" si="117"/>
        <v>41860.125</v>
      </c>
      <c r="U944" t="str">
        <f t="shared" si="118"/>
        <v>Jul</v>
      </c>
      <c r="V944" t="str">
        <f t="shared" si="119"/>
        <v>2014</v>
      </c>
    </row>
    <row r="945" spans="1:22" ht="43.2" x14ac:dyDescent="0.55000000000000004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112"/>
        <v>1.0500000000000001E-2</v>
      </c>
      <c r="P945" s="8">
        <f t="shared" si="113"/>
        <v>52.5</v>
      </c>
      <c r="Q945" t="str">
        <f t="shared" si="114"/>
        <v>theater</v>
      </c>
      <c r="R945" t="str">
        <f t="shared" si="115"/>
        <v>plays</v>
      </c>
      <c r="S945" s="12">
        <f t="shared" si="116"/>
        <v>41856.672152777777</v>
      </c>
      <c r="T945" s="12">
        <f t="shared" si="117"/>
        <v>41886.672152777777</v>
      </c>
      <c r="U945" t="str">
        <f t="shared" si="118"/>
        <v>Aug</v>
      </c>
      <c r="V945" t="str">
        <f t="shared" si="119"/>
        <v>2014</v>
      </c>
    </row>
    <row r="946" spans="1:22" ht="43.2" x14ac:dyDescent="0.55000000000000004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112"/>
        <v>1.0526315789473684E-2</v>
      </c>
      <c r="P946" s="8">
        <f t="shared" si="113"/>
        <v>35.714285714285715</v>
      </c>
      <c r="Q946" t="str">
        <f t="shared" si="114"/>
        <v>food</v>
      </c>
      <c r="R946" t="str">
        <f t="shared" si="115"/>
        <v>restaurants</v>
      </c>
      <c r="S946" s="12">
        <f t="shared" si="116"/>
        <v>42058.809594907405</v>
      </c>
      <c r="T946" s="12">
        <f t="shared" si="117"/>
        <v>42114.767928240741</v>
      </c>
      <c r="U946" t="str">
        <f t="shared" si="118"/>
        <v>Feb</v>
      </c>
      <c r="V946" t="str">
        <f t="shared" si="119"/>
        <v>2015</v>
      </c>
    </row>
    <row r="947" spans="1:22" ht="43.2" x14ac:dyDescent="0.55000000000000004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112"/>
        <v>1.0571428571428572E-2</v>
      </c>
      <c r="P947" s="8">
        <f t="shared" si="113"/>
        <v>18.5</v>
      </c>
      <c r="Q947" t="str">
        <f t="shared" si="114"/>
        <v>theater</v>
      </c>
      <c r="R947" t="str">
        <f t="shared" si="115"/>
        <v>plays</v>
      </c>
      <c r="S947" s="12">
        <f t="shared" si="116"/>
        <v>42078.34520833334</v>
      </c>
      <c r="T947" s="12">
        <f t="shared" si="117"/>
        <v>42133.166666666672</v>
      </c>
      <c r="U947" t="str">
        <f t="shared" si="118"/>
        <v>Mar</v>
      </c>
      <c r="V947" t="str">
        <f t="shared" si="119"/>
        <v>2015</v>
      </c>
    </row>
    <row r="948" spans="1:22" ht="43.2" x14ac:dyDescent="0.55000000000000004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112"/>
        <v>1.06E-2</v>
      </c>
      <c r="P948" s="8">
        <f t="shared" si="113"/>
        <v>90.857142857142861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41913.521064814813</v>
      </c>
      <c r="T948" s="12">
        <f t="shared" si="117"/>
        <v>41943.521064814813</v>
      </c>
      <c r="U948" t="str">
        <f t="shared" si="118"/>
        <v>Oct</v>
      </c>
      <c r="V948" t="str">
        <f t="shared" si="119"/>
        <v>2014</v>
      </c>
    </row>
    <row r="949" spans="1:22" ht="72" x14ac:dyDescent="0.55000000000000004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112"/>
        <v>1.06E-2</v>
      </c>
      <c r="P949" s="8">
        <f t="shared" si="113"/>
        <v>35.333333333333336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42061.11583333333</v>
      </c>
      <c r="T949" s="12">
        <f t="shared" si="117"/>
        <v>42091.074166666673</v>
      </c>
      <c r="U949" t="str">
        <f t="shared" si="118"/>
        <v>Feb</v>
      </c>
      <c r="V949" t="str">
        <f t="shared" si="119"/>
        <v>2015</v>
      </c>
    </row>
    <row r="950" spans="1:22" ht="43.2" x14ac:dyDescent="0.55000000000000004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112"/>
        <v>1.06E-2</v>
      </c>
      <c r="P950" s="8">
        <f t="shared" si="113"/>
        <v>16.307692307692307</v>
      </c>
      <c r="Q950" t="str">
        <f t="shared" si="114"/>
        <v>games</v>
      </c>
      <c r="R950" t="str">
        <f t="shared" si="115"/>
        <v>mobile games</v>
      </c>
      <c r="S950" s="12">
        <f t="shared" si="116"/>
        <v>42155.129652777774</v>
      </c>
      <c r="T950" s="12">
        <f t="shared" si="117"/>
        <v>42185.129652777774</v>
      </c>
      <c r="U950" t="str">
        <f t="shared" si="118"/>
        <v>May</v>
      </c>
      <c r="V950" t="str">
        <f t="shared" si="119"/>
        <v>2015</v>
      </c>
    </row>
    <row r="951" spans="1:22" ht="43.2" x14ac:dyDescent="0.55000000000000004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112"/>
        <v>1.06E-2</v>
      </c>
      <c r="P951" s="8">
        <f t="shared" si="113"/>
        <v>13.25</v>
      </c>
      <c r="Q951" t="str">
        <f t="shared" si="114"/>
        <v>publishing</v>
      </c>
      <c r="R951" t="str">
        <f t="shared" si="115"/>
        <v>children's books</v>
      </c>
      <c r="S951" s="12">
        <f t="shared" si="116"/>
        <v>42585.7106712963</v>
      </c>
      <c r="T951" s="12">
        <f t="shared" si="117"/>
        <v>42615.7106712963</v>
      </c>
      <c r="U951" t="str">
        <f t="shared" si="118"/>
        <v>Aug</v>
      </c>
      <c r="V951" t="str">
        <f t="shared" si="119"/>
        <v>2016</v>
      </c>
    </row>
    <row r="952" spans="1:22" ht="43.2" x14ac:dyDescent="0.55000000000000004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112"/>
        <v>1.0749999999999999E-2</v>
      </c>
      <c r="P952" s="8">
        <f t="shared" si="113"/>
        <v>35.833333333333336</v>
      </c>
      <c r="Q952" t="str">
        <f t="shared" si="114"/>
        <v>film &amp; video</v>
      </c>
      <c r="R952" t="str">
        <f t="shared" si="115"/>
        <v>animation</v>
      </c>
      <c r="S952" s="12">
        <f t="shared" si="116"/>
        <v>41863.260381944441</v>
      </c>
      <c r="T952" s="12">
        <f t="shared" si="117"/>
        <v>41893.260381944441</v>
      </c>
      <c r="U952" t="str">
        <f t="shared" si="118"/>
        <v>Aug</v>
      </c>
      <c r="V952" t="str">
        <f t="shared" si="119"/>
        <v>2014</v>
      </c>
    </row>
    <row r="953" spans="1:22" ht="28.8" x14ac:dyDescent="0.55000000000000004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112"/>
        <v>1.0771428571428571E-2</v>
      </c>
      <c r="P953" s="8">
        <f t="shared" si="113"/>
        <v>41.888888888888886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42625.635636574079</v>
      </c>
      <c r="T953" s="12">
        <f t="shared" si="117"/>
        <v>42660.635636574079</v>
      </c>
      <c r="U953" t="str">
        <f t="shared" si="118"/>
        <v>Sep</v>
      </c>
      <c r="V953" t="str">
        <f t="shared" si="119"/>
        <v>2016</v>
      </c>
    </row>
    <row r="954" spans="1:22" ht="28.8" x14ac:dyDescent="0.55000000000000004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112"/>
        <v>1.0999999999999999E-2</v>
      </c>
      <c r="P954" s="8">
        <f t="shared" si="113"/>
        <v>55</v>
      </c>
      <c r="Q954" t="str">
        <f t="shared" si="114"/>
        <v>publishing</v>
      </c>
      <c r="R954" t="str">
        <f t="shared" si="115"/>
        <v>children's books</v>
      </c>
      <c r="S954" s="12">
        <f t="shared" si="116"/>
        <v>42068.799039351856</v>
      </c>
      <c r="T954" s="12">
        <f t="shared" si="117"/>
        <v>42098.757372685184</v>
      </c>
      <c r="U954" t="str">
        <f t="shared" si="118"/>
        <v>Mar</v>
      </c>
      <c r="V954" t="str">
        <f t="shared" si="119"/>
        <v>2015</v>
      </c>
    </row>
    <row r="955" spans="1:22" ht="43.2" x14ac:dyDescent="0.55000000000000004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112"/>
        <v>1.1111111111111112E-2</v>
      </c>
      <c r="P955" s="8">
        <f t="shared" si="113"/>
        <v>50</v>
      </c>
      <c r="Q955" t="str">
        <f t="shared" si="114"/>
        <v>theater</v>
      </c>
      <c r="R955" t="str">
        <f t="shared" si="115"/>
        <v>plays</v>
      </c>
      <c r="S955" s="12">
        <f t="shared" si="116"/>
        <v>42570.850381944445</v>
      </c>
      <c r="T955" s="12">
        <f t="shared" si="117"/>
        <v>42615.850381944445</v>
      </c>
      <c r="U955" t="str">
        <f t="shared" si="118"/>
        <v>Jul</v>
      </c>
      <c r="V955" t="str">
        <f t="shared" si="119"/>
        <v>2016</v>
      </c>
    </row>
    <row r="956" spans="1:22" ht="43.2" x14ac:dyDescent="0.55000000000000004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112"/>
        <v>1.116E-2</v>
      </c>
      <c r="P956" s="8">
        <f t="shared" si="113"/>
        <v>46.5</v>
      </c>
      <c r="Q956" t="str">
        <f t="shared" si="114"/>
        <v>film &amp; video</v>
      </c>
      <c r="R956" t="str">
        <f t="shared" si="115"/>
        <v>drama</v>
      </c>
      <c r="S956" s="12">
        <f t="shared" si="116"/>
        <v>41887.383356481485</v>
      </c>
      <c r="T956" s="12">
        <f t="shared" si="117"/>
        <v>41917.383356481485</v>
      </c>
      <c r="U956" t="str">
        <f t="shared" si="118"/>
        <v>Sep</v>
      </c>
      <c r="V956" t="str">
        <f t="shared" si="119"/>
        <v>2014</v>
      </c>
    </row>
    <row r="957" spans="1:22" ht="43.2" x14ac:dyDescent="0.55000000000000004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112"/>
        <v>1.1222222222222222E-2</v>
      </c>
      <c r="P957" s="8">
        <f t="shared" si="113"/>
        <v>673.33333333333337</v>
      </c>
      <c r="Q957" t="str">
        <f t="shared" si="114"/>
        <v>publishing</v>
      </c>
      <c r="R957" t="str">
        <f t="shared" si="115"/>
        <v>translations</v>
      </c>
      <c r="S957" s="12">
        <f t="shared" si="116"/>
        <v>42198.765844907408</v>
      </c>
      <c r="T957" s="12">
        <f t="shared" si="117"/>
        <v>42258.765844907408</v>
      </c>
      <c r="U957" t="str">
        <f t="shared" si="118"/>
        <v>Jul</v>
      </c>
      <c r="V957" t="str">
        <f t="shared" si="119"/>
        <v>2015</v>
      </c>
    </row>
    <row r="958" spans="1:22" ht="43.2" x14ac:dyDescent="0.55000000000000004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112"/>
        <v>1.125E-2</v>
      </c>
      <c r="P958" s="8">
        <f t="shared" si="113"/>
        <v>11.25</v>
      </c>
      <c r="Q958" t="str">
        <f t="shared" si="114"/>
        <v>publishing</v>
      </c>
      <c r="R958" t="str">
        <f t="shared" si="115"/>
        <v>children's books</v>
      </c>
      <c r="S958" s="12">
        <f t="shared" si="116"/>
        <v>41030.292025462964</v>
      </c>
      <c r="T958" s="12">
        <f t="shared" si="117"/>
        <v>41059.791666666664</v>
      </c>
      <c r="U958" t="str">
        <f t="shared" si="118"/>
        <v>May</v>
      </c>
      <c r="V958" t="str">
        <f t="shared" si="119"/>
        <v>2012</v>
      </c>
    </row>
    <row r="959" spans="1:22" ht="43.2" hidden="1" x14ac:dyDescent="0.55000000000000004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112"/>
        <v>1.1266666666666666E-2</v>
      </c>
      <c r="P959" s="8">
        <f t="shared" si="113"/>
        <v>184.36363636363637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42604.669675925921</v>
      </c>
      <c r="T959" s="12">
        <f t="shared" si="117"/>
        <v>42664.669675925921</v>
      </c>
      <c r="U959" t="str">
        <f t="shared" si="118"/>
        <v>Aug</v>
      </c>
      <c r="V959" t="str">
        <f t="shared" si="119"/>
        <v>2016</v>
      </c>
    </row>
    <row r="960" spans="1:22" ht="43.2" hidden="1" x14ac:dyDescent="0.55000000000000004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112"/>
        <v>1.1299999999999999E-2</v>
      </c>
      <c r="P960" s="8">
        <f t="shared" si="113"/>
        <v>102.72727272727273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41974.791990740734</v>
      </c>
      <c r="T960" s="12">
        <f t="shared" si="117"/>
        <v>42019.791990740734</v>
      </c>
      <c r="U960" t="str">
        <f t="shared" si="118"/>
        <v>Dec</v>
      </c>
      <c r="V960" t="str">
        <f t="shared" si="119"/>
        <v>2014</v>
      </c>
    </row>
    <row r="961" spans="1:22" ht="43.2" x14ac:dyDescent="0.55000000000000004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112"/>
        <v>1.1428571428571429E-2</v>
      </c>
      <c r="P961" s="8">
        <f t="shared" si="113"/>
        <v>20</v>
      </c>
      <c r="Q961" t="str">
        <f t="shared" si="114"/>
        <v>music</v>
      </c>
      <c r="R961" t="str">
        <f t="shared" si="115"/>
        <v>jazz</v>
      </c>
      <c r="S961" s="12">
        <f t="shared" si="116"/>
        <v>41551.798113425924</v>
      </c>
      <c r="T961" s="12">
        <f t="shared" si="117"/>
        <v>41581.839780092596</v>
      </c>
      <c r="U961" t="str">
        <f t="shared" si="118"/>
        <v>Oct</v>
      </c>
      <c r="V961" t="str">
        <f t="shared" si="119"/>
        <v>2013</v>
      </c>
    </row>
    <row r="962" spans="1:22" ht="43.2" x14ac:dyDescent="0.55000000000000004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si="112"/>
        <v>1.1428571428571429E-2</v>
      </c>
      <c r="P962" s="8">
        <f t="shared" si="113"/>
        <v>200</v>
      </c>
      <c r="Q962" t="str">
        <f t="shared" si="114"/>
        <v>food</v>
      </c>
      <c r="R962" t="str">
        <f t="shared" si="115"/>
        <v>food trucks</v>
      </c>
      <c r="S962" s="12">
        <f t="shared" si="116"/>
        <v>41820.914641203701</v>
      </c>
      <c r="T962" s="12">
        <f t="shared" si="117"/>
        <v>41860.914641203701</v>
      </c>
      <c r="U962" t="str">
        <f t="shared" si="118"/>
        <v>Jun</v>
      </c>
      <c r="V962" t="str">
        <f t="shared" si="119"/>
        <v>2014</v>
      </c>
    </row>
    <row r="963" spans="1:22" ht="43.2" x14ac:dyDescent="0.55000000000000004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ref="O963:O1026" si="120">E963/D963</f>
        <v>1.15E-2</v>
      </c>
      <c r="P963" s="8">
        <f t="shared" ref="P963:P1026" si="121">IF(L963&gt;0,E963/L963,0)</f>
        <v>57.5</v>
      </c>
      <c r="Q963" t="str">
        <f t="shared" ref="Q963:Q1026" si="122">MID(N963,1,FIND("/",N963,1)-1)</f>
        <v>film &amp; video</v>
      </c>
      <c r="R963" t="str">
        <f t="shared" ref="R963:R1026" si="123">MID(N963,FIND("/",N963,1)+1,LEN(N963)-FIND("/",N963,1))</f>
        <v>animation</v>
      </c>
      <c r="S963" s="12">
        <f t="shared" ref="S963:S1026" si="124">(((J963/60)/60)/24)+DATE(1970,1,1)</f>
        <v>40956.553530092591</v>
      </c>
      <c r="T963" s="12">
        <f t="shared" ref="T963:T1026" si="125">(((I963/60)/60)/24)+DATE(1970,1,1)</f>
        <v>40986.511863425927</v>
      </c>
      <c r="U963" t="str">
        <f t="shared" ref="U963:U1026" si="126">TEXT(S963,"MMM")</f>
        <v>Feb</v>
      </c>
      <c r="V963" t="str">
        <f t="shared" ref="V963:V1026" si="127">TEXT(S963,"yyyy")</f>
        <v>2012</v>
      </c>
    </row>
    <row r="964" spans="1:22" ht="43.2" x14ac:dyDescent="0.55000000000000004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120"/>
        <v>1.1831900000000001E-2</v>
      </c>
      <c r="P964" s="8">
        <f t="shared" si="121"/>
        <v>56.342380952380957</v>
      </c>
      <c r="Q964" t="str">
        <f t="shared" si="122"/>
        <v>theater</v>
      </c>
      <c r="R964" t="str">
        <f t="shared" si="123"/>
        <v>spaces</v>
      </c>
      <c r="S964" s="12">
        <f t="shared" si="124"/>
        <v>42255.619351851856</v>
      </c>
      <c r="T964" s="12">
        <f t="shared" si="125"/>
        <v>42292.916666666672</v>
      </c>
      <c r="U964" t="str">
        <f t="shared" si="126"/>
        <v>Sep</v>
      </c>
      <c r="V964" t="str">
        <f t="shared" si="127"/>
        <v>2015</v>
      </c>
    </row>
    <row r="965" spans="1:22" ht="43.2" x14ac:dyDescent="0.55000000000000004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120"/>
        <v>1.192E-2</v>
      </c>
      <c r="P965" s="8">
        <f t="shared" si="121"/>
        <v>49.666666666666664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42637.016736111109</v>
      </c>
      <c r="T965" s="12">
        <f t="shared" si="125"/>
        <v>42669.165972222225</v>
      </c>
      <c r="U965" t="str">
        <f t="shared" si="126"/>
        <v>Sep</v>
      </c>
      <c r="V965" t="str">
        <f t="shared" si="127"/>
        <v>2016</v>
      </c>
    </row>
    <row r="966" spans="1:22" ht="43.2" x14ac:dyDescent="0.55000000000000004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 t="shared" si="120"/>
        <v>1.2E-2</v>
      </c>
      <c r="P966" s="8">
        <f t="shared" si="121"/>
        <v>3</v>
      </c>
      <c r="Q966" t="str">
        <f t="shared" si="122"/>
        <v>technology</v>
      </c>
      <c r="R966" t="str">
        <f t="shared" si="123"/>
        <v>web</v>
      </c>
      <c r="S966" s="12">
        <f t="shared" si="124"/>
        <v>42525.656944444447</v>
      </c>
      <c r="T966" s="12">
        <f t="shared" si="125"/>
        <v>42555.656944444447</v>
      </c>
      <c r="U966" t="str">
        <f t="shared" si="126"/>
        <v>Jun</v>
      </c>
      <c r="V966" t="str">
        <f t="shared" si="127"/>
        <v>2016</v>
      </c>
    </row>
    <row r="967" spans="1:22" ht="43.2" x14ac:dyDescent="0.55000000000000004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 t="shared" si="120"/>
        <v>1.2E-2</v>
      </c>
      <c r="P967" s="8">
        <f t="shared" si="121"/>
        <v>4</v>
      </c>
      <c r="Q967" t="str">
        <f t="shared" si="122"/>
        <v>technology</v>
      </c>
      <c r="R967" t="str">
        <f t="shared" si="123"/>
        <v>gadgets</v>
      </c>
      <c r="S967" s="12">
        <f t="shared" si="124"/>
        <v>42037.789895833332</v>
      </c>
      <c r="T967" s="12">
        <f t="shared" si="125"/>
        <v>42067.789895833332</v>
      </c>
      <c r="U967" t="str">
        <f t="shared" si="126"/>
        <v>Feb</v>
      </c>
      <c r="V967" t="str">
        <f t="shared" si="127"/>
        <v>2015</v>
      </c>
    </row>
    <row r="968" spans="1:22" ht="43.2" x14ac:dyDescent="0.55000000000000004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 t="shared" si="120"/>
        <v>1.2E-2</v>
      </c>
      <c r="P968" s="8">
        <f t="shared" si="121"/>
        <v>20</v>
      </c>
      <c r="Q968" t="str">
        <f t="shared" si="122"/>
        <v>theater</v>
      </c>
      <c r="R968" t="str">
        <f t="shared" si="123"/>
        <v>plays</v>
      </c>
      <c r="S968" s="12">
        <f t="shared" si="124"/>
        <v>42295.891828703709</v>
      </c>
      <c r="T968" s="12">
        <f t="shared" si="125"/>
        <v>42325.933495370366</v>
      </c>
      <c r="U968" t="str">
        <f t="shared" si="126"/>
        <v>Oct</v>
      </c>
      <c r="V968" t="str">
        <f t="shared" si="127"/>
        <v>2015</v>
      </c>
    </row>
    <row r="969" spans="1:22" ht="43.2" hidden="1" x14ac:dyDescent="0.55000000000000004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120"/>
        <v>1.2123076923076924E-2</v>
      </c>
      <c r="P969" s="8">
        <f t="shared" si="121"/>
        <v>112.57142857142857</v>
      </c>
      <c r="Q969" t="str">
        <f t="shared" si="122"/>
        <v>technology</v>
      </c>
      <c r="R969" t="str">
        <f t="shared" si="123"/>
        <v>web</v>
      </c>
      <c r="S969" s="12">
        <f t="shared" si="124"/>
        <v>42191.70175925926</v>
      </c>
      <c r="T969" s="12">
        <f t="shared" si="125"/>
        <v>42221.70175925926</v>
      </c>
      <c r="U969" t="str">
        <f t="shared" si="126"/>
        <v>Jul</v>
      </c>
      <c r="V969" t="str">
        <f t="shared" si="127"/>
        <v>2015</v>
      </c>
    </row>
    <row r="970" spans="1:22" ht="43.2" x14ac:dyDescent="0.55000000000000004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120"/>
        <v>1.2222222222222223E-2</v>
      </c>
      <c r="P970" s="8">
        <f t="shared" si="121"/>
        <v>27.5</v>
      </c>
      <c r="Q970" t="str">
        <f t="shared" si="122"/>
        <v>publishing</v>
      </c>
      <c r="R970" t="str">
        <f t="shared" si="123"/>
        <v>translations</v>
      </c>
      <c r="S970" s="12">
        <f t="shared" si="124"/>
        <v>42232.15016203704</v>
      </c>
      <c r="T970" s="12">
        <f t="shared" si="125"/>
        <v>42262.465972222228</v>
      </c>
      <c r="U970" t="str">
        <f t="shared" si="126"/>
        <v>Aug</v>
      </c>
      <c r="V970" t="str">
        <f t="shared" si="127"/>
        <v>2015</v>
      </c>
    </row>
    <row r="971" spans="1:22" ht="28.8" x14ac:dyDescent="0.55000000000000004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120"/>
        <v>1.24E-2</v>
      </c>
      <c r="P971" s="8">
        <f t="shared" si="121"/>
        <v>34.444444444444443</v>
      </c>
      <c r="Q971" t="str">
        <f t="shared" si="122"/>
        <v>food</v>
      </c>
      <c r="R971" t="str">
        <f t="shared" si="123"/>
        <v>food trucks</v>
      </c>
      <c r="S971" s="12">
        <f t="shared" si="124"/>
        <v>41909.892453703702</v>
      </c>
      <c r="T971" s="12">
        <f t="shared" si="125"/>
        <v>41939.892453703702</v>
      </c>
      <c r="U971" t="str">
        <f t="shared" si="126"/>
        <v>Sep</v>
      </c>
      <c r="V971" t="str">
        <f t="shared" si="127"/>
        <v>2014</v>
      </c>
    </row>
    <row r="972" spans="1:22" ht="43.2" x14ac:dyDescent="0.55000000000000004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 t="shared" si="120"/>
        <v>1.2500000000000001E-2</v>
      </c>
      <c r="P972" s="8">
        <f t="shared" si="121"/>
        <v>12.5</v>
      </c>
      <c r="Q972" t="str">
        <f t="shared" si="122"/>
        <v>theater</v>
      </c>
      <c r="R972" t="str">
        <f t="shared" si="123"/>
        <v>musical</v>
      </c>
      <c r="S972" s="12">
        <f t="shared" si="124"/>
        <v>41861.767094907409</v>
      </c>
      <c r="T972" s="12">
        <f t="shared" si="125"/>
        <v>41882.767094907409</v>
      </c>
      <c r="U972" t="str">
        <f t="shared" si="126"/>
        <v>Aug</v>
      </c>
      <c r="V972" t="str">
        <f t="shared" si="127"/>
        <v>2014</v>
      </c>
    </row>
    <row r="973" spans="1:22" ht="43.2" x14ac:dyDescent="0.55000000000000004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 t="shared" si="120"/>
        <v>1.2500000000000001E-2</v>
      </c>
      <c r="P973" s="8">
        <f t="shared" si="121"/>
        <v>62.5</v>
      </c>
      <c r="Q973" t="str">
        <f t="shared" si="122"/>
        <v>theater</v>
      </c>
      <c r="R973" t="str">
        <f t="shared" si="123"/>
        <v>plays</v>
      </c>
      <c r="S973" s="12">
        <f t="shared" si="124"/>
        <v>41843.775011574071</v>
      </c>
      <c r="T973" s="12">
        <f t="shared" si="125"/>
        <v>41863.775011574071</v>
      </c>
      <c r="U973" t="str">
        <f t="shared" si="126"/>
        <v>Jul</v>
      </c>
      <c r="V973" t="str">
        <f t="shared" si="127"/>
        <v>2014</v>
      </c>
    </row>
    <row r="974" spans="1:22" ht="43.2" x14ac:dyDescent="0.55000000000000004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120"/>
        <v>1.2500000000000001E-2</v>
      </c>
      <c r="P974" s="8">
        <f t="shared" si="121"/>
        <v>10</v>
      </c>
      <c r="Q974" t="str">
        <f t="shared" si="122"/>
        <v>theater</v>
      </c>
      <c r="R974" t="str">
        <f t="shared" si="123"/>
        <v>plays</v>
      </c>
      <c r="S974" s="12">
        <f t="shared" si="124"/>
        <v>42217.670104166667</v>
      </c>
      <c r="T974" s="12">
        <f t="shared" si="125"/>
        <v>42247.670104166667</v>
      </c>
      <c r="U974" t="str">
        <f t="shared" si="126"/>
        <v>Aug</v>
      </c>
      <c r="V974" t="str">
        <f t="shared" si="127"/>
        <v>2015</v>
      </c>
    </row>
    <row r="975" spans="1:22" ht="43.2" hidden="1" x14ac:dyDescent="0.55000000000000004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120"/>
        <v>1.2513513513513513E-2</v>
      </c>
      <c r="P975" s="8">
        <f t="shared" si="121"/>
        <v>57.875</v>
      </c>
      <c r="Q975" t="str">
        <f t="shared" si="122"/>
        <v>technology</v>
      </c>
      <c r="R975" t="str">
        <f t="shared" si="123"/>
        <v>web</v>
      </c>
      <c r="S975" s="12">
        <f t="shared" si="124"/>
        <v>41989.853692129633</v>
      </c>
      <c r="T975" s="12">
        <f t="shared" si="125"/>
        <v>42019.811805555553</v>
      </c>
      <c r="U975" t="str">
        <f t="shared" si="126"/>
        <v>Dec</v>
      </c>
      <c r="V975" t="str">
        <f t="shared" si="127"/>
        <v>2014</v>
      </c>
    </row>
    <row r="976" spans="1:22" ht="28.8" x14ac:dyDescent="0.55000000000000004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120"/>
        <v>1.2857142857142857E-2</v>
      </c>
      <c r="P976" s="8">
        <f t="shared" si="121"/>
        <v>9</v>
      </c>
      <c r="Q976" t="str">
        <f t="shared" si="122"/>
        <v>music</v>
      </c>
      <c r="R976" t="str">
        <f t="shared" si="123"/>
        <v>jazz</v>
      </c>
      <c r="S976" s="12">
        <f t="shared" si="124"/>
        <v>41184.167129629634</v>
      </c>
      <c r="T976" s="12">
        <f t="shared" si="125"/>
        <v>41224.208796296298</v>
      </c>
      <c r="U976" t="str">
        <f t="shared" si="126"/>
        <v>Oct</v>
      </c>
      <c r="V976" t="str">
        <f t="shared" si="127"/>
        <v>2012</v>
      </c>
    </row>
    <row r="977" spans="1:22" ht="43.2" x14ac:dyDescent="0.55000000000000004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120"/>
        <v>1.2933333333333333E-2</v>
      </c>
      <c r="P977" s="8">
        <f t="shared" si="121"/>
        <v>19.399999999999999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42409.040231481486</v>
      </c>
      <c r="T977" s="12">
        <f t="shared" si="125"/>
        <v>42423.040231481486</v>
      </c>
      <c r="U977" t="str">
        <f t="shared" si="126"/>
        <v>Feb</v>
      </c>
      <c r="V977" t="str">
        <f t="shared" si="127"/>
        <v>2016</v>
      </c>
    </row>
    <row r="978" spans="1:22" ht="43.2" x14ac:dyDescent="0.55000000000000004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120"/>
        <v>1.2999999999999999E-2</v>
      </c>
      <c r="P978" s="8">
        <f t="shared" si="121"/>
        <v>32.5</v>
      </c>
      <c r="Q978" t="str">
        <f t="shared" si="122"/>
        <v>music</v>
      </c>
      <c r="R978" t="str">
        <f t="shared" si="123"/>
        <v>jazz</v>
      </c>
      <c r="S978" s="12">
        <f t="shared" si="124"/>
        <v>40505.232916666668</v>
      </c>
      <c r="T978" s="12">
        <f t="shared" si="125"/>
        <v>40535.232916666668</v>
      </c>
      <c r="U978" t="str">
        <f t="shared" si="126"/>
        <v>Nov</v>
      </c>
      <c r="V978" t="str">
        <f t="shared" si="127"/>
        <v>2010</v>
      </c>
    </row>
    <row r="979" spans="1:22" ht="28.8" x14ac:dyDescent="0.55000000000000004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120"/>
        <v>1.2999999999999999E-2</v>
      </c>
      <c r="P979" s="8">
        <f t="shared" si="121"/>
        <v>8.125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41941.10297453704</v>
      </c>
      <c r="T979" s="12">
        <f t="shared" si="125"/>
        <v>41971.144641203704</v>
      </c>
      <c r="U979" t="str">
        <f t="shared" si="126"/>
        <v>Oct</v>
      </c>
      <c r="V979" t="str">
        <f t="shared" si="127"/>
        <v>2014</v>
      </c>
    </row>
    <row r="980" spans="1:22" ht="43.2" x14ac:dyDescent="0.55000000000000004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120"/>
        <v>1.2999999999999999E-2</v>
      </c>
      <c r="P980" s="8">
        <f t="shared" si="121"/>
        <v>13</v>
      </c>
      <c r="Q980" t="str">
        <f t="shared" si="122"/>
        <v>theater</v>
      </c>
      <c r="R980" t="str">
        <f t="shared" si="123"/>
        <v>plays</v>
      </c>
      <c r="S980" s="12">
        <f t="shared" si="124"/>
        <v>42021.301192129627</v>
      </c>
      <c r="T980" s="12">
        <f t="shared" si="125"/>
        <v>42051.301192129627</v>
      </c>
      <c r="U980" t="str">
        <f t="shared" si="126"/>
        <v>Jan</v>
      </c>
      <c r="V980" t="str">
        <f t="shared" si="127"/>
        <v>2015</v>
      </c>
    </row>
    <row r="981" spans="1:22" ht="43.2" hidden="1" x14ac:dyDescent="0.55000000000000004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120"/>
        <v>1.3028138528138528E-2</v>
      </c>
      <c r="P981" s="8">
        <f t="shared" si="121"/>
        <v>859.85714285714289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42697.74927083333</v>
      </c>
      <c r="T981" s="12">
        <f t="shared" si="125"/>
        <v>42727.74927083333</v>
      </c>
      <c r="U981" t="str">
        <f t="shared" si="126"/>
        <v>Nov</v>
      </c>
      <c r="V981" t="str">
        <f t="shared" si="127"/>
        <v>2016</v>
      </c>
    </row>
    <row r="982" spans="1:22" ht="43.2" x14ac:dyDescent="0.55000000000000004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120"/>
        <v>1.325E-2</v>
      </c>
      <c r="P982" s="8">
        <f t="shared" si="121"/>
        <v>26.5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41836.847615740742</v>
      </c>
      <c r="T982" s="12">
        <f t="shared" si="125"/>
        <v>41866.847615740742</v>
      </c>
      <c r="U982" t="str">
        <f t="shared" si="126"/>
        <v>Jul</v>
      </c>
      <c r="V982" t="str">
        <f t="shared" si="127"/>
        <v>2014</v>
      </c>
    </row>
    <row r="983" spans="1:22" ht="28.8" x14ac:dyDescent="0.55000000000000004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120"/>
        <v>1.3270833333333334E-2</v>
      </c>
      <c r="P983" s="8">
        <f t="shared" si="121"/>
        <v>24.5</v>
      </c>
      <c r="Q983" t="str">
        <f t="shared" si="122"/>
        <v>technology</v>
      </c>
      <c r="R983" t="str">
        <f t="shared" si="123"/>
        <v>gadgets</v>
      </c>
      <c r="S983" s="12">
        <f t="shared" si="124"/>
        <v>41890.511319444442</v>
      </c>
      <c r="T983" s="12">
        <f t="shared" si="125"/>
        <v>41920.511319444442</v>
      </c>
      <c r="U983" t="str">
        <f t="shared" si="126"/>
        <v>Sep</v>
      </c>
      <c r="V983" t="str">
        <f t="shared" si="127"/>
        <v>2014</v>
      </c>
    </row>
    <row r="984" spans="1:22" ht="43.2" x14ac:dyDescent="0.55000000000000004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120"/>
        <v>1.3299999999999999E-2</v>
      </c>
      <c r="P984" s="8">
        <f t="shared" si="121"/>
        <v>16.625</v>
      </c>
      <c r="Q984" t="str">
        <f t="shared" si="122"/>
        <v>film &amp; video</v>
      </c>
      <c r="R984" t="str">
        <f t="shared" si="123"/>
        <v>animation</v>
      </c>
      <c r="S984" s="12">
        <f t="shared" si="124"/>
        <v>42400.711967592593</v>
      </c>
      <c r="T984" s="12">
        <f t="shared" si="125"/>
        <v>42430.711967592593</v>
      </c>
      <c r="U984" t="str">
        <f t="shared" si="126"/>
        <v>Jan</v>
      </c>
      <c r="V984" t="str">
        <f t="shared" si="127"/>
        <v>2016</v>
      </c>
    </row>
    <row r="985" spans="1:22" ht="28.8" x14ac:dyDescent="0.55000000000000004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120"/>
        <v>1.3333333333333334E-2</v>
      </c>
      <c r="P985" s="8">
        <f t="shared" si="121"/>
        <v>10</v>
      </c>
      <c r="Q985" t="str">
        <f t="shared" si="122"/>
        <v>games</v>
      </c>
      <c r="R985" t="str">
        <f t="shared" si="123"/>
        <v>video games</v>
      </c>
      <c r="S985" s="12">
        <f t="shared" si="124"/>
        <v>40802.964594907404</v>
      </c>
      <c r="T985" s="12">
        <f t="shared" si="125"/>
        <v>40832.964594907404</v>
      </c>
      <c r="U985" t="str">
        <f t="shared" si="126"/>
        <v>Sep</v>
      </c>
      <c r="V985" t="str">
        <f t="shared" si="127"/>
        <v>2011</v>
      </c>
    </row>
    <row r="986" spans="1:22" ht="43.2" x14ac:dyDescent="0.55000000000000004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 t="shared" si="120"/>
        <v>1.3333333333333334E-2</v>
      </c>
      <c r="P986" s="8">
        <f t="shared" si="121"/>
        <v>20</v>
      </c>
      <c r="Q986" t="str">
        <f t="shared" si="122"/>
        <v>photography</v>
      </c>
      <c r="R986" t="str">
        <f t="shared" si="123"/>
        <v>photobooks</v>
      </c>
      <c r="S986" s="12">
        <f t="shared" si="124"/>
        <v>41940.89166666667</v>
      </c>
      <c r="T986" s="12">
        <f t="shared" si="125"/>
        <v>41970.933333333334</v>
      </c>
      <c r="U986" t="str">
        <f t="shared" si="126"/>
        <v>Oct</v>
      </c>
      <c r="V986" t="str">
        <f t="shared" si="127"/>
        <v>2014</v>
      </c>
    </row>
    <row r="987" spans="1:22" ht="43.2" x14ac:dyDescent="0.55000000000000004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 t="shared" si="120"/>
        <v>1.3333333333333334E-2</v>
      </c>
      <c r="P987" s="8">
        <f t="shared" si="121"/>
        <v>20</v>
      </c>
      <c r="Q987" t="str">
        <f t="shared" si="122"/>
        <v>theater</v>
      </c>
      <c r="R987" t="str">
        <f t="shared" si="123"/>
        <v>plays</v>
      </c>
      <c r="S987" s="12">
        <f t="shared" si="124"/>
        <v>41872.807696759257</v>
      </c>
      <c r="T987" s="12">
        <f t="shared" si="125"/>
        <v>41932.807696759257</v>
      </c>
      <c r="U987" t="str">
        <f t="shared" si="126"/>
        <v>Aug</v>
      </c>
      <c r="V987" t="str">
        <f t="shared" si="127"/>
        <v>2014</v>
      </c>
    </row>
    <row r="988" spans="1:22" ht="43.2" hidden="1" x14ac:dyDescent="0.55000000000000004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120"/>
        <v>1.34E-2</v>
      </c>
      <c r="P988" s="8">
        <f t="shared" si="121"/>
        <v>47.857142857142854</v>
      </c>
      <c r="Q988" t="str">
        <f t="shared" si="122"/>
        <v>technology</v>
      </c>
      <c r="R988" t="str">
        <f t="shared" si="123"/>
        <v>web</v>
      </c>
      <c r="S988" s="12">
        <f t="shared" si="124"/>
        <v>42425.970092592594</v>
      </c>
      <c r="T988" s="12">
        <f t="shared" si="125"/>
        <v>42485.928425925929</v>
      </c>
      <c r="U988" t="str">
        <f t="shared" si="126"/>
        <v>Feb</v>
      </c>
      <c r="V988" t="str">
        <f t="shared" si="127"/>
        <v>2016</v>
      </c>
    </row>
    <row r="989" spans="1:22" ht="43.2" x14ac:dyDescent="0.55000000000000004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120"/>
        <v>1.3650000000000001E-2</v>
      </c>
      <c r="P989" s="8">
        <f t="shared" si="121"/>
        <v>39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42361.043703703705</v>
      </c>
      <c r="T989" s="12">
        <f t="shared" si="125"/>
        <v>42421.043703703705</v>
      </c>
      <c r="U989" t="str">
        <f t="shared" si="126"/>
        <v>Dec</v>
      </c>
      <c r="V989" t="str">
        <f t="shared" si="127"/>
        <v>2015</v>
      </c>
    </row>
    <row r="990" spans="1:22" ht="43.2" x14ac:dyDescent="0.55000000000000004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120"/>
        <v>1.3666666666666667E-2</v>
      </c>
      <c r="P990" s="8">
        <f t="shared" si="121"/>
        <v>68.333333333333329</v>
      </c>
      <c r="Q990" t="str">
        <f t="shared" si="122"/>
        <v>film &amp; video</v>
      </c>
      <c r="R990" t="str">
        <f t="shared" si="123"/>
        <v>animation</v>
      </c>
      <c r="S990" s="12">
        <f t="shared" si="124"/>
        <v>42738.615289351852</v>
      </c>
      <c r="T990" s="12">
        <f t="shared" si="125"/>
        <v>42768.615289351852</v>
      </c>
      <c r="U990" t="str">
        <f t="shared" si="126"/>
        <v>Jan</v>
      </c>
      <c r="V990" t="str">
        <f t="shared" si="127"/>
        <v>2017</v>
      </c>
    </row>
    <row r="991" spans="1:22" ht="43.2" hidden="1" x14ac:dyDescent="0.55000000000000004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120"/>
        <v>1.3668E-2</v>
      </c>
      <c r="P991" s="8">
        <f t="shared" si="121"/>
        <v>100.5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42569.50409722222</v>
      </c>
      <c r="T991" s="12">
        <f t="shared" si="125"/>
        <v>42599.50409722222</v>
      </c>
      <c r="U991" t="str">
        <f t="shared" si="126"/>
        <v>Jul</v>
      </c>
      <c r="V991" t="str">
        <f t="shared" si="127"/>
        <v>2016</v>
      </c>
    </row>
    <row r="992" spans="1:22" ht="43.2" x14ac:dyDescent="0.55000000000000004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120"/>
        <v>1.3673469387755101E-2</v>
      </c>
      <c r="P992" s="8">
        <f t="shared" si="121"/>
        <v>67</v>
      </c>
      <c r="Q992" t="str">
        <f t="shared" si="122"/>
        <v>film &amp; video</v>
      </c>
      <c r="R992" t="str">
        <f t="shared" si="123"/>
        <v>animation</v>
      </c>
      <c r="S992" s="12">
        <f t="shared" si="124"/>
        <v>40949.98364583333</v>
      </c>
      <c r="T992" s="12">
        <f t="shared" si="125"/>
        <v>41009.941979166666</v>
      </c>
      <c r="U992" t="str">
        <f t="shared" si="126"/>
        <v>Feb</v>
      </c>
      <c r="V992" t="str">
        <f t="shared" si="127"/>
        <v>2012</v>
      </c>
    </row>
    <row r="993" spans="1:22" ht="28.8" hidden="1" x14ac:dyDescent="0.55000000000000004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120"/>
        <v>1.38E-2</v>
      </c>
      <c r="P993" s="8">
        <f t="shared" si="121"/>
        <v>76.666666666666671</v>
      </c>
      <c r="Q993" t="str">
        <f t="shared" si="122"/>
        <v>technology</v>
      </c>
      <c r="R993" t="str">
        <f t="shared" si="123"/>
        <v>web</v>
      </c>
      <c r="S993" s="12">
        <f t="shared" si="124"/>
        <v>42489.772326388891</v>
      </c>
      <c r="T993" s="12">
        <f t="shared" si="125"/>
        <v>42518.772326388891</v>
      </c>
      <c r="U993" t="str">
        <f t="shared" si="126"/>
        <v>Apr</v>
      </c>
      <c r="V993" t="str">
        <f t="shared" si="127"/>
        <v>2016</v>
      </c>
    </row>
    <row r="994" spans="1:22" ht="43.2" x14ac:dyDescent="0.55000000000000004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120"/>
        <v>1.3818181818181818E-2</v>
      </c>
      <c r="P994" s="8">
        <f t="shared" si="121"/>
        <v>19</v>
      </c>
      <c r="Q994" t="str">
        <f t="shared" si="122"/>
        <v>photography</v>
      </c>
      <c r="R994" t="str">
        <f t="shared" si="123"/>
        <v>photobooks</v>
      </c>
      <c r="S994" s="12">
        <f t="shared" si="124"/>
        <v>41913.94840277778</v>
      </c>
      <c r="T994" s="12">
        <f t="shared" si="125"/>
        <v>41943.94840277778</v>
      </c>
      <c r="U994" t="str">
        <f t="shared" si="126"/>
        <v>Oct</v>
      </c>
      <c r="V994" t="str">
        <f t="shared" si="127"/>
        <v>2014</v>
      </c>
    </row>
    <row r="995" spans="1:22" ht="43.2" hidden="1" x14ac:dyDescent="0.55000000000000004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120"/>
        <v>1.4E-2</v>
      </c>
      <c r="P995" s="8">
        <f t="shared" si="121"/>
        <v>23.333333333333332</v>
      </c>
      <c r="Q995" t="str">
        <f t="shared" si="122"/>
        <v>technology</v>
      </c>
      <c r="R995" t="str">
        <f t="shared" si="123"/>
        <v>web</v>
      </c>
      <c r="S995" s="12">
        <f t="shared" si="124"/>
        <v>41969.858090277776</v>
      </c>
      <c r="T995" s="12">
        <f t="shared" si="125"/>
        <v>41999.858090277776</v>
      </c>
      <c r="U995" t="str">
        <f t="shared" si="126"/>
        <v>Nov</v>
      </c>
      <c r="V995" t="str">
        <f t="shared" si="127"/>
        <v>2014</v>
      </c>
    </row>
    <row r="996" spans="1:22" ht="43.2" hidden="1" x14ac:dyDescent="0.55000000000000004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120"/>
        <v>1.4133333333333333E-2</v>
      </c>
      <c r="P996" s="8">
        <f t="shared" si="121"/>
        <v>53</v>
      </c>
      <c r="Q996" t="str">
        <f t="shared" si="122"/>
        <v>journalism</v>
      </c>
      <c r="R996" t="str">
        <f t="shared" si="123"/>
        <v>audio</v>
      </c>
      <c r="S996" s="12">
        <f t="shared" si="124"/>
        <v>42598.053113425922</v>
      </c>
      <c r="T996" s="12">
        <f t="shared" si="125"/>
        <v>42638.053113425922</v>
      </c>
      <c r="U996" t="str">
        <f t="shared" si="126"/>
        <v>Aug</v>
      </c>
      <c r="V996" t="str">
        <f t="shared" si="127"/>
        <v>2016</v>
      </c>
    </row>
    <row r="997" spans="1:22" ht="43.2" hidden="1" x14ac:dyDescent="0.55000000000000004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120"/>
        <v>1.4166666666666666E-2</v>
      </c>
      <c r="P997" s="8">
        <f t="shared" si="121"/>
        <v>42.5</v>
      </c>
      <c r="Q997" t="str">
        <f t="shared" si="122"/>
        <v>publishing</v>
      </c>
      <c r="R997" t="str">
        <f t="shared" si="123"/>
        <v>art books</v>
      </c>
      <c r="S997" s="12">
        <f t="shared" si="124"/>
        <v>41652.742488425924</v>
      </c>
      <c r="T997" s="12">
        <f t="shared" si="125"/>
        <v>41712.700821759259</v>
      </c>
      <c r="U997" t="str">
        <f t="shared" si="126"/>
        <v>Jan</v>
      </c>
      <c r="V997" t="str">
        <f t="shared" si="127"/>
        <v>2014</v>
      </c>
    </row>
    <row r="998" spans="1:22" ht="43.2" x14ac:dyDescent="0.55000000000000004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120"/>
        <v>1.4200000000000001E-2</v>
      </c>
      <c r="P998" s="8">
        <f t="shared" si="121"/>
        <v>31.555555555555557</v>
      </c>
      <c r="Q998" t="str">
        <f t="shared" si="122"/>
        <v>games</v>
      </c>
      <c r="R998" t="str">
        <f t="shared" si="123"/>
        <v>video games</v>
      </c>
      <c r="S998" s="12">
        <f t="shared" si="124"/>
        <v>42191.023530092592</v>
      </c>
      <c r="T998" s="12">
        <f t="shared" si="125"/>
        <v>42221.023530092592</v>
      </c>
      <c r="U998" t="str">
        <f t="shared" si="126"/>
        <v>Jul</v>
      </c>
      <c r="V998" t="str">
        <f t="shared" si="127"/>
        <v>2015</v>
      </c>
    </row>
    <row r="999" spans="1:22" ht="43.2" x14ac:dyDescent="0.55000000000000004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120"/>
        <v>1.4210526315789474E-2</v>
      </c>
      <c r="P999" s="8">
        <f t="shared" si="121"/>
        <v>15</v>
      </c>
      <c r="Q999" t="str">
        <f t="shared" si="122"/>
        <v>theater</v>
      </c>
      <c r="R999" t="str">
        <f t="shared" si="123"/>
        <v>plays</v>
      </c>
      <c r="S999" s="12">
        <f t="shared" si="124"/>
        <v>41787.681527777779</v>
      </c>
      <c r="T999" s="12">
        <f t="shared" si="125"/>
        <v>41817.681527777779</v>
      </c>
      <c r="U999" t="str">
        <f t="shared" si="126"/>
        <v>May</v>
      </c>
      <c r="V999" t="str">
        <f t="shared" si="127"/>
        <v>2014</v>
      </c>
    </row>
    <row r="1000" spans="1:22" ht="43.2" x14ac:dyDescent="0.55000000000000004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120"/>
        <v>1.4285714285714285E-2</v>
      </c>
      <c r="P1000" s="8">
        <f t="shared" si="121"/>
        <v>25</v>
      </c>
      <c r="Q1000" t="str">
        <f t="shared" si="122"/>
        <v>music</v>
      </c>
      <c r="R1000" t="str">
        <f t="shared" si="123"/>
        <v>jazz</v>
      </c>
      <c r="S1000" s="12">
        <f t="shared" si="124"/>
        <v>42368.333668981482</v>
      </c>
      <c r="T1000" s="12">
        <f t="shared" si="125"/>
        <v>42398.333668981482</v>
      </c>
      <c r="U1000" t="str">
        <f t="shared" si="126"/>
        <v>Dec</v>
      </c>
      <c r="V1000" t="str">
        <f t="shared" si="127"/>
        <v>2015</v>
      </c>
    </row>
    <row r="1001" spans="1:22" ht="43.2" x14ac:dyDescent="0.55000000000000004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120"/>
        <v>1.4321428571428572E-2</v>
      </c>
      <c r="P1001" s="8">
        <f t="shared" si="121"/>
        <v>501.25</v>
      </c>
      <c r="Q1001" t="str">
        <f t="shared" si="122"/>
        <v>food</v>
      </c>
      <c r="R1001" t="str">
        <f t="shared" si="123"/>
        <v>food trucks</v>
      </c>
      <c r="S1001" s="12">
        <f t="shared" si="124"/>
        <v>42734.879236111112</v>
      </c>
      <c r="T1001" s="12">
        <f t="shared" si="125"/>
        <v>42771.697222222225</v>
      </c>
      <c r="U1001" t="str">
        <f t="shared" si="126"/>
        <v>Dec</v>
      </c>
      <c r="V1001" t="str">
        <f t="shared" si="127"/>
        <v>2016</v>
      </c>
    </row>
    <row r="1002" spans="1:22" ht="43.2" hidden="1" x14ac:dyDescent="0.55000000000000004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120"/>
        <v>1.44E-2</v>
      </c>
      <c r="P1002" s="8">
        <f t="shared" si="121"/>
        <v>12</v>
      </c>
      <c r="Q1002" t="str">
        <f t="shared" si="122"/>
        <v>technology</v>
      </c>
      <c r="R1002" t="str">
        <f t="shared" si="123"/>
        <v>space exploration</v>
      </c>
      <c r="S1002" s="12">
        <f t="shared" si="124"/>
        <v>42200.261793981481</v>
      </c>
      <c r="T1002" s="12">
        <f t="shared" si="125"/>
        <v>42230.261793981481</v>
      </c>
      <c r="U1002" t="str">
        <f t="shared" si="126"/>
        <v>Jul</v>
      </c>
      <c r="V1002" t="str">
        <f t="shared" si="127"/>
        <v>2015</v>
      </c>
    </row>
    <row r="1003" spans="1:22" ht="43.2" x14ac:dyDescent="0.55000000000000004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120"/>
        <v>1.4500000000000001E-2</v>
      </c>
      <c r="P1003" s="8">
        <f t="shared" si="121"/>
        <v>217.5</v>
      </c>
      <c r="Q1003" t="str">
        <f t="shared" si="122"/>
        <v>theater</v>
      </c>
      <c r="R1003" t="str">
        <f t="shared" si="123"/>
        <v>plays</v>
      </c>
      <c r="S1003" s="12">
        <f t="shared" si="124"/>
        <v>42543.788564814815</v>
      </c>
      <c r="T1003" s="12">
        <f t="shared" si="125"/>
        <v>42573.788564814815</v>
      </c>
      <c r="U1003" t="str">
        <f t="shared" si="126"/>
        <v>Jun</v>
      </c>
      <c r="V1003" t="str">
        <f t="shared" si="127"/>
        <v>2016</v>
      </c>
    </row>
    <row r="1004" spans="1:22" ht="43.2" x14ac:dyDescent="0.55000000000000004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120"/>
        <v>1.4545454545454545E-2</v>
      </c>
      <c r="P1004" s="8">
        <f t="shared" si="121"/>
        <v>20</v>
      </c>
      <c r="Q1004" t="str">
        <f t="shared" si="122"/>
        <v>music</v>
      </c>
      <c r="R1004" t="str">
        <f t="shared" si="123"/>
        <v>jazz</v>
      </c>
      <c r="S1004" s="12">
        <f t="shared" si="124"/>
        <v>41416.763171296298</v>
      </c>
      <c r="T1004" s="12">
        <f t="shared" si="125"/>
        <v>41455.831944444442</v>
      </c>
      <c r="U1004" t="str">
        <f t="shared" si="126"/>
        <v>May</v>
      </c>
      <c r="V1004" t="str">
        <f t="shared" si="127"/>
        <v>2013</v>
      </c>
    </row>
    <row r="1005" spans="1:22" ht="28.8" x14ac:dyDescent="0.55000000000000004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120"/>
        <v>1.4583333333333334E-2</v>
      </c>
      <c r="P1005" s="8">
        <f t="shared" si="121"/>
        <v>35</v>
      </c>
      <c r="Q1005" t="str">
        <f t="shared" si="122"/>
        <v>technology</v>
      </c>
      <c r="R1005" t="str">
        <f t="shared" si="123"/>
        <v>web</v>
      </c>
      <c r="S1005" s="12">
        <f t="shared" si="124"/>
        <v>41968.852118055554</v>
      </c>
      <c r="T1005" s="12">
        <f t="shared" si="125"/>
        <v>41998.852118055554</v>
      </c>
      <c r="U1005" t="str">
        <f t="shared" si="126"/>
        <v>Nov</v>
      </c>
      <c r="V1005" t="str">
        <f t="shared" si="127"/>
        <v>2014</v>
      </c>
    </row>
    <row r="1006" spans="1:22" ht="43.2" x14ac:dyDescent="0.55000000000000004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120"/>
        <v>1.4642857142857143E-2</v>
      </c>
      <c r="P1006" s="8">
        <f t="shared" si="121"/>
        <v>205</v>
      </c>
      <c r="Q1006" t="str">
        <f t="shared" si="122"/>
        <v>theater</v>
      </c>
      <c r="R1006" t="str">
        <f t="shared" si="123"/>
        <v>musical</v>
      </c>
      <c r="S1006" s="12">
        <f t="shared" si="124"/>
        <v>41831.722777777781</v>
      </c>
      <c r="T1006" s="12">
        <f t="shared" si="125"/>
        <v>41861.722777777781</v>
      </c>
      <c r="U1006" t="str">
        <f t="shared" si="126"/>
        <v>Jul</v>
      </c>
      <c r="V1006" t="str">
        <f t="shared" si="127"/>
        <v>2014</v>
      </c>
    </row>
    <row r="1007" spans="1:22" ht="57.6" x14ac:dyDescent="0.55000000000000004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120"/>
        <v>1.4710000000000001E-2</v>
      </c>
      <c r="P1007" s="8">
        <f t="shared" si="121"/>
        <v>61.291666666666664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42012.768298611118</v>
      </c>
      <c r="T1007" s="12">
        <f t="shared" si="125"/>
        <v>42042.768298611118</v>
      </c>
      <c r="U1007" t="str">
        <f t="shared" si="126"/>
        <v>Jan</v>
      </c>
      <c r="V1007" t="str">
        <f t="shared" si="127"/>
        <v>2015</v>
      </c>
    </row>
    <row r="1008" spans="1:22" ht="43.2" x14ac:dyDescent="0.55000000000000004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120"/>
        <v>1.4749999999999999E-2</v>
      </c>
      <c r="P1008" s="8">
        <f t="shared" si="121"/>
        <v>13.111111111111111</v>
      </c>
      <c r="Q1008" t="str">
        <f t="shared" si="122"/>
        <v>theater</v>
      </c>
      <c r="R1008" t="str">
        <f t="shared" si="123"/>
        <v>plays</v>
      </c>
      <c r="S1008" s="12">
        <f t="shared" si="124"/>
        <v>41977.004976851851</v>
      </c>
      <c r="T1008" s="12">
        <f t="shared" si="125"/>
        <v>42008.976388888885</v>
      </c>
      <c r="U1008" t="str">
        <f t="shared" si="126"/>
        <v>Dec</v>
      </c>
      <c r="V1008" t="str">
        <f t="shared" si="127"/>
        <v>2014</v>
      </c>
    </row>
    <row r="1009" spans="1:22" ht="43.2" x14ac:dyDescent="0.55000000000000004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120"/>
        <v>1.4814814814814815E-2</v>
      </c>
      <c r="P1009" s="8">
        <f t="shared" si="121"/>
        <v>100</v>
      </c>
      <c r="Q1009" t="str">
        <f t="shared" si="122"/>
        <v>theater</v>
      </c>
      <c r="R1009" t="str">
        <f t="shared" si="123"/>
        <v>plays</v>
      </c>
      <c r="S1009" s="12">
        <f t="shared" si="124"/>
        <v>42067.947337962964</v>
      </c>
      <c r="T1009" s="12">
        <f t="shared" si="125"/>
        <v>42097.905671296292</v>
      </c>
      <c r="U1009" t="str">
        <f t="shared" si="126"/>
        <v>Mar</v>
      </c>
      <c r="V1009" t="str">
        <f t="shared" si="127"/>
        <v>2015</v>
      </c>
    </row>
    <row r="1010" spans="1:22" ht="43.2" hidden="1" x14ac:dyDescent="0.55000000000000004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20"/>
        <v>1.4999999999999999E-2</v>
      </c>
      <c r="P1010" s="8">
        <f t="shared" si="121"/>
        <v>15</v>
      </c>
      <c r="Q1010" t="str">
        <f t="shared" si="122"/>
        <v>technology</v>
      </c>
      <c r="R1010" t="str">
        <f t="shared" si="123"/>
        <v>web</v>
      </c>
      <c r="S1010" s="12">
        <f t="shared" si="124"/>
        <v>42577.607361111113</v>
      </c>
      <c r="T1010" s="12">
        <f t="shared" si="125"/>
        <v>42607.607361111113</v>
      </c>
      <c r="U1010" t="str">
        <f t="shared" si="126"/>
        <v>Jul</v>
      </c>
      <c r="V1010" t="str">
        <f t="shared" si="127"/>
        <v>2016</v>
      </c>
    </row>
    <row r="1011" spans="1:22" ht="43.2" x14ac:dyDescent="0.55000000000000004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 t="shared" si="120"/>
        <v>1.4999999999999999E-2</v>
      </c>
      <c r="P1011" s="8">
        <f t="shared" si="121"/>
        <v>11.25</v>
      </c>
      <c r="Q1011" t="str">
        <f t="shared" si="122"/>
        <v>theater</v>
      </c>
      <c r="R1011" t="str">
        <f t="shared" si="123"/>
        <v>plays</v>
      </c>
      <c r="S1011" s="12">
        <f t="shared" si="124"/>
        <v>42342.845555555556</v>
      </c>
      <c r="T1011" s="12">
        <f t="shared" si="125"/>
        <v>42372.845555555556</v>
      </c>
      <c r="U1011" t="str">
        <f t="shared" si="126"/>
        <v>Dec</v>
      </c>
      <c r="V1011" t="str">
        <f t="shared" si="127"/>
        <v>2015</v>
      </c>
    </row>
    <row r="1012" spans="1:22" ht="43.2" x14ac:dyDescent="0.55000000000000004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120"/>
        <v>1.5100000000000001E-2</v>
      </c>
      <c r="P1012" s="8">
        <f t="shared" si="121"/>
        <v>50.333333333333336</v>
      </c>
      <c r="Q1012" t="str">
        <f t="shared" si="122"/>
        <v>food</v>
      </c>
      <c r="R1012" t="str">
        <f t="shared" si="123"/>
        <v>food trucks</v>
      </c>
      <c r="S1012" s="12">
        <f t="shared" si="124"/>
        <v>41918.628240740742</v>
      </c>
      <c r="T1012" s="12">
        <f t="shared" si="125"/>
        <v>41978.669907407413</v>
      </c>
      <c r="U1012" t="str">
        <f t="shared" si="126"/>
        <v>Oct</v>
      </c>
      <c r="V1012" t="str">
        <f t="shared" si="127"/>
        <v>2014</v>
      </c>
    </row>
    <row r="1013" spans="1:22" ht="43.2" hidden="1" x14ac:dyDescent="0.55000000000000004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120"/>
        <v>1.5384615384615385E-2</v>
      </c>
      <c r="P1013" s="8">
        <f t="shared" si="121"/>
        <v>10</v>
      </c>
      <c r="Q1013" t="str">
        <f t="shared" si="122"/>
        <v>journalism</v>
      </c>
      <c r="R1013" t="str">
        <f t="shared" si="123"/>
        <v>audio</v>
      </c>
      <c r="S1013" s="12">
        <f t="shared" si="124"/>
        <v>41851.696157407408</v>
      </c>
      <c r="T1013" s="12">
        <f t="shared" si="125"/>
        <v>41894.416666666664</v>
      </c>
      <c r="U1013" t="str">
        <f t="shared" si="126"/>
        <v>Jul</v>
      </c>
      <c r="V1013" t="str">
        <f t="shared" si="127"/>
        <v>2014</v>
      </c>
    </row>
    <row r="1014" spans="1:22" ht="43.2" x14ac:dyDescent="0.55000000000000004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 t="shared" si="120"/>
        <v>1.6E-2</v>
      </c>
      <c r="P1014" s="8">
        <f t="shared" si="121"/>
        <v>2</v>
      </c>
      <c r="Q1014" t="str">
        <f t="shared" si="122"/>
        <v>technology</v>
      </c>
      <c r="R1014" t="str">
        <f t="shared" si="123"/>
        <v>gadgets</v>
      </c>
      <c r="S1014" s="12">
        <f t="shared" si="124"/>
        <v>41864.04886574074</v>
      </c>
      <c r="T1014" s="12">
        <f t="shared" si="125"/>
        <v>41884.04886574074</v>
      </c>
      <c r="U1014" t="str">
        <f t="shared" si="126"/>
        <v>Aug</v>
      </c>
      <c r="V1014" t="str">
        <f t="shared" si="127"/>
        <v>2014</v>
      </c>
    </row>
    <row r="1015" spans="1:22" ht="43.2" x14ac:dyDescent="0.55000000000000004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 t="shared" si="120"/>
        <v>1.6E-2</v>
      </c>
      <c r="P1015" s="8">
        <f t="shared" si="121"/>
        <v>5.333333333333333</v>
      </c>
      <c r="Q1015" t="str">
        <f t="shared" si="122"/>
        <v>games</v>
      </c>
      <c r="R1015" t="str">
        <f t="shared" si="123"/>
        <v>video games</v>
      </c>
      <c r="S1015" s="12">
        <f t="shared" si="124"/>
        <v>40619.097210648149</v>
      </c>
      <c r="T1015" s="12">
        <f t="shared" si="125"/>
        <v>40657.290972222225</v>
      </c>
      <c r="U1015" t="str">
        <f t="shared" si="126"/>
        <v>Mar</v>
      </c>
      <c r="V1015" t="str">
        <f t="shared" si="127"/>
        <v>2011</v>
      </c>
    </row>
    <row r="1016" spans="1:22" x14ac:dyDescent="0.55000000000000004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120"/>
        <v>1.6E-2</v>
      </c>
      <c r="P1016" s="8">
        <f t="shared" si="121"/>
        <v>13.333333333333334</v>
      </c>
      <c r="Q1016" t="str">
        <f t="shared" si="122"/>
        <v>theater</v>
      </c>
      <c r="R1016" t="str">
        <f t="shared" si="123"/>
        <v>plays</v>
      </c>
      <c r="S1016" s="12">
        <f t="shared" si="124"/>
        <v>42172.613506944443</v>
      </c>
      <c r="T1016" s="12">
        <f t="shared" si="125"/>
        <v>42202.554166666669</v>
      </c>
      <c r="U1016" t="str">
        <f t="shared" si="126"/>
        <v>Jun</v>
      </c>
      <c r="V1016" t="str">
        <f t="shared" si="127"/>
        <v>2015</v>
      </c>
    </row>
    <row r="1017" spans="1:22" ht="43.2" x14ac:dyDescent="0.55000000000000004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120"/>
        <v>1.6199999999999999E-2</v>
      </c>
      <c r="P1017" s="8">
        <f t="shared" si="121"/>
        <v>16.2</v>
      </c>
      <c r="Q1017" t="str">
        <f t="shared" si="122"/>
        <v>games</v>
      </c>
      <c r="R1017" t="str">
        <f t="shared" si="123"/>
        <v>video games</v>
      </c>
      <c r="S1017" s="12">
        <f t="shared" si="124"/>
        <v>42479.22210648148</v>
      </c>
      <c r="T1017" s="12">
        <f t="shared" si="125"/>
        <v>42539.22210648148</v>
      </c>
      <c r="U1017" t="str">
        <f t="shared" si="126"/>
        <v>Apr</v>
      </c>
      <c r="V1017" t="str">
        <f t="shared" si="127"/>
        <v>2016</v>
      </c>
    </row>
    <row r="1018" spans="1:22" ht="28.8" x14ac:dyDescent="0.55000000000000004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120"/>
        <v>1.6250000000000001E-2</v>
      </c>
      <c r="P1018" s="8">
        <f t="shared" si="121"/>
        <v>13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41817.866435185184</v>
      </c>
      <c r="T1018" s="12">
        <f t="shared" si="125"/>
        <v>41847.643750000003</v>
      </c>
      <c r="U1018" t="str">
        <f t="shared" si="126"/>
        <v>Jun</v>
      </c>
      <c r="V1018" t="str">
        <f t="shared" si="127"/>
        <v>2014</v>
      </c>
    </row>
    <row r="1019" spans="1:22" ht="43.2" x14ac:dyDescent="0.55000000000000004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120"/>
        <v>1.6316666666666667E-2</v>
      </c>
      <c r="P1019" s="8">
        <f t="shared" si="121"/>
        <v>61.1875</v>
      </c>
      <c r="Q1019" t="str">
        <f t="shared" si="122"/>
        <v>food</v>
      </c>
      <c r="R1019" t="str">
        <f t="shared" si="123"/>
        <v>food trucks</v>
      </c>
      <c r="S1019" s="12">
        <f t="shared" si="124"/>
        <v>41863.734895833331</v>
      </c>
      <c r="T1019" s="12">
        <f t="shared" si="125"/>
        <v>41894.734895833331</v>
      </c>
      <c r="U1019" t="str">
        <f t="shared" si="126"/>
        <v>Aug</v>
      </c>
      <c r="V1019" t="str">
        <f t="shared" si="127"/>
        <v>2014</v>
      </c>
    </row>
    <row r="1020" spans="1:22" ht="43.2" hidden="1" x14ac:dyDescent="0.55000000000000004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120"/>
        <v>1.6363636363636365E-2</v>
      </c>
      <c r="P1020" s="8">
        <f t="shared" si="121"/>
        <v>15</v>
      </c>
      <c r="Q1020" t="str">
        <f t="shared" si="122"/>
        <v>theater</v>
      </c>
      <c r="R1020" t="str">
        <f t="shared" si="123"/>
        <v>plays</v>
      </c>
      <c r="S1020" s="12">
        <f t="shared" si="124"/>
        <v>42783.513182870374</v>
      </c>
      <c r="T1020" s="12">
        <f t="shared" si="125"/>
        <v>42813.471516203703</v>
      </c>
      <c r="U1020" t="str">
        <f t="shared" si="126"/>
        <v>Feb</v>
      </c>
      <c r="V1020" t="str">
        <f t="shared" si="127"/>
        <v>2017</v>
      </c>
    </row>
    <row r="1021" spans="1:22" ht="43.2" x14ac:dyDescent="0.55000000000000004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120"/>
        <v>1.6620689655172414E-2</v>
      </c>
      <c r="P1021" s="8">
        <f t="shared" si="121"/>
        <v>48.2</v>
      </c>
      <c r="Q1021" t="str">
        <f t="shared" si="122"/>
        <v>publishing</v>
      </c>
      <c r="R1021" t="str">
        <f t="shared" si="123"/>
        <v>translations</v>
      </c>
      <c r="S1021" s="12">
        <f t="shared" si="124"/>
        <v>42032.510243055556</v>
      </c>
      <c r="T1021" s="12">
        <f t="shared" si="125"/>
        <v>42057.510243055556</v>
      </c>
      <c r="U1021" t="str">
        <f t="shared" si="126"/>
        <v>Jan</v>
      </c>
      <c r="V1021" t="str">
        <f t="shared" si="127"/>
        <v>2015</v>
      </c>
    </row>
    <row r="1022" spans="1:22" ht="57.6" x14ac:dyDescent="0.55000000000000004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120"/>
        <v>1.6666666666666666E-2</v>
      </c>
      <c r="P1022" s="8">
        <f t="shared" si="121"/>
        <v>50</v>
      </c>
      <c r="Q1022" t="str">
        <f t="shared" si="122"/>
        <v>music</v>
      </c>
      <c r="R1022" t="str">
        <f t="shared" si="123"/>
        <v>faith</v>
      </c>
      <c r="S1022" s="12">
        <f t="shared" si="124"/>
        <v>41887.801064814819</v>
      </c>
      <c r="T1022" s="12">
        <f t="shared" si="125"/>
        <v>41917.801064814819</v>
      </c>
      <c r="U1022" t="str">
        <f t="shared" si="126"/>
        <v>Sep</v>
      </c>
      <c r="V1022" t="str">
        <f t="shared" si="127"/>
        <v>2014</v>
      </c>
    </row>
    <row r="1023" spans="1:22" ht="43.2" x14ac:dyDescent="0.55000000000000004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120"/>
        <v>1.6666666666666666E-2</v>
      </c>
      <c r="P1023" s="8">
        <f t="shared" si="121"/>
        <v>5</v>
      </c>
      <c r="Q1023" t="str">
        <f t="shared" si="122"/>
        <v>theater</v>
      </c>
      <c r="R1023" t="str">
        <f t="shared" si="123"/>
        <v>musical</v>
      </c>
      <c r="S1023" s="12">
        <f t="shared" si="124"/>
        <v>42201.436226851853</v>
      </c>
      <c r="T1023" s="12">
        <f t="shared" si="125"/>
        <v>42244.9375</v>
      </c>
      <c r="U1023" t="str">
        <f t="shared" si="126"/>
        <v>Jul</v>
      </c>
      <c r="V1023" t="str">
        <f t="shared" si="127"/>
        <v>2015</v>
      </c>
    </row>
    <row r="1024" spans="1:22" ht="57.6" x14ac:dyDescent="0.55000000000000004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120"/>
        <v>1.6714285714285713E-2</v>
      </c>
      <c r="P1024" s="8">
        <f t="shared" si="121"/>
        <v>25.434782608695652</v>
      </c>
      <c r="Q1024" t="str">
        <f t="shared" si="122"/>
        <v>games</v>
      </c>
      <c r="R1024" t="str">
        <f t="shared" si="123"/>
        <v>mobile games</v>
      </c>
      <c r="S1024" s="12">
        <f t="shared" si="124"/>
        <v>41926.854166666664</v>
      </c>
      <c r="T1024" s="12">
        <f t="shared" si="125"/>
        <v>41957.895833333328</v>
      </c>
      <c r="U1024" t="str">
        <f t="shared" si="126"/>
        <v>Oct</v>
      </c>
      <c r="V1024" t="str">
        <f t="shared" si="127"/>
        <v>2014</v>
      </c>
    </row>
    <row r="1025" spans="1:22" ht="43.2" x14ac:dyDescent="0.55000000000000004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120"/>
        <v>1.7000000000000001E-2</v>
      </c>
      <c r="P1025" s="8">
        <f t="shared" si="121"/>
        <v>34</v>
      </c>
      <c r="Q1025" t="str">
        <f t="shared" si="122"/>
        <v>publishing</v>
      </c>
      <c r="R1025" t="str">
        <f t="shared" si="123"/>
        <v>fiction</v>
      </c>
      <c r="S1025" s="12">
        <f t="shared" si="124"/>
        <v>40863.060127314813</v>
      </c>
      <c r="T1025" s="12">
        <f t="shared" si="125"/>
        <v>40893.060127314813</v>
      </c>
      <c r="U1025" t="str">
        <f t="shared" si="126"/>
        <v>Nov</v>
      </c>
      <c r="V1025" t="str">
        <f t="shared" si="127"/>
        <v>2011</v>
      </c>
    </row>
    <row r="1026" spans="1:22" x14ac:dyDescent="0.55000000000000004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si="120"/>
        <v>1.7000000000000001E-2</v>
      </c>
      <c r="P1026" s="8">
        <f t="shared" si="121"/>
        <v>510</v>
      </c>
      <c r="Q1026" t="str">
        <f t="shared" si="122"/>
        <v>photography</v>
      </c>
      <c r="R1026" t="str">
        <f t="shared" si="123"/>
        <v>places</v>
      </c>
      <c r="S1026" s="12">
        <f t="shared" si="124"/>
        <v>42240.857222222221</v>
      </c>
      <c r="T1026" s="12">
        <f t="shared" si="125"/>
        <v>42270.857222222221</v>
      </c>
      <c r="U1026" t="str">
        <f t="shared" si="126"/>
        <v>Aug</v>
      </c>
      <c r="V1026" t="str">
        <f t="shared" si="127"/>
        <v>2015</v>
      </c>
    </row>
    <row r="1027" spans="1:22" ht="28.8" x14ac:dyDescent="0.55000000000000004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ref="O1027:O1090" si="128">E1027/D1027</f>
        <v>1.7098591549295775E-2</v>
      </c>
      <c r="P1027" s="8">
        <f t="shared" ref="P1027:P1090" si="129">IF(L1027&gt;0,E1027/L1027,0)</f>
        <v>25.291666666666668</v>
      </c>
      <c r="Q1027" t="str">
        <f t="shared" ref="Q1027:Q1090" si="130">MID(N1027,1,FIND("/",N1027,1)-1)</f>
        <v>games</v>
      </c>
      <c r="R1027" t="str">
        <f t="shared" ref="R1027:R1090" si="131">MID(N1027,FIND("/",N1027,1)+1,LEN(N1027)-FIND("/",N1027,1))</f>
        <v>video games</v>
      </c>
      <c r="S1027" s="12">
        <f t="shared" ref="S1027:S1090" si="132">(((J1027/60)/60)/24)+DATE(1970,1,1)</f>
        <v>41499.546759259261</v>
      </c>
      <c r="T1027" s="12">
        <f t="shared" ref="T1027:T1090" si="133">(((I1027/60)/60)/24)+DATE(1970,1,1)</f>
        <v>41531.546759259261</v>
      </c>
      <c r="U1027" t="str">
        <f t="shared" ref="U1027:U1090" si="134">TEXT(S1027,"MMM")</f>
        <v>Aug</v>
      </c>
      <c r="V1027" t="str">
        <f t="shared" ref="V1027:V1090" si="135">TEXT(S1027,"yyyy")</f>
        <v>2013</v>
      </c>
    </row>
    <row r="1028" spans="1:22" ht="57.6" x14ac:dyDescent="0.55000000000000004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128"/>
        <v>1.7219999999999999E-2</v>
      </c>
      <c r="P1028" s="8">
        <f t="shared" si="129"/>
        <v>50.647058823529413</v>
      </c>
      <c r="Q1028" t="str">
        <f t="shared" si="130"/>
        <v>technology</v>
      </c>
      <c r="R1028" t="str">
        <f t="shared" si="131"/>
        <v>wearables</v>
      </c>
      <c r="S1028" s="12">
        <f t="shared" si="132"/>
        <v>42060.913877314815</v>
      </c>
      <c r="T1028" s="12">
        <f t="shared" si="133"/>
        <v>42120.872210648144</v>
      </c>
      <c r="U1028" t="str">
        <f t="shared" si="134"/>
        <v>Feb</v>
      </c>
      <c r="V1028" t="str">
        <f t="shared" si="135"/>
        <v>2015</v>
      </c>
    </row>
    <row r="1029" spans="1:22" ht="43.2" x14ac:dyDescent="0.55000000000000004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128"/>
        <v>1.7319999999999999E-2</v>
      </c>
      <c r="P1029" s="8">
        <f t="shared" si="129"/>
        <v>108.25</v>
      </c>
      <c r="Q1029" t="str">
        <f t="shared" si="130"/>
        <v>technology</v>
      </c>
      <c r="R1029" t="str">
        <f t="shared" si="131"/>
        <v>gadgets</v>
      </c>
      <c r="S1029" s="12">
        <f t="shared" si="132"/>
        <v>42703.917824074073</v>
      </c>
      <c r="T1029" s="12">
        <f t="shared" si="133"/>
        <v>42733.917824074073</v>
      </c>
      <c r="U1029" t="str">
        <f t="shared" si="134"/>
        <v>Nov</v>
      </c>
      <c r="V1029" t="str">
        <f t="shared" si="135"/>
        <v>2016</v>
      </c>
    </row>
    <row r="1030" spans="1:22" ht="43.2" x14ac:dyDescent="0.55000000000000004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128"/>
        <v>1.7333333333333333E-2</v>
      </c>
      <c r="P1030" s="8">
        <f t="shared" si="129"/>
        <v>34.666666666666664</v>
      </c>
      <c r="Q1030" t="str">
        <f t="shared" si="130"/>
        <v>games</v>
      </c>
      <c r="R1030" t="str">
        <f t="shared" si="131"/>
        <v>video games</v>
      </c>
      <c r="S1030" s="12">
        <f t="shared" si="132"/>
        <v>41361.886469907404</v>
      </c>
      <c r="T1030" s="12">
        <f t="shared" si="133"/>
        <v>41391.886469907404</v>
      </c>
      <c r="U1030" t="str">
        <f t="shared" si="134"/>
        <v>Mar</v>
      </c>
      <c r="V1030" t="str">
        <f t="shared" si="135"/>
        <v>2013</v>
      </c>
    </row>
    <row r="1031" spans="1:22" ht="43.2" x14ac:dyDescent="0.55000000000000004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128"/>
        <v>1.7333333333333333E-2</v>
      </c>
      <c r="P1031" s="8">
        <f t="shared" si="129"/>
        <v>13</v>
      </c>
      <c r="Q1031" t="str">
        <f t="shared" si="130"/>
        <v>food</v>
      </c>
      <c r="R1031" t="str">
        <f t="shared" si="131"/>
        <v>food trucks</v>
      </c>
      <c r="S1031" s="12">
        <f t="shared" si="132"/>
        <v>42382.906527777777</v>
      </c>
      <c r="T1031" s="12">
        <f t="shared" si="133"/>
        <v>42442.864861111113</v>
      </c>
      <c r="U1031" t="str">
        <f t="shared" si="134"/>
        <v>Jan</v>
      </c>
      <c r="V1031" t="str">
        <f t="shared" si="135"/>
        <v>2016</v>
      </c>
    </row>
    <row r="1032" spans="1:22" ht="28.8" x14ac:dyDescent="0.55000000000000004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128"/>
        <v>1.7457500000000001E-2</v>
      </c>
      <c r="P1032" s="8">
        <f t="shared" si="129"/>
        <v>11.638333333333334</v>
      </c>
      <c r="Q1032" t="str">
        <f t="shared" si="130"/>
        <v>photography</v>
      </c>
      <c r="R1032" t="str">
        <f t="shared" si="131"/>
        <v>photobooks</v>
      </c>
      <c r="S1032" s="12">
        <f t="shared" si="132"/>
        <v>41934.842685185184</v>
      </c>
      <c r="T1032" s="12">
        <f t="shared" si="133"/>
        <v>41954.884351851855</v>
      </c>
      <c r="U1032" t="str">
        <f t="shared" si="134"/>
        <v>Oct</v>
      </c>
      <c r="V1032" t="str">
        <f t="shared" si="135"/>
        <v>2014</v>
      </c>
    </row>
    <row r="1033" spans="1:22" ht="43.2" x14ac:dyDescent="0.55000000000000004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 t="shared" si="128"/>
        <v>1.7500000000000002E-2</v>
      </c>
      <c r="P1033" s="8">
        <f t="shared" si="129"/>
        <v>52.5</v>
      </c>
      <c r="Q1033" t="str">
        <f t="shared" si="130"/>
        <v>food</v>
      </c>
      <c r="R1033" t="str">
        <f t="shared" si="131"/>
        <v>restaurants</v>
      </c>
      <c r="S1033" s="12">
        <f t="shared" si="132"/>
        <v>41854.389780092592</v>
      </c>
      <c r="T1033" s="12">
        <f t="shared" si="133"/>
        <v>41871.389780092592</v>
      </c>
      <c r="U1033" t="str">
        <f t="shared" si="134"/>
        <v>Aug</v>
      </c>
      <c r="V1033" t="str">
        <f t="shared" si="135"/>
        <v>2014</v>
      </c>
    </row>
    <row r="1034" spans="1:22" ht="28.8" x14ac:dyDescent="0.55000000000000004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 t="shared" si="128"/>
        <v>1.7500000000000002E-2</v>
      </c>
      <c r="P1034" s="8">
        <f t="shared" si="129"/>
        <v>35</v>
      </c>
      <c r="Q1034" t="str">
        <f t="shared" si="130"/>
        <v>theater</v>
      </c>
      <c r="R1034" t="str">
        <f t="shared" si="131"/>
        <v>plays</v>
      </c>
      <c r="S1034" s="12">
        <f t="shared" si="132"/>
        <v>42233.362314814818</v>
      </c>
      <c r="T1034" s="12">
        <f t="shared" si="133"/>
        <v>42293.362314814818</v>
      </c>
      <c r="U1034" t="str">
        <f t="shared" si="134"/>
        <v>Aug</v>
      </c>
      <c r="V1034" t="str">
        <f t="shared" si="135"/>
        <v>2015</v>
      </c>
    </row>
    <row r="1035" spans="1:22" ht="43.2" hidden="1" x14ac:dyDescent="0.55000000000000004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 t="shared" si="128"/>
        <v>1.7500000000000002E-2</v>
      </c>
      <c r="P1035" s="8">
        <f t="shared" si="129"/>
        <v>17.5</v>
      </c>
      <c r="Q1035" t="str">
        <f t="shared" si="130"/>
        <v>theater</v>
      </c>
      <c r="R1035" t="str">
        <f t="shared" si="131"/>
        <v>musical</v>
      </c>
      <c r="S1035" s="12">
        <f t="shared" si="132"/>
        <v>42079.857974537037</v>
      </c>
      <c r="T1035" s="12">
        <f t="shared" si="133"/>
        <v>42125.916666666672</v>
      </c>
      <c r="U1035" t="str">
        <f t="shared" si="134"/>
        <v>Mar</v>
      </c>
      <c r="V1035" t="str">
        <f t="shared" si="135"/>
        <v>2015</v>
      </c>
    </row>
    <row r="1036" spans="1:22" ht="43.2" x14ac:dyDescent="0.55000000000000004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128"/>
        <v>1.7538461538461537E-2</v>
      </c>
      <c r="P1036" s="8">
        <f t="shared" si="129"/>
        <v>12.666666666666666</v>
      </c>
      <c r="Q1036" t="str">
        <f t="shared" si="130"/>
        <v>film &amp; video</v>
      </c>
      <c r="R1036" t="str">
        <f t="shared" si="131"/>
        <v>animation</v>
      </c>
      <c r="S1036" s="12">
        <f t="shared" si="132"/>
        <v>41991.526655092588</v>
      </c>
      <c r="T1036" s="12">
        <f t="shared" si="133"/>
        <v>42021.526655092588</v>
      </c>
      <c r="U1036" t="str">
        <f t="shared" si="134"/>
        <v>Dec</v>
      </c>
      <c r="V1036" t="str">
        <f t="shared" si="135"/>
        <v>2014</v>
      </c>
    </row>
    <row r="1037" spans="1:22" ht="43.2" x14ac:dyDescent="0.55000000000000004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128"/>
        <v>1.7999999999999999E-2</v>
      </c>
      <c r="P1037" s="8">
        <f t="shared" si="129"/>
        <v>30</v>
      </c>
      <c r="Q1037" t="str">
        <f t="shared" si="130"/>
        <v>theater</v>
      </c>
      <c r="R1037" t="str">
        <f t="shared" si="131"/>
        <v>plays</v>
      </c>
      <c r="S1037" s="12">
        <f t="shared" si="132"/>
        <v>42358.684872685189</v>
      </c>
      <c r="T1037" s="12">
        <f t="shared" si="133"/>
        <v>42387</v>
      </c>
      <c r="U1037" t="str">
        <f t="shared" si="134"/>
        <v>Dec</v>
      </c>
      <c r="V1037" t="str">
        <f t="shared" si="135"/>
        <v>2015</v>
      </c>
    </row>
    <row r="1038" spans="1:22" ht="43.2" hidden="1" x14ac:dyDescent="0.55000000000000004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128"/>
        <v>1.8193398957730169E-2</v>
      </c>
      <c r="P1038" s="8">
        <f t="shared" si="129"/>
        <v>224.42857142857142</v>
      </c>
      <c r="Q1038" t="str">
        <f t="shared" si="130"/>
        <v>technology</v>
      </c>
      <c r="R1038" t="str">
        <f t="shared" si="131"/>
        <v>web</v>
      </c>
      <c r="S1038" s="12">
        <f t="shared" si="132"/>
        <v>42074.935740740737</v>
      </c>
      <c r="T1038" s="12">
        <f t="shared" si="133"/>
        <v>42104.935740740737</v>
      </c>
      <c r="U1038" t="str">
        <f t="shared" si="134"/>
        <v>Mar</v>
      </c>
      <c r="V1038" t="str">
        <f t="shared" si="135"/>
        <v>2015</v>
      </c>
    </row>
    <row r="1039" spans="1:22" ht="43.2" x14ac:dyDescent="0.55000000000000004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128"/>
        <v>1.8333333333333333E-2</v>
      </c>
      <c r="P1039" s="8">
        <f t="shared" si="129"/>
        <v>18.333333333333332</v>
      </c>
      <c r="Q1039" t="str">
        <f t="shared" si="130"/>
        <v>theater</v>
      </c>
      <c r="R1039" t="str">
        <f t="shared" si="131"/>
        <v>plays</v>
      </c>
      <c r="S1039" s="12">
        <f t="shared" si="132"/>
        <v>42069.903437500005</v>
      </c>
      <c r="T1039" s="12">
        <f t="shared" si="133"/>
        <v>42092.833333333328</v>
      </c>
      <c r="U1039" t="str">
        <f t="shared" si="134"/>
        <v>Mar</v>
      </c>
      <c r="V1039" t="str">
        <f t="shared" si="135"/>
        <v>2015</v>
      </c>
    </row>
    <row r="1040" spans="1:22" ht="28.8" x14ac:dyDescent="0.55000000000000004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 t="shared" si="128"/>
        <v>1.84E-2</v>
      </c>
      <c r="P1040" s="8">
        <f t="shared" si="129"/>
        <v>76.666666666666671</v>
      </c>
      <c r="Q1040" t="str">
        <f t="shared" si="130"/>
        <v>food</v>
      </c>
      <c r="R1040" t="str">
        <f t="shared" si="131"/>
        <v>food trucks</v>
      </c>
      <c r="S1040" s="12">
        <f t="shared" si="132"/>
        <v>42204.875868055555</v>
      </c>
      <c r="T1040" s="12">
        <f t="shared" si="133"/>
        <v>42234.875868055555</v>
      </c>
      <c r="U1040" t="str">
        <f t="shared" si="134"/>
        <v>Jul</v>
      </c>
      <c r="V1040" t="str">
        <f t="shared" si="135"/>
        <v>2015</v>
      </c>
    </row>
    <row r="1041" spans="1:22" ht="43.2" x14ac:dyDescent="0.55000000000000004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128"/>
        <v>1.84E-2</v>
      </c>
      <c r="P1041" s="8">
        <f t="shared" si="129"/>
        <v>5.75</v>
      </c>
      <c r="Q1041" t="str">
        <f t="shared" si="130"/>
        <v>theater</v>
      </c>
      <c r="R1041" t="str">
        <f t="shared" si="131"/>
        <v>plays</v>
      </c>
      <c r="S1041" s="12">
        <f t="shared" si="132"/>
        <v>41879.043530092589</v>
      </c>
      <c r="T1041" s="12">
        <f t="shared" si="133"/>
        <v>41909.043530092589</v>
      </c>
      <c r="U1041" t="str">
        <f t="shared" si="134"/>
        <v>Aug</v>
      </c>
      <c r="V1041" t="str">
        <f t="shared" si="135"/>
        <v>2014</v>
      </c>
    </row>
    <row r="1042" spans="1:22" ht="43.2" hidden="1" x14ac:dyDescent="0.55000000000000004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128"/>
        <v>1.8666666666666668E-2</v>
      </c>
      <c r="P1042" s="8">
        <f t="shared" si="129"/>
        <v>93.333333333333329</v>
      </c>
      <c r="Q1042" t="str">
        <f t="shared" si="130"/>
        <v>theater</v>
      </c>
      <c r="R1042" t="str">
        <f t="shared" si="131"/>
        <v>spaces</v>
      </c>
      <c r="S1042" s="12">
        <f t="shared" si="132"/>
        <v>42031.011249999996</v>
      </c>
      <c r="T1042" s="12">
        <f t="shared" si="133"/>
        <v>42090.969583333332</v>
      </c>
      <c r="U1042" t="str">
        <f t="shared" si="134"/>
        <v>Jan</v>
      </c>
      <c r="V1042" t="str">
        <f t="shared" si="135"/>
        <v>2015</v>
      </c>
    </row>
    <row r="1043" spans="1:22" ht="28.8" hidden="1" x14ac:dyDescent="0.55000000000000004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128"/>
        <v>1.8669999999999999E-2</v>
      </c>
      <c r="P1043" s="8">
        <f t="shared" si="129"/>
        <v>311.16666666666669</v>
      </c>
      <c r="Q1043" t="str">
        <f t="shared" si="130"/>
        <v>film &amp; video</v>
      </c>
      <c r="R1043" t="str">
        <f t="shared" si="131"/>
        <v>science fiction</v>
      </c>
      <c r="S1043" s="12">
        <f t="shared" si="132"/>
        <v>42628.22792824074</v>
      </c>
      <c r="T1043" s="12">
        <f t="shared" si="133"/>
        <v>42663.22792824074</v>
      </c>
      <c r="U1043" t="str">
        <f t="shared" si="134"/>
        <v>Sep</v>
      </c>
      <c r="V1043" t="str">
        <f t="shared" si="135"/>
        <v>2016</v>
      </c>
    </row>
    <row r="1044" spans="1:22" ht="43.2" hidden="1" x14ac:dyDescent="0.55000000000000004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128"/>
        <v>1.8689285714285714E-2</v>
      </c>
      <c r="P1044" s="8">
        <f t="shared" si="129"/>
        <v>307.8235294117647</v>
      </c>
      <c r="Q1044" t="str">
        <f t="shared" si="130"/>
        <v>technology</v>
      </c>
      <c r="R1044" t="str">
        <f t="shared" si="131"/>
        <v>space exploration</v>
      </c>
      <c r="S1044" s="12">
        <f t="shared" si="132"/>
        <v>42327.805659722217</v>
      </c>
      <c r="T1044" s="12">
        <f t="shared" si="133"/>
        <v>42355.805659722217</v>
      </c>
      <c r="U1044" t="str">
        <f t="shared" si="134"/>
        <v>Nov</v>
      </c>
      <c r="V1044" t="str">
        <f t="shared" si="135"/>
        <v>2015</v>
      </c>
    </row>
    <row r="1045" spans="1:22" ht="43.2" x14ac:dyDescent="0.55000000000000004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 t="shared" si="128"/>
        <v>1.9E-2</v>
      </c>
      <c r="P1045" s="8">
        <f t="shared" si="129"/>
        <v>19</v>
      </c>
      <c r="Q1045" t="str">
        <f t="shared" si="130"/>
        <v>publishing</v>
      </c>
      <c r="R1045" t="str">
        <f t="shared" si="131"/>
        <v>fiction</v>
      </c>
      <c r="S1045" s="12">
        <f t="shared" si="132"/>
        <v>41840.983541666668</v>
      </c>
      <c r="T1045" s="12">
        <f t="shared" si="133"/>
        <v>41885.983541666668</v>
      </c>
      <c r="U1045" t="str">
        <f t="shared" si="134"/>
        <v>Jul</v>
      </c>
      <c r="V1045" t="str">
        <f t="shared" si="135"/>
        <v>2014</v>
      </c>
    </row>
    <row r="1046" spans="1:22" ht="43.2" x14ac:dyDescent="0.55000000000000004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 t="shared" si="128"/>
        <v>1.9E-2</v>
      </c>
      <c r="P1046" s="8">
        <f t="shared" si="129"/>
        <v>15.833333333333334</v>
      </c>
      <c r="Q1046" t="str">
        <f t="shared" si="130"/>
        <v>theater</v>
      </c>
      <c r="R1046" t="str">
        <f t="shared" si="131"/>
        <v>plays</v>
      </c>
      <c r="S1046" s="12">
        <f t="shared" si="132"/>
        <v>41781.045173611114</v>
      </c>
      <c r="T1046" s="12">
        <f t="shared" si="133"/>
        <v>41811.045173611114</v>
      </c>
      <c r="U1046" t="str">
        <f t="shared" si="134"/>
        <v>May</v>
      </c>
      <c r="V1046" t="str">
        <f t="shared" si="135"/>
        <v>2014</v>
      </c>
    </row>
    <row r="1047" spans="1:22" ht="28.8" x14ac:dyDescent="0.55000000000000004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128"/>
        <v>1.9066666666666666E-2</v>
      </c>
      <c r="P1047" s="8">
        <f t="shared" si="129"/>
        <v>57.2</v>
      </c>
      <c r="Q1047" t="str">
        <f t="shared" si="130"/>
        <v>technology</v>
      </c>
      <c r="R1047" t="str">
        <f t="shared" si="131"/>
        <v>wearables</v>
      </c>
      <c r="S1047" s="12">
        <f t="shared" si="132"/>
        <v>42592.750555555554</v>
      </c>
      <c r="T1047" s="12">
        <f t="shared" si="133"/>
        <v>42622.750555555554</v>
      </c>
      <c r="U1047" t="str">
        <f t="shared" si="134"/>
        <v>Aug</v>
      </c>
      <c r="V1047" t="str">
        <f t="shared" si="135"/>
        <v>2016</v>
      </c>
    </row>
    <row r="1048" spans="1:22" ht="43.2" x14ac:dyDescent="0.55000000000000004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128"/>
        <v>1.9259999999999999E-2</v>
      </c>
      <c r="P1048" s="8">
        <f t="shared" si="129"/>
        <v>160.5</v>
      </c>
      <c r="Q1048" t="str">
        <f t="shared" si="130"/>
        <v>technology</v>
      </c>
      <c r="R1048" t="str">
        <f t="shared" si="131"/>
        <v>wearables</v>
      </c>
      <c r="S1048" s="12">
        <f t="shared" si="132"/>
        <v>42185.058993055558</v>
      </c>
      <c r="T1048" s="12">
        <f t="shared" si="133"/>
        <v>42230.058993055558</v>
      </c>
      <c r="U1048" t="str">
        <f t="shared" si="134"/>
        <v>Jun</v>
      </c>
      <c r="V1048" t="str">
        <f t="shared" si="135"/>
        <v>2015</v>
      </c>
    </row>
    <row r="1049" spans="1:22" ht="28.8" x14ac:dyDescent="0.55000000000000004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128"/>
        <v>1.9416666666666665E-2</v>
      </c>
      <c r="P1049" s="8">
        <f t="shared" si="129"/>
        <v>33.285714285714285</v>
      </c>
      <c r="Q1049" t="str">
        <f t="shared" si="130"/>
        <v>technology</v>
      </c>
      <c r="R1049" t="str">
        <f t="shared" si="131"/>
        <v>wearables</v>
      </c>
      <c r="S1049" s="12">
        <f t="shared" si="132"/>
        <v>42660.552465277782</v>
      </c>
      <c r="T1049" s="12">
        <f t="shared" si="133"/>
        <v>42691.594131944439</v>
      </c>
      <c r="U1049" t="str">
        <f t="shared" si="134"/>
        <v>Oct</v>
      </c>
      <c r="V1049" t="str">
        <f t="shared" si="135"/>
        <v>2016</v>
      </c>
    </row>
    <row r="1050" spans="1:22" ht="43.2" x14ac:dyDescent="0.55000000000000004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128"/>
        <v>1.9666666666666666E-2</v>
      </c>
      <c r="P1050" s="8">
        <f t="shared" si="129"/>
        <v>59</v>
      </c>
      <c r="Q1050" t="str">
        <f t="shared" si="130"/>
        <v>theater</v>
      </c>
      <c r="R1050" t="str">
        <f t="shared" si="131"/>
        <v>plays</v>
      </c>
      <c r="S1050" s="12">
        <f t="shared" si="132"/>
        <v>42767.031678240746</v>
      </c>
      <c r="T1050" s="12">
        <f t="shared" si="133"/>
        <v>42797.208333333328</v>
      </c>
      <c r="U1050" t="str">
        <f t="shared" si="134"/>
        <v>Feb</v>
      </c>
      <c r="V1050" t="str">
        <f t="shared" si="135"/>
        <v>2017</v>
      </c>
    </row>
    <row r="1051" spans="1:22" ht="43.2" x14ac:dyDescent="0.55000000000000004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128"/>
        <v>1.9900000000000001E-2</v>
      </c>
      <c r="P1051" s="8">
        <f t="shared" si="129"/>
        <v>66.333333333333329</v>
      </c>
      <c r="Q1051" t="str">
        <f t="shared" si="130"/>
        <v>photography</v>
      </c>
      <c r="R1051" t="str">
        <f t="shared" si="131"/>
        <v>photobooks</v>
      </c>
      <c r="S1051" s="12">
        <f t="shared" si="132"/>
        <v>42045.86336805555</v>
      </c>
      <c r="T1051" s="12">
        <f t="shared" si="133"/>
        <v>42090.821701388893</v>
      </c>
      <c r="U1051" t="str">
        <f t="shared" si="134"/>
        <v>Feb</v>
      </c>
      <c r="V1051" t="str">
        <f t="shared" si="135"/>
        <v>2015</v>
      </c>
    </row>
    <row r="1052" spans="1:22" ht="43.2" x14ac:dyDescent="0.55000000000000004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 t="shared" si="128"/>
        <v>0.02</v>
      </c>
      <c r="P1052" s="8">
        <f t="shared" si="129"/>
        <v>100</v>
      </c>
      <c r="Q1052" t="str">
        <f t="shared" si="130"/>
        <v>film &amp; video</v>
      </c>
      <c r="R1052" t="str">
        <f t="shared" si="131"/>
        <v>drama</v>
      </c>
      <c r="S1052" s="12">
        <f t="shared" si="132"/>
        <v>42079.628344907411</v>
      </c>
      <c r="T1052" s="12">
        <f t="shared" si="133"/>
        <v>42139.628344907411</v>
      </c>
      <c r="U1052" t="str">
        <f t="shared" si="134"/>
        <v>Mar</v>
      </c>
      <c r="V1052" t="str">
        <f t="shared" si="135"/>
        <v>2015</v>
      </c>
    </row>
    <row r="1053" spans="1:22" ht="28.8" hidden="1" x14ac:dyDescent="0.55000000000000004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 t="shared" si="128"/>
        <v>0.02</v>
      </c>
      <c r="P1053" s="8">
        <f t="shared" si="129"/>
        <v>100</v>
      </c>
      <c r="Q1053" t="str">
        <f t="shared" si="130"/>
        <v>technology</v>
      </c>
      <c r="R1053" t="str">
        <f t="shared" si="131"/>
        <v>web</v>
      </c>
      <c r="S1053" s="12">
        <f t="shared" si="132"/>
        <v>42073.798171296294</v>
      </c>
      <c r="T1053" s="12">
        <f t="shared" si="133"/>
        <v>42133.798171296294</v>
      </c>
      <c r="U1053" t="str">
        <f t="shared" si="134"/>
        <v>Mar</v>
      </c>
      <c r="V1053" t="str">
        <f t="shared" si="135"/>
        <v>2015</v>
      </c>
    </row>
    <row r="1054" spans="1:22" ht="43.2" x14ac:dyDescent="0.55000000000000004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128"/>
        <v>0.02</v>
      </c>
      <c r="P1054" s="8">
        <f t="shared" si="129"/>
        <v>1</v>
      </c>
      <c r="Q1054" t="str">
        <f t="shared" si="130"/>
        <v>games</v>
      </c>
      <c r="R1054" t="str">
        <f t="shared" si="131"/>
        <v>video games</v>
      </c>
      <c r="S1054" s="12">
        <f t="shared" si="132"/>
        <v>42066.733587962968</v>
      </c>
      <c r="T1054" s="12">
        <f t="shared" si="133"/>
        <v>42096.691921296297</v>
      </c>
      <c r="U1054" t="str">
        <f t="shared" si="134"/>
        <v>Mar</v>
      </c>
      <c r="V1054" t="str">
        <f t="shared" si="135"/>
        <v>2015</v>
      </c>
    </row>
    <row r="1055" spans="1:22" ht="43.2" x14ac:dyDescent="0.55000000000000004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 t="shared" si="128"/>
        <v>0.02</v>
      </c>
      <c r="P1055" s="8">
        <f t="shared" si="129"/>
        <v>25</v>
      </c>
      <c r="Q1055" t="str">
        <f t="shared" si="130"/>
        <v>publishing</v>
      </c>
      <c r="R1055" t="str">
        <f t="shared" si="131"/>
        <v>children's books</v>
      </c>
      <c r="S1055" s="12">
        <f t="shared" si="132"/>
        <v>40736.668032407404</v>
      </c>
      <c r="T1055" s="12">
        <f t="shared" si="133"/>
        <v>40766.668032407404</v>
      </c>
      <c r="U1055" t="str">
        <f t="shared" si="134"/>
        <v>Jul</v>
      </c>
      <c r="V1055" t="str">
        <f t="shared" si="135"/>
        <v>2011</v>
      </c>
    </row>
    <row r="1056" spans="1:22" ht="43.2" x14ac:dyDescent="0.55000000000000004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 t="shared" si="128"/>
        <v>0.02</v>
      </c>
      <c r="P1056" s="8">
        <f t="shared" si="129"/>
        <v>25</v>
      </c>
      <c r="Q1056" t="str">
        <f t="shared" si="130"/>
        <v>theater</v>
      </c>
      <c r="R1056" t="str">
        <f t="shared" si="131"/>
        <v>plays</v>
      </c>
      <c r="S1056" s="12">
        <f t="shared" si="132"/>
        <v>41858.214629629627</v>
      </c>
      <c r="T1056" s="12">
        <f t="shared" si="133"/>
        <v>41888.214629629627</v>
      </c>
      <c r="U1056" t="str">
        <f t="shared" si="134"/>
        <v>Aug</v>
      </c>
      <c r="V1056" t="str">
        <f t="shared" si="135"/>
        <v>2014</v>
      </c>
    </row>
    <row r="1057" spans="1:22" ht="43.2" x14ac:dyDescent="0.55000000000000004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128"/>
        <v>0.02</v>
      </c>
      <c r="P1057" s="8">
        <f t="shared" si="129"/>
        <v>10</v>
      </c>
      <c r="Q1057" t="str">
        <f t="shared" si="130"/>
        <v>theater</v>
      </c>
      <c r="R1057" t="str">
        <f t="shared" si="131"/>
        <v>plays</v>
      </c>
      <c r="S1057" s="12">
        <f t="shared" si="132"/>
        <v>42128.431064814817</v>
      </c>
      <c r="T1057" s="12">
        <f t="shared" si="133"/>
        <v>42146.875</v>
      </c>
      <c r="U1057" t="str">
        <f t="shared" si="134"/>
        <v>May</v>
      </c>
      <c r="V1057" t="str">
        <f t="shared" si="135"/>
        <v>2015</v>
      </c>
    </row>
    <row r="1058" spans="1:22" ht="43.2" x14ac:dyDescent="0.55000000000000004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128"/>
        <v>0.02</v>
      </c>
      <c r="P1058" s="8">
        <f t="shared" si="129"/>
        <v>1.5</v>
      </c>
      <c r="Q1058" t="str">
        <f t="shared" si="130"/>
        <v>theater</v>
      </c>
      <c r="R1058" t="str">
        <f t="shared" si="131"/>
        <v>plays</v>
      </c>
      <c r="S1058" s="12">
        <f t="shared" si="132"/>
        <v>42307.189270833333</v>
      </c>
      <c r="T1058" s="12">
        <f t="shared" si="133"/>
        <v>42322.958333333328</v>
      </c>
      <c r="U1058" t="str">
        <f t="shared" si="134"/>
        <v>Oct</v>
      </c>
      <c r="V1058" t="str">
        <f t="shared" si="135"/>
        <v>2015</v>
      </c>
    </row>
    <row r="1059" spans="1:22" ht="43.2" x14ac:dyDescent="0.55000000000000004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128"/>
        <v>2.0066666666666667E-2</v>
      </c>
      <c r="P1059" s="8">
        <f t="shared" si="129"/>
        <v>50.166666666666664</v>
      </c>
      <c r="Q1059" t="str">
        <f t="shared" si="130"/>
        <v>film &amp; video</v>
      </c>
      <c r="R1059" t="str">
        <f t="shared" si="131"/>
        <v>animation</v>
      </c>
      <c r="S1059" s="12">
        <f t="shared" si="132"/>
        <v>42177.491388888884</v>
      </c>
      <c r="T1059" s="12">
        <f t="shared" si="133"/>
        <v>42237.491388888884</v>
      </c>
      <c r="U1059" t="str">
        <f t="shared" si="134"/>
        <v>Jun</v>
      </c>
      <c r="V1059" t="str">
        <f t="shared" si="135"/>
        <v>2015</v>
      </c>
    </row>
    <row r="1060" spans="1:22" ht="43.2" x14ac:dyDescent="0.55000000000000004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128"/>
        <v>2.036E-2</v>
      </c>
      <c r="P1060" s="8">
        <f t="shared" si="129"/>
        <v>84.833333333333329</v>
      </c>
      <c r="Q1060" t="str">
        <f t="shared" si="130"/>
        <v>photography</v>
      </c>
      <c r="R1060" t="str">
        <f t="shared" si="131"/>
        <v>photobooks</v>
      </c>
      <c r="S1060" s="12">
        <f t="shared" si="132"/>
        <v>42548.876192129625</v>
      </c>
      <c r="T1060" s="12">
        <f t="shared" si="133"/>
        <v>42576.791666666672</v>
      </c>
      <c r="U1060" t="str">
        <f t="shared" si="134"/>
        <v>Jun</v>
      </c>
      <c r="V1060" t="str">
        <f t="shared" si="135"/>
        <v>2016</v>
      </c>
    </row>
    <row r="1061" spans="1:22" ht="43.2" x14ac:dyDescent="0.55000000000000004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128"/>
        <v>2.0454545454545454E-2</v>
      </c>
      <c r="P1061" s="8">
        <f t="shared" si="129"/>
        <v>22.5</v>
      </c>
      <c r="Q1061" t="str">
        <f t="shared" si="130"/>
        <v>music</v>
      </c>
      <c r="R1061" t="str">
        <f t="shared" si="131"/>
        <v>jazz</v>
      </c>
      <c r="S1061" s="12">
        <f t="shared" si="132"/>
        <v>41230.77311342593</v>
      </c>
      <c r="T1061" s="12">
        <f t="shared" si="133"/>
        <v>41290.77311342593</v>
      </c>
      <c r="U1061" t="str">
        <f t="shared" si="134"/>
        <v>Nov</v>
      </c>
      <c r="V1061" t="str">
        <f t="shared" si="135"/>
        <v>2012</v>
      </c>
    </row>
    <row r="1062" spans="1:22" ht="43.2" x14ac:dyDescent="0.55000000000000004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128"/>
        <v>2.0500000000000001E-2</v>
      </c>
      <c r="P1062" s="8">
        <f t="shared" si="129"/>
        <v>10.25</v>
      </c>
      <c r="Q1062" t="str">
        <f t="shared" si="130"/>
        <v>theater</v>
      </c>
      <c r="R1062" t="str">
        <f t="shared" si="131"/>
        <v>plays</v>
      </c>
      <c r="S1062" s="12">
        <f t="shared" si="132"/>
        <v>41883.916678240741</v>
      </c>
      <c r="T1062" s="12">
        <f t="shared" si="133"/>
        <v>41906.916678240741</v>
      </c>
      <c r="U1062" t="str">
        <f t="shared" si="134"/>
        <v>Sep</v>
      </c>
      <c r="V1062" t="str">
        <f t="shared" si="135"/>
        <v>2014</v>
      </c>
    </row>
    <row r="1063" spans="1:22" ht="43.2" hidden="1" x14ac:dyDescent="0.55000000000000004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128"/>
        <v>2.053E-2</v>
      </c>
      <c r="P1063" s="8">
        <f t="shared" si="129"/>
        <v>39.480769230769234</v>
      </c>
      <c r="Q1063" t="str">
        <f t="shared" si="130"/>
        <v>technology</v>
      </c>
      <c r="R1063" t="str">
        <f t="shared" si="131"/>
        <v>space exploration</v>
      </c>
      <c r="S1063" s="12">
        <f t="shared" si="132"/>
        <v>42774.792071759264</v>
      </c>
      <c r="T1063" s="12">
        <f t="shared" si="133"/>
        <v>42804.792071759264</v>
      </c>
      <c r="U1063" t="str">
        <f t="shared" si="134"/>
        <v>Feb</v>
      </c>
      <c r="V1063" t="str">
        <f t="shared" si="135"/>
        <v>2017</v>
      </c>
    </row>
    <row r="1064" spans="1:22" ht="43.2" x14ac:dyDescent="0.55000000000000004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128"/>
        <v>2.0549999999999999E-2</v>
      </c>
      <c r="P1064" s="8">
        <f t="shared" si="129"/>
        <v>51.375</v>
      </c>
      <c r="Q1064" t="str">
        <f t="shared" si="130"/>
        <v>technology</v>
      </c>
      <c r="R1064" t="str">
        <f t="shared" si="131"/>
        <v>wearables</v>
      </c>
      <c r="S1064" s="12">
        <f t="shared" si="132"/>
        <v>42257.014965277776</v>
      </c>
      <c r="T1064" s="12">
        <f t="shared" si="133"/>
        <v>42317.056631944448</v>
      </c>
      <c r="U1064" t="str">
        <f t="shared" si="134"/>
        <v>Sep</v>
      </c>
      <c r="V1064" t="str">
        <f t="shared" si="135"/>
        <v>2015</v>
      </c>
    </row>
    <row r="1065" spans="1:22" ht="43.2" x14ac:dyDescent="0.55000000000000004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128"/>
        <v>2.0833333333333332E-2</v>
      </c>
      <c r="P1065" s="8">
        <f t="shared" si="129"/>
        <v>6.25</v>
      </c>
      <c r="Q1065" t="str">
        <f t="shared" si="130"/>
        <v>photography</v>
      </c>
      <c r="R1065" t="str">
        <f t="shared" si="131"/>
        <v>photobooks</v>
      </c>
      <c r="S1065" s="12">
        <f t="shared" si="132"/>
        <v>41820.752268518518</v>
      </c>
      <c r="T1065" s="12">
        <f t="shared" si="133"/>
        <v>41850.752268518518</v>
      </c>
      <c r="U1065" t="str">
        <f t="shared" si="134"/>
        <v>Jun</v>
      </c>
      <c r="V1065" t="str">
        <f t="shared" si="135"/>
        <v>2014</v>
      </c>
    </row>
    <row r="1066" spans="1:22" ht="43.2" x14ac:dyDescent="0.55000000000000004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128"/>
        <v>2.1000000000000001E-2</v>
      </c>
      <c r="P1066" s="8">
        <f t="shared" si="129"/>
        <v>17.5</v>
      </c>
      <c r="Q1066" t="str">
        <f t="shared" si="130"/>
        <v>publishing</v>
      </c>
      <c r="R1066" t="str">
        <f t="shared" si="131"/>
        <v>fiction</v>
      </c>
      <c r="S1066" s="12">
        <f t="shared" si="132"/>
        <v>41550.922974537039</v>
      </c>
      <c r="T1066" s="12">
        <f t="shared" si="133"/>
        <v>41580.922974537039</v>
      </c>
      <c r="U1066" t="str">
        <f t="shared" si="134"/>
        <v>Oct</v>
      </c>
      <c r="V1066" t="str">
        <f t="shared" si="135"/>
        <v>2013</v>
      </c>
    </row>
    <row r="1067" spans="1:22" ht="43.2" x14ac:dyDescent="0.55000000000000004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128"/>
        <v>2.1000000000000001E-2</v>
      </c>
      <c r="P1067" s="8">
        <f t="shared" si="129"/>
        <v>15.75</v>
      </c>
      <c r="Q1067" t="str">
        <f t="shared" si="130"/>
        <v>theater</v>
      </c>
      <c r="R1067" t="str">
        <f t="shared" si="131"/>
        <v>plays</v>
      </c>
      <c r="S1067" s="12">
        <f t="shared" si="132"/>
        <v>42128.615682870368</v>
      </c>
      <c r="T1067" s="12">
        <f t="shared" si="133"/>
        <v>42188.615682870368</v>
      </c>
      <c r="U1067" t="str">
        <f t="shared" si="134"/>
        <v>May</v>
      </c>
      <c r="V1067" t="str">
        <f t="shared" si="135"/>
        <v>2015</v>
      </c>
    </row>
    <row r="1068" spans="1:22" ht="57.6" x14ac:dyDescent="0.55000000000000004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128"/>
        <v>2.1049999999999999E-2</v>
      </c>
      <c r="P1068" s="8">
        <f t="shared" si="129"/>
        <v>70.166666666666671</v>
      </c>
      <c r="Q1068" t="str">
        <f t="shared" si="130"/>
        <v>theater</v>
      </c>
      <c r="R1068" t="str">
        <f t="shared" si="131"/>
        <v>plays</v>
      </c>
      <c r="S1068" s="12">
        <f t="shared" si="132"/>
        <v>42248.627013888887</v>
      </c>
      <c r="T1068" s="12">
        <f t="shared" si="133"/>
        <v>42278.627013888887</v>
      </c>
      <c r="U1068" t="str">
        <f t="shared" si="134"/>
        <v>Sep</v>
      </c>
      <c r="V1068" t="str">
        <f t="shared" si="135"/>
        <v>2015</v>
      </c>
    </row>
    <row r="1069" spans="1:22" ht="43.2" x14ac:dyDescent="0.55000000000000004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128"/>
        <v>2.1129899999999997E-2</v>
      </c>
      <c r="P1069" s="8">
        <f t="shared" si="129"/>
        <v>21.34333333333333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41643.487175925926</v>
      </c>
      <c r="T1069" s="12">
        <f t="shared" si="133"/>
        <v>41673.487175925926</v>
      </c>
      <c r="U1069" t="str">
        <f t="shared" si="134"/>
        <v>Jan</v>
      </c>
      <c r="V1069" t="str">
        <f t="shared" si="135"/>
        <v>2014</v>
      </c>
    </row>
    <row r="1070" spans="1:22" ht="43.2" x14ac:dyDescent="0.55000000000000004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128"/>
        <v>2.12E-2</v>
      </c>
      <c r="P1070" s="8">
        <f t="shared" si="129"/>
        <v>53</v>
      </c>
      <c r="Q1070" t="str">
        <f t="shared" si="130"/>
        <v>publishing</v>
      </c>
      <c r="R1070" t="str">
        <f t="shared" si="131"/>
        <v>children's books</v>
      </c>
      <c r="S1070" s="12">
        <f t="shared" si="132"/>
        <v>42300.585891203707</v>
      </c>
      <c r="T1070" s="12">
        <f t="shared" si="133"/>
        <v>42330.627557870372</v>
      </c>
      <c r="U1070" t="str">
        <f t="shared" si="134"/>
        <v>Oct</v>
      </c>
      <c r="V1070" t="str">
        <f t="shared" si="135"/>
        <v>2015</v>
      </c>
    </row>
    <row r="1071" spans="1:22" ht="28.8" x14ac:dyDescent="0.55000000000000004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128"/>
        <v>2.1333333333333333E-2</v>
      </c>
      <c r="P1071" s="8">
        <f t="shared" si="129"/>
        <v>8</v>
      </c>
      <c r="Q1071" t="str">
        <f t="shared" si="130"/>
        <v>theater</v>
      </c>
      <c r="R1071" t="str">
        <f t="shared" si="131"/>
        <v>plays</v>
      </c>
      <c r="S1071" s="12">
        <f t="shared" si="132"/>
        <v>42230.08116898148</v>
      </c>
      <c r="T1071" s="12">
        <f t="shared" si="133"/>
        <v>42245.08116898148</v>
      </c>
      <c r="U1071" t="str">
        <f t="shared" si="134"/>
        <v>Aug</v>
      </c>
      <c r="V1071" t="str">
        <f t="shared" si="135"/>
        <v>2015</v>
      </c>
    </row>
    <row r="1072" spans="1:22" ht="57.6" x14ac:dyDescent="0.55000000000000004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128"/>
        <v>2.1428571428571429E-2</v>
      </c>
      <c r="P1072" s="8">
        <f t="shared" si="129"/>
        <v>7.5</v>
      </c>
      <c r="Q1072" t="str">
        <f t="shared" si="130"/>
        <v>theater</v>
      </c>
      <c r="R1072" t="str">
        <f t="shared" si="131"/>
        <v>musical</v>
      </c>
      <c r="S1072" s="12">
        <f t="shared" si="132"/>
        <v>42297.816284722227</v>
      </c>
      <c r="T1072" s="12">
        <f t="shared" si="133"/>
        <v>42338.708333333328</v>
      </c>
      <c r="U1072" t="str">
        <f t="shared" si="134"/>
        <v>Oct</v>
      </c>
      <c r="V1072" t="str">
        <f t="shared" si="135"/>
        <v>2015</v>
      </c>
    </row>
    <row r="1073" spans="1:22" ht="57.6" hidden="1" x14ac:dyDescent="0.55000000000000004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128"/>
        <v>2.1919999999999999E-2</v>
      </c>
      <c r="P1073" s="8">
        <f t="shared" si="129"/>
        <v>18.896551724137932</v>
      </c>
      <c r="Q1073" t="str">
        <f t="shared" si="130"/>
        <v>theater</v>
      </c>
      <c r="R1073" t="str">
        <f t="shared" si="131"/>
        <v>spaces</v>
      </c>
      <c r="S1073" s="12">
        <f t="shared" si="132"/>
        <v>41872.802928240737</v>
      </c>
      <c r="T1073" s="12">
        <f t="shared" si="133"/>
        <v>41917.802928240737</v>
      </c>
      <c r="U1073" t="str">
        <f t="shared" si="134"/>
        <v>Aug</v>
      </c>
      <c r="V1073" t="str">
        <f t="shared" si="135"/>
        <v>2014</v>
      </c>
    </row>
    <row r="1074" spans="1:22" ht="43.2" x14ac:dyDescent="0.55000000000000004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128"/>
        <v>2.1999999999999999E-2</v>
      </c>
      <c r="P1074" s="8">
        <f t="shared" si="129"/>
        <v>55</v>
      </c>
      <c r="Q1074" t="str">
        <f t="shared" si="130"/>
        <v>music</v>
      </c>
      <c r="R1074" t="str">
        <f t="shared" si="131"/>
        <v>jazz</v>
      </c>
      <c r="S1074" s="12">
        <f t="shared" si="132"/>
        <v>41934.959756944445</v>
      </c>
      <c r="T1074" s="12">
        <f t="shared" si="133"/>
        <v>41965.001423611116</v>
      </c>
      <c r="U1074" t="str">
        <f t="shared" si="134"/>
        <v>Oct</v>
      </c>
      <c r="V1074" t="str">
        <f t="shared" si="135"/>
        <v>2014</v>
      </c>
    </row>
    <row r="1075" spans="1:22" ht="43.2" x14ac:dyDescent="0.55000000000000004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128"/>
        <v>2.1999999999999999E-2</v>
      </c>
      <c r="P1075" s="8">
        <f t="shared" si="129"/>
        <v>27.5</v>
      </c>
      <c r="Q1075" t="str">
        <f t="shared" si="130"/>
        <v>theater</v>
      </c>
      <c r="R1075" t="str">
        <f t="shared" si="131"/>
        <v>plays</v>
      </c>
      <c r="S1075" s="12">
        <f t="shared" si="132"/>
        <v>41991.022488425922</v>
      </c>
      <c r="T1075" s="12">
        <f t="shared" si="133"/>
        <v>42015.041666666672</v>
      </c>
      <c r="U1075" t="str">
        <f t="shared" si="134"/>
        <v>Dec</v>
      </c>
      <c r="V1075" t="str">
        <f t="shared" si="135"/>
        <v>2014</v>
      </c>
    </row>
    <row r="1076" spans="1:22" ht="43.2" hidden="1" x14ac:dyDescent="0.55000000000000004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128"/>
        <v>2.2157147647256063E-2</v>
      </c>
      <c r="P1076" s="8">
        <f t="shared" si="129"/>
        <v>3304</v>
      </c>
      <c r="Q1076" t="str">
        <f t="shared" si="130"/>
        <v>technology</v>
      </c>
      <c r="R1076" t="str">
        <f t="shared" si="131"/>
        <v>wearables</v>
      </c>
      <c r="S1076" s="12">
        <f t="shared" si="132"/>
        <v>42749.059722222228</v>
      </c>
      <c r="T1076" s="12">
        <f t="shared" si="133"/>
        <v>42809.018055555556</v>
      </c>
      <c r="U1076" t="str">
        <f t="shared" si="134"/>
        <v>Jan</v>
      </c>
      <c r="V1076" t="str">
        <f t="shared" si="135"/>
        <v>2017</v>
      </c>
    </row>
    <row r="1077" spans="1:22" ht="28.8" x14ac:dyDescent="0.55000000000000004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128"/>
        <v>2.2302681818181819E-2</v>
      </c>
      <c r="P1077" s="8">
        <f t="shared" si="129"/>
        <v>39.569274193548388</v>
      </c>
      <c r="Q1077" t="str">
        <f t="shared" si="130"/>
        <v>film &amp; video</v>
      </c>
      <c r="R1077" t="str">
        <f t="shared" si="131"/>
        <v>animation</v>
      </c>
      <c r="S1077" s="12">
        <f t="shared" si="132"/>
        <v>41757.975011574075</v>
      </c>
      <c r="T1077" s="12">
        <f t="shared" si="133"/>
        <v>41793.165972222225</v>
      </c>
      <c r="U1077" t="str">
        <f t="shared" si="134"/>
        <v>Apr</v>
      </c>
      <c r="V1077" t="str">
        <f t="shared" si="135"/>
        <v>2014</v>
      </c>
    </row>
    <row r="1078" spans="1:22" ht="43.2" hidden="1" x14ac:dyDescent="0.55000000000000004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128"/>
        <v>2.2307692307692306E-2</v>
      </c>
      <c r="P1078" s="8">
        <f t="shared" si="129"/>
        <v>72.5</v>
      </c>
      <c r="Q1078" t="str">
        <f t="shared" si="130"/>
        <v>food</v>
      </c>
      <c r="R1078" t="str">
        <f t="shared" si="131"/>
        <v>food trucks</v>
      </c>
      <c r="S1078" s="12">
        <f t="shared" si="132"/>
        <v>42234.105462962965</v>
      </c>
      <c r="T1078" s="12">
        <f t="shared" si="133"/>
        <v>42264.105462962965</v>
      </c>
      <c r="U1078" t="str">
        <f t="shared" si="134"/>
        <v>Aug</v>
      </c>
      <c r="V1078" t="str">
        <f t="shared" si="135"/>
        <v>2015</v>
      </c>
    </row>
    <row r="1079" spans="1:22" ht="43.2" x14ac:dyDescent="0.55000000000000004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128"/>
        <v>2.2388059701492536E-2</v>
      </c>
      <c r="P1079" s="8">
        <f t="shared" si="129"/>
        <v>50</v>
      </c>
      <c r="Q1079" t="str">
        <f t="shared" si="130"/>
        <v>publishing</v>
      </c>
      <c r="R1079" t="str">
        <f t="shared" si="131"/>
        <v>fiction</v>
      </c>
      <c r="S1079" s="12">
        <f t="shared" si="132"/>
        <v>42130.795983796299</v>
      </c>
      <c r="T1079" s="12">
        <f t="shared" si="133"/>
        <v>42175.795983796299</v>
      </c>
      <c r="U1079" t="str">
        <f t="shared" si="134"/>
        <v>May</v>
      </c>
      <c r="V1079" t="str">
        <f t="shared" si="135"/>
        <v>2015</v>
      </c>
    </row>
    <row r="1080" spans="1:22" ht="43.2" x14ac:dyDescent="0.55000000000000004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128"/>
        <v>2.2444444444444444E-2</v>
      </c>
      <c r="P1080" s="8">
        <f t="shared" si="129"/>
        <v>50.5</v>
      </c>
      <c r="Q1080" t="str">
        <f t="shared" si="130"/>
        <v>music</v>
      </c>
      <c r="R1080" t="str">
        <f t="shared" si="131"/>
        <v>jazz</v>
      </c>
      <c r="S1080" s="12">
        <f t="shared" si="132"/>
        <v>42599.965324074074</v>
      </c>
      <c r="T1080" s="12">
        <f t="shared" si="133"/>
        <v>42629.965324074074</v>
      </c>
      <c r="U1080" t="str">
        <f t="shared" si="134"/>
        <v>Aug</v>
      </c>
      <c r="V1080" t="str">
        <f t="shared" si="135"/>
        <v>2016</v>
      </c>
    </row>
    <row r="1081" spans="1:22" ht="43.2" x14ac:dyDescent="0.55000000000000004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128"/>
        <v>2.2499999999999999E-2</v>
      </c>
      <c r="P1081" s="8">
        <f t="shared" si="129"/>
        <v>9</v>
      </c>
      <c r="Q1081" t="str">
        <f t="shared" si="130"/>
        <v>film &amp; video</v>
      </c>
      <c r="R1081" t="str">
        <f t="shared" si="131"/>
        <v>animation</v>
      </c>
      <c r="S1081" s="12">
        <f t="shared" si="132"/>
        <v>41534.568113425928</v>
      </c>
      <c r="T1081" s="12">
        <f t="shared" si="133"/>
        <v>41564.568113425928</v>
      </c>
      <c r="U1081" t="str">
        <f t="shared" si="134"/>
        <v>Sep</v>
      </c>
      <c r="V1081" t="str">
        <f t="shared" si="135"/>
        <v>2013</v>
      </c>
    </row>
    <row r="1082" spans="1:22" ht="43.2" x14ac:dyDescent="0.55000000000000004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128"/>
        <v>2.265E-2</v>
      </c>
      <c r="P1082" s="8">
        <f t="shared" si="129"/>
        <v>32.357142857142854</v>
      </c>
      <c r="Q1082" t="str">
        <f t="shared" si="130"/>
        <v>theater</v>
      </c>
      <c r="R1082" t="str">
        <f t="shared" si="131"/>
        <v>plays</v>
      </c>
      <c r="S1082" s="12">
        <f t="shared" si="132"/>
        <v>42601.827141203699</v>
      </c>
      <c r="T1082" s="12">
        <f t="shared" si="133"/>
        <v>42631.827141203699</v>
      </c>
      <c r="U1082" t="str">
        <f t="shared" si="134"/>
        <v>Aug</v>
      </c>
      <c r="V1082" t="str">
        <f t="shared" si="135"/>
        <v>2016</v>
      </c>
    </row>
    <row r="1083" spans="1:22" ht="43.2" x14ac:dyDescent="0.55000000000000004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128"/>
        <v>2.2727272727272728E-2</v>
      </c>
      <c r="P1083" s="8">
        <f t="shared" si="129"/>
        <v>113.63636363636364</v>
      </c>
      <c r="Q1083" t="str">
        <f t="shared" si="130"/>
        <v>film &amp; video</v>
      </c>
      <c r="R1083" t="str">
        <f t="shared" si="131"/>
        <v>animation</v>
      </c>
      <c r="S1083" s="12">
        <f t="shared" si="132"/>
        <v>40750.710104166668</v>
      </c>
      <c r="T1083" s="12">
        <f t="shared" si="133"/>
        <v>40810.710104166668</v>
      </c>
      <c r="U1083" t="str">
        <f t="shared" si="134"/>
        <v>Jul</v>
      </c>
      <c r="V1083" t="str">
        <f t="shared" si="135"/>
        <v>2011</v>
      </c>
    </row>
    <row r="1084" spans="1:22" ht="43.2" x14ac:dyDescent="0.55000000000000004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128"/>
        <v>2.3E-2</v>
      </c>
      <c r="P1084" s="8">
        <f t="shared" si="129"/>
        <v>23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42430.747511574074</v>
      </c>
      <c r="T1084" s="12">
        <f t="shared" si="133"/>
        <v>42460.70584490741</v>
      </c>
      <c r="U1084" t="str">
        <f t="shared" si="134"/>
        <v>Mar</v>
      </c>
      <c r="V1084" t="str">
        <f t="shared" si="135"/>
        <v>2016</v>
      </c>
    </row>
    <row r="1085" spans="1:22" ht="28.8" x14ac:dyDescent="0.55000000000000004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128"/>
        <v>2.3076923076923078E-2</v>
      </c>
      <c r="P1085" s="8">
        <f t="shared" si="129"/>
        <v>25</v>
      </c>
      <c r="Q1085" t="str">
        <f t="shared" si="130"/>
        <v>photography</v>
      </c>
      <c r="R1085" t="str">
        <f t="shared" si="131"/>
        <v>places</v>
      </c>
      <c r="S1085" s="12">
        <f t="shared" si="132"/>
        <v>41941.430196759262</v>
      </c>
      <c r="T1085" s="12">
        <f t="shared" si="133"/>
        <v>41986.471863425926</v>
      </c>
      <c r="U1085" t="str">
        <f t="shared" si="134"/>
        <v>Oct</v>
      </c>
      <c r="V1085" t="str">
        <f t="shared" si="135"/>
        <v>2014</v>
      </c>
    </row>
    <row r="1086" spans="1:22" ht="57.6" x14ac:dyDescent="0.55000000000000004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128"/>
        <v>2.3220000000000001E-2</v>
      </c>
      <c r="P1086" s="8">
        <f t="shared" si="129"/>
        <v>37.451612903225808</v>
      </c>
      <c r="Q1086" t="str">
        <f t="shared" si="130"/>
        <v>technology</v>
      </c>
      <c r="R1086" t="str">
        <f t="shared" si="131"/>
        <v>wearables</v>
      </c>
      <c r="S1086" s="12">
        <f t="shared" si="132"/>
        <v>42746.096585648149</v>
      </c>
      <c r="T1086" s="12">
        <f t="shared" si="133"/>
        <v>42776.096585648149</v>
      </c>
      <c r="U1086" t="str">
        <f t="shared" si="134"/>
        <v>Jan</v>
      </c>
      <c r="V1086" t="str">
        <f t="shared" si="135"/>
        <v>2017</v>
      </c>
    </row>
    <row r="1087" spans="1:22" ht="43.2" hidden="1" x14ac:dyDescent="0.55000000000000004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128"/>
        <v>2.3306666666666667E-2</v>
      </c>
      <c r="P1087" s="8">
        <f t="shared" si="129"/>
        <v>116.53333333333333</v>
      </c>
      <c r="Q1087" t="str">
        <f t="shared" si="130"/>
        <v>technology</v>
      </c>
      <c r="R1087" t="str">
        <f t="shared" si="131"/>
        <v>wearables</v>
      </c>
      <c r="S1087" s="12">
        <f t="shared" si="132"/>
        <v>42612.642754629633</v>
      </c>
      <c r="T1087" s="12">
        <f t="shared" si="133"/>
        <v>42657.642754629633</v>
      </c>
      <c r="U1087" t="str">
        <f t="shared" si="134"/>
        <v>Aug</v>
      </c>
      <c r="V1087" t="str">
        <f t="shared" si="135"/>
        <v>2016</v>
      </c>
    </row>
    <row r="1088" spans="1:22" ht="57.6" x14ac:dyDescent="0.55000000000000004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128"/>
        <v>2.3345000000000001E-2</v>
      </c>
      <c r="P1088" s="8">
        <f t="shared" si="129"/>
        <v>424.45454545454544</v>
      </c>
      <c r="Q1088" t="str">
        <f t="shared" si="130"/>
        <v>technology</v>
      </c>
      <c r="R1088" t="str">
        <f t="shared" si="131"/>
        <v>wearables</v>
      </c>
      <c r="S1088" s="12">
        <f t="shared" si="132"/>
        <v>41921.263078703705</v>
      </c>
      <c r="T1088" s="12">
        <f t="shared" si="133"/>
        <v>41973.957638888889</v>
      </c>
      <c r="U1088" t="str">
        <f t="shared" si="134"/>
        <v>Oct</v>
      </c>
      <c r="V1088" t="str">
        <f t="shared" si="135"/>
        <v>2014</v>
      </c>
    </row>
    <row r="1089" spans="1:22" ht="43.2" hidden="1" x14ac:dyDescent="0.55000000000000004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128"/>
        <v>2.375E-2</v>
      </c>
      <c r="P1089" s="8">
        <f t="shared" si="129"/>
        <v>47.5</v>
      </c>
      <c r="Q1089" t="str">
        <f t="shared" si="130"/>
        <v>film &amp; video</v>
      </c>
      <c r="R1089" t="str">
        <f t="shared" si="131"/>
        <v>science fiction</v>
      </c>
      <c r="S1089" s="12">
        <f t="shared" si="132"/>
        <v>42067.62431712963</v>
      </c>
      <c r="T1089" s="12">
        <f t="shared" si="133"/>
        <v>42097.582650462966</v>
      </c>
      <c r="U1089" t="str">
        <f t="shared" si="134"/>
        <v>Mar</v>
      </c>
      <c r="V1089" t="str">
        <f t="shared" si="135"/>
        <v>2015</v>
      </c>
    </row>
    <row r="1090" spans="1:22" x14ac:dyDescent="0.55000000000000004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si="128"/>
        <v>2.3764705882352941E-2</v>
      </c>
      <c r="P1090" s="8">
        <f t="shared" si="129"/>
        <v>202</v>
      </c>
      <c r="Q1090" t="str">
        <f t="shared" si="130"/>
        <v>theater</v>
      </c>
      <c r="R1090" t="str">
        <f t="shared" si="131"/>
        <v>plays</v>
      </c>
      <c r="S1090" s="12">
        <f t="shared" si="132"/>
        <v>42621.389340277776</v>
      </c>
      <c r="T1090" s="12">
        <f t="shared" si="133"/>
        <v>42651.389340277776</v>
      </c>
      <c r="U1090" t="str">
        <f t="shared" si="134"/>
        <v>Sep</v>
      </c>
      <c r="V1090" t="str">
        <f t="shared" si="135"/>
        <v>2016</v>
      </c>
    </row>
    <row r="1091" spans="1:22" ht="43.2" x14ac:dyDescent="0.55000000000000004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ref="O1091:O1154" si="136">E1091/D1091</f>
        <v>2.4E-2</v>
      </c>
      <c r="P1091" s="8">
        <f t="shared" ref="P1091:P1154" si="137">IF(L1091&gt;0,E1091/L1091,0)</f>
        <v>4.8</v>
      </c>
      <c r="Q1091" t="str">
        <f t="shared" ref="Q1091:Q1154" si="138">MID(N1091,1,FIND("/",N1091,1)-1)</f>
        <v>film &amp; video</v>
      </c>
      <c r="R1091" t="str">
        <f t="shared" ref="R1091:R1154" si="139">MID(N1091,FIND("/",N1091,1)+1,LEN(N1091)-FIND("/",N1091,1))</f>
        <v>animation</v>
      </c>
      <c r="S1091" s="12">
        <f t="shared" ref="S1091:S1154" si="140">(((J1091/60)/60)/24)+DATE(1970,1,1)</f>
        <v>41513.107256944444</v>
      </c>
      <c r="T1091" s="12">
        <f t="shared" ref="T1091:T1154" si="141">(((I1091/60)/60)/24)+DATE(1970,1,1)</f>
        <v>41528.107256944444</v>
      </c>
      <c r="U1091" t="str">
        <f t="shared" ref="U1091:U1154" si="142">TEXT(S1091,"MMM")</f>
        <v>Aug</v>
      </c>
      <c r="V1091" t="str">
        <f t="shared" ref="V1091:V1154" si="143">TEXT(S1091,"yyyy")</f>
        <v>2013</v>
      </c>
    </row>
    <row r="1092" spans="1:22" ht="43.2" x14ac:dyDescent="0.55000000000000004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136"/>
        <v>2.4E-2</v>
      </c>
      <c r="P1092" s="8">
        <f t="shared" si="137"/>
        <v>60</v>
      </c>
      <c r="Q1092" t="str">
        <f t="shared" si="138"/>
        <v>publishing</v>
      </c>
      <c r="R1092" t="str">
        <f t="shared" si="139"/>
        <v>fiction</v>
      </c>
      <c r="S1092" s="12">
        <f t="shared" si="140"/>
        <v>41614.563194444447</v>
      </c>
      <c r="T1092" s="12">
        <f t="shared" si="141"/>
        <v>41644.563194444447</v>
      </c>
      <c r="U1092" t="str">
        <f t="shared" si="142"/>
        <v>Dec</v>
      </c>
      <c r="V1092" t="str">
        <f t="shared" si="143"/>
        <v>2013</v>
      </c>
    </row>
    <row r="1093" spans="1:22" ht="43.2" x14ac:dyDescent="0.55000000000000004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136"/>
        <v>2.4E-2</v>
      </c>
      <c r="P1093" s="8">
        <f t="shared" si="137"/>
        <v>15</v>
      </c>
      <c r="Q1093" t="str">
        <f t="shared" si="138"/>
        <v>theater</v>
      </c>
      <c r="R1093" t="str">
        <f t="shared" si="139"/>
        <v>plays</v>
      </c>
      <c r="S1093" s="12">
        <f t="shared" si="140"/>
        <v>42178.815891203703</v>
      </c>
      <c r="T1093" s="12">
        <f t="shared" si="141"/>
        <v>42238.815891203703</v>
      </c>
      <c r="U1093" t="str">
        <f t="shared" si="142"/>
        <v>Jun</v>
      </c>
      <c r="V1093" t="str">
        <f t="shared" si="143"/>
        <v>2015</v>
      </c>
    </row>
    <row r="1094" spans="1:22" ht="43.2" x14ac:dyDescent="0.55000000000000004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136"/>
        <v>2.4222222222222221E-2</v>
      </c>
      <c r="P1094" s="8">
        <f t="shared" si="137"/>
        <v>36.333333333333336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41704.16642361111</v>
      </c>
      <c r="T1094" s="12">
        <f t="shared" si="141"/>
        <v>41734.124756944446</v>
      </c>
      <c r="U1094" t="str">
        <f t="shared" si="142"/>
        <v>Mar</v>
      </c>
      <c r="V1094" t="str">
        <f t="shared" si="143"/>
        <v>2014</v>
      </c>
    </row>
    <row r="1095" spans="1:22" ht="43.2" hidden="1" x14ac:dyDescent="0.55000000000000004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136"/>
        <v>2.4299999999999999E-2</v>
      </c>
      <c r="P1095" s="8">
        <f t="shared" si="137"/>
        <v>60.75</v>
      </c>
      <c r="Q1095" t="str">
        <f t="shared" si="138"/>
        <v>technology</v>
      </c>
      <c r="R1095" t="str">
        <f t="shared" si="139"/>
        <v>wearables</v>
      </c>
      <c r="S1095" s="12">
        <f t="shared" si="140"/>
        <v>42704.086053240739</v>
      </c>
      <c r="T1095" s="12">
        <f t="shared" si="141"/>
        <v>42734.086053240739</v>
      </c>
      <c r="U1095" t="str">
        <f t="shared" si="142"/>
        <v>Nov</v>
      </c>
      <c r="V1095" t="str">
        <f t="shared" si="143"/>
        <v>2016</v>
      </c>
    </row>
    <row r="1096" spans="1:22" ht="43.2" x14ac:dyDescent="0.55000000000000004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136"/>
        <v>2.4340000000000001E-2</v>
      </c>
      <c r="P1096" s="8">
        <f t="shared" si="137"/>
        <v>202.83333333333334</v>
      </c>
      <c r="Q1096" t="str">
        <f t="shared" si="138"/>
        <v>food</v>
      </c>
      <c r="R1096" t="str">
        <f t="shared" si="139"/>
        <v>food trucks</v>
      </c>
      <c r="S1096" s="12">
        <f t="shared" si="140"/>
        <v>42338.675381944442</v>
      </c>
      <c r="T1096" s="12">
        <f t="shared" si="141"/>
        <v>42368.675381944442</v>
      </c>
      <c r="U1096" t="str">
        <f t="shared" si="142"/>
        <v>Nov</v>
      </c>
      <c r="V1096" t="str">
        <f t="shared" si="143"/>
        <v>2015</v>
      </c>
    </row>
    <row r="1097" spans="1:22" ht="43.2" x14ac:dyDescent="0.55000000000000004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136"/>
        <v>2.4375000000000001E-2</v>
      </c>
      <c r="P1097" s="8">
        <f t="shared" si="137"/>
        <v>27.857142857142858</v>
      </c>
      <c r="Q1097" t="str">
        <f t="shared" si="138"/>
        <v>music</v>
      </c>
      <c r="R1097" t="str">
        <f t="shared" si="139"/>
        <v>indie rock</v>
      </c>
      <c r="S1097" s="12">
        <f t="shared" si="140"/>
        <v>40431.127650462964</v>
      </c>
      <c r="T1097" s="12">
        <f t="shared" si="141"/>
        <v>40476.127650462964</v>
      </c>
      <c r="U1097" t="str">
        <f t="shared" si="142"/>
        <v>Sep</v>
      </c>
      <c r="V1097" t="str">
        <f t="shared" si="143"/>
        <v>2010</v>
      </c>
    </row>
    <row r="1098" spans="1:22" ht="43.2" x14ac:dyDescent="0.55000000000000004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136"/>
        <v>2.4400000000000002E-2</v>
      </c>
      <c r="P1098" s="8">
        <f t="shared" si="137"/>
        <v>67.777777777777771</v>
      </c>
      <c r="Q1098" t="str">
        <f t="shared" si="138"/>
        <v>theater</v>
      </c>
      <c r="R1098" t="str">
        <f t="shared" si="139"/>
        <v>spaces</v>
      </c>
      <c r="S1098" s="12">
        <f t="shared" si="140"/>
        <v>42246.883784722217</v>
      </c>
      <c r="T1098" s="12">
        <f t="shared" si="141"/>
        <v>42276.883784722217</v>
      </c>
      <c r="U1098" t="str">
        <f t="shared" si="142"/>
        <v>Aug</v>
      </c>
      <c r="V1098" t="str">
        <f t="shared" si="143"/>
        <v>2015</v>
      </c>
    </row>
    <row r="1099" spans="1:22" ht="43.2" x14ac:dyDescent="0.55000000000000004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136"/>
        <v>2.4500000000000001E-2</v>
      </c>
      <c r="P1099" s="8">
        <f t="shared" si="137"/>
        <v>163.33333333333334</v>
      </c>
      <c r="Q1099" t="str">
        <f t="shared" si="138"/>
        <v>theater</v>
      </c>
      <c r="R1099" t="str">
        <f t="shared" si="139"/>
        <v>plays</v>
      </c>
      <c r="S1099" s="12">
        <f t="shared" si="140"/>
        <v>42523.739212962959</v>
      </c>
      <c r="T1099" s="12">
        <f t="shared" si="141"/>
        <v>42553.739212962959</v>
      </c>
      <c r="U1099" t="str">
        <f t="shared" si="142"/>
        <v>Jun</v>
      </c>
      <c r="V1099" t="str">
        <f t="shared" si="143"/>
        <v>2016</v>
      </c>
    </row>
    <row r="1100" spans="1:22" ht="43.2" hidden="1" x14ac:dyDescent="0.55000000000000004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136"/>
        <v>2.4777777777777777E-2</v>
      </c>
      <c r="P1100" s="8">
        <f t="shared" si="137"/>
        <v>74.333333333333329</v>
      </c>
      <c r="Q1100" t="str">
        <f t="shared" si="138"/>
        <v>publishing</v>
      </c>
      <c r="R1100" t="str">
        <f t="shared" si="139"/>
        <v>art books</v>
      </c>
      <c r="S1100" s="12">
        <f t="shared" si="140"/>
        <v>42786.000023148154</v>
      </c>
      <c r="T1100" s="12">
        <f t="shared" si="141"/>
        <v>42826.165972222225</v>
      </c>
      <c r="U1100" t="str">
        <f t="shared" si="142"/>
        <v>Feb</v>
      </c>
      <c r="V1100" t="str">
        <f t="shared" si="143"/>
        <v>2017</v>
      </c>
    </row>
    <row r="1101" spans="1:22" ht="43.2" x14ac:dyDescent="0.55000000000000004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136"/>
        <v>2.4840000000000001E-2</v>
      </c>
      <c r="P1101" s="8">
        <f t="shared" si="137"/>
        <v>155.25</v>
      </c>
      <c r="Q1101" t="str">
        <f t="shared" si="138"/>
        <v>technology</v>
      </c>
      <c r="R1101" t="str">
        <f t="shared" si="139"/>
        <v>wearables</v>
      </c>
      <c r="S1101" s="12">
        <f t="shared" si="140"/>
        <v>42732.872986111113</v>
      </c>
      <c r="T1101" s="12">
        <f t="shared" si="141"/>
        <v>42784.999305555553</v>
      </c>
      <c r="U1101" t="str">
        <f t="shared" si="142"/>
        <v>Dec</v>
      </c>
      <c r="V1101" t="str">
        <f t="shared" si="143"/>
        <v>2016</v>
      </c>
    </row>
    <row r="1102" spans="1:22" ht="28.8" x14ac:dyDescent="0.55000000000000004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 t="shared" si="136"/>
        <v>2.5000000000000001E-2</v>
      </c>
      <c r="P1102" s="8">
        <f t="shared" si="137"/>
        <v>200</v>
      </c>
      <c r="Q1102" t="str">
        <f t="shared" si="138"/>
        <v>technology</v>
      </c>
      <c r="R1102" t="str">
        <f t="shared" si="139"/>
        <v>web</v>
      </c>
      <c r="S1102" s="12">
        <f t="shared" si="140"/>
        <v>42345.860150462962</v>
      </c>
      <c r="T1102" s="12">
        <f t="shared" si="141"/>
        <v>42375.860150462962</v>
      </c>
      <c r="U1102" t="str">
        <f t="shared" si="142"/>
        <v>Dec</v>
      </c>
      <c r="V1102" t="str">
        <f t="shared" si="143"/>
        <v>2015</v>
      </c>
    </row>
    <row r="1103" spans="1:22" ht="43.2" x14ac:dyDescent="0.55000000000000004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36"/>
        <v>2.5000000000000001E-2</v>
      </c>
      <c r="P1103" s="8">
        <f t="shared" si="137"/>
        <v>10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42384.110775462963</v>
      </c>
      <c r="T1103" s="12">
        <f t="shared" si="141"/>
        <v>42414.110775462963</v>
      </c>
      <c r="U1103" t="str">
        <f t="shared" si="142"/>
        <v>Jan</v>
      </c>
      <c r="V1103" t="str">
        <f t="shared" si="143"/>
        <v>2016</v>
      </c>
    </row>
    <row r="1104" spans="1:22" ht="43.2" hidden="1" x14ac:dyDescent="0.55000000000000004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 t="shared" si="136"/>
        <v>2.5000000000000001E-2</v>
      </c>
      <c r="P1104" s="8">
        <f t="shared" si="137"/>
        <v>100</v>
      </c>
      <c r="Q1104" t="str">
        <f t="shared" si="138"/>
        <v>publishing</v>
      </c>
      <c r="R1104" t="str">
        <f t="shared" si="139"/>
        <v>art books</v>
      </c>
      <c r="S1104" s="12">
        <f t="shared" si="140"/>
        <v>40672.729872685188</v>
      </c>
      <c r="T1104" s="12">
        <f t="shared" si="141"/>
        <v>40702.729872685188</v>
      </c>
      <c r="U1104" t="str">
        <f t="shared" si="142"/>
        <v>May</v>
      </c>
      <c r="V1104" t="str">
        <f t="shared" si="143"/>
        <v>2011</v>
      </c>
    </row>
    <row r="1105" spans="1:22" ht="57.6" hidden="1" x14ac:dyDescent="0.55000000000000004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 t="shared" si="136"/>
        <v>2.5000000000000001E-2</v>
      </c>
      <c r="P1105" s="8">
        <f t="shared" si="137"/>
        <v>37.5</v>
      </c>
      <c r="Q1105" t="str">
        <f t="shared" si="138"/>
        <v>technology</v>
      </c>
      <c r="R1105" t="str">
        <f t="shared" si="139"/>
        <v>web</v>
      </c>
      <c r="S1105" s="12">
        <f t="shared" si="140"/>
        <v>42195.187534722223</v>
      </c>
      <c r="T1105" s="12">
        <f t="shared" si="141"/>
        <v>42220.187534722223</v>
      </c>
      <c r="U1105" t="str">
        <f t="shared" si="142"/>
        <v>Jul</v>
      </c>
      <c r="V1105" t="str">
        <f t="shared" si="143"/>
        <v>2015</v>
      </c>
    </row>
    <row r="1106" spans="1:22" ht="43.2" x14ac:dyDescent="0.55000000000000004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 t="shared" si="136"/>
        <v>2.5000000000000001E-2</v>
      </c>
      <c r="P1106" s="8">
        <f t="shared" si="137"/>
        <v>12.5</v>
      </c>
      <c r="Q1106" t="str">
        <f t="shared" si="138"/>
        <v>theater</v>
      </c>
      <c r="R1106" t="str">
        <f t="shared" si="139"/>
        <v>spaces</v>
      </c>
      <c r="S1106" s="12">
        <f t="shared" si="140"/>
        <v>42297.823113425926</v>
      </c>
      <c r="T1106" s="12">
        <f t="shared" si="141"/>
        <v>42327.864780092597</v>
      </c>
      <c r="U1106" t="str">
        <f t="shared" si="142"/>
        <v>Oct</v>
      </c>
      <c r="V1106" t="str">
        <f t="shared" si="143"/>
        <v>2015</v>
      </c>
    </row>
    <row r="1107" spans="1:22" ht="43.2" x14ac:dyDescent="0.55000000000000004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 t="shared" si="136"/>
        <v>2.5000000000000001E-2</v>
      </c>
      <c r="P1107" s="8">
        <f t="shared" si="137"/>
        <v>200</v>
      </c>
      <c r="Q1107" t="str">
        <f t="shared" si="138"/>
        <v>theater</v>
      </c>
      <c r="R1107" t="str">
        <f t="shared" si="139"/>
        <v>spaces</v>
      </c>
      <c r="S1107" s="12">
        <f t="shared" si="140"/>
        <v>42226.938414351855</v>
      </c>
      <c r="T1107" s="12">
        <f t="shared" si="141"/>
        <v>42256.938414351855</v>
      </c>
      <c r="U1107" t="str">
        <f t="shared" si="142"/>
        <v>Aug</v>
      </c>
      <c r="V1107" t="str">
        <f t="shared" si="143"/>
        <v>2015</v>
      </c>
    </row>
    <row r="1108" spans="1:22" ht="43.2" x14ac:dyDescent="0.55000000000000004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 t="shared" si="136"/>
        <v>2.5000000000000001E-2</v>
      </c>
      <c r="P1108" s="8">
        <f t="shared" si="137"/>
        <v>25</v>
      </c>
      <c r="Q1108" t="str">
        <f t="shared" si="138"/>
        <v>theater</v>
      </c>
      <c r="R1108" t="str">
        <f t="shared" si="139"/>
        <v>plays</v>
      </c>
      <c r="S1108" s="12">
        <f t="shared" si="140"/>
        <v>42059.970729166671</v>
      </c>
      <c r="T1108" s="12">
        <f t="shared" si="141"/>
        <v>42089.929062499999</v>
      </c>
      <c r="U1108" t="str">
        <f t="shared" si="142"/>
        <v>Feb</v>
      </c>
      <c r="V1108" t="str">
        <f t="shared" si="143"/>
        <v>2015</v>
      </c>
    </row>
    <row r="1109" spans="1:22" ht="43.2" x14ac:dyDescent="0.55000000000000004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 t="shared" si="136"/>
        <v>2.5000000000000001E-2</v>
      </c>
      <c r="P1109" s="8">
        <f t="shared" si="137"/>
        <v>35.714285714285715</v>
      </c>
      <c r="Q1109" t="str">
        <f t="shared" si="138"/>
        <v>theater</v>
      </c>
      <c r="R1109" t="str">
        <f t="shared" si="139"/>
        <v>plays</v>
      </c>
      <c r="S1109" s="12">
        <f t="shared" si="140"/>
        <v>41866.640648148146</v>
      </c>
      <c r="T1109" s="12">
        <f t="shared" si="141"/>
        <v>41898.125</v>
      </c>
      <c r="U1109" t="str">
        <f t="shared" si="142"/>
        <v>Aug</v>
      </c>
      <c r="V1109" t="str">
        <f t="shared" si="143"/>
        <v>2014</v>
      </c>
    </row>
    <row r="1110" spans="1:22" ht="43.2" x14ac:dyDescent="0.55000000000000004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136"/>
        <v>2.5333333333333333E-2</v>
      </c>
      <c r="P1110" s="8">
        <f t="shared" si="137"/>
        <v>23.75</v>
      </c>
      <c r="Q1110" t="str">
        <f t="shared" si="138"/>
        <v>theater</v>
      </c>
      <c r="R1110" t="str">
        <f t="shared" si="139"/>
        <v>plays</v>
      </c>
      <c r="S1110" s="12">
        <f t="shared" si="140"/>
        <v>42446.060694444444</v>
      </c>
      <c r="T1110" s="12">
        <f t="shared" si="141"/>
        <v>42461.165972222225</v>
      </c>
      <c r="U1110" t="str">
        <f t="shared" si="142"/>
        <v>Mar</v>
      </c>
      <c r="V1110" t="str">
        <f t="shared" si="143"/>
        <v>2016</v>
      </c>
    </row>
    <row r="1111" spans="1:22" ht="43.2" x14ac:dyDescent="0.55000000000000004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136"/>
        <v>2.5545454545454545E-2</v>
      </c>
      <c r="P1111" s="8">
        <f t="shared" si="137"/>
        <v>40.142857142857146</v>
      </c>
      <c r="Q1111" t="str">
        <f t="shared" si="138"/>
        <v>food</v>
      </c>
      <c r="R1111" t="str">
        <f t="shared" si="139"/>
        <v>restaurants</v>
      </c>
      <c r="S1111" s="12">
        <f t="shared" si="140"/>
        <v>42244.776666666665</v>
      </c>
      <c r="T1111" s="12">
        <f t="shared" si="141"/>
        <v>42274.776666666665</v>
      </c>
      <c r="U1111" t="str">
        <f t="shared" si="142"/>
        <v>Aug</v>
      </c>
      <c r="V1111" t="str">
        <f t="shared" si="143"/>
        <v>2015</v>
      </c>
    </row>
    <row r="1112" spans="1:22" ht="43.2" x14ac:dyDescent="0.55000000000000004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136"/>
        <v>2.6069999999999999E-2</v>
      </c>
      <c r="P1112" s="8">
        <f t="shared" si="137"/>
        <v>108.625</v>
      </c>
      <c r="Q1112" t="str">
        <f t="shared" si="138"/>
        <v>technology</v>
      </c>
      <c r="R1112" t="str">
        <f t="shared" si="139"/>
        <v>wearables</v>
      </c>
      <c r="S1112" s="12">
        <f t="shared" si="140"/>
        <v>42489.696585648147</v>
      </c>
      <c r="T1112" s="12">
        <f t="shared" si="141"/>
        <v>42549.696585648147</v>
      </c>
      <c r="U1112" t="str">
        <f t="shared" si="142"/>
        <v>Apr</v>
      </c>
      <c r="V1112" t="str">
        <f t="shared" si="143"/>
        <v>2016</v>
      </c>
    </row>
    <row r="1113" spans="1:22" ht="43.2" x14ac:dyDescent="0.55000000000000004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136"/>
        <v>2.6076923076923077E-2</v>
      </c>
      <c r="P1113" s="8">
        <f t="shared" si="137"/>
        <v>37.666666666666664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42479.566388888896</v>
      </c>
      <c r="T1113" s="12">
        <f t="shared" si="141"/>
        <v>42504.566388888896</v>
      </c>
      <c r="U1113" t="str">
        <f t="shared" si="142"/>
        <v>Apr</v>
      </c>
      <c r="V1113" t="str">
        <f t="shared" si="143"/>
        <v>2016</v>
      </c>
    </row>
    <row r="1114" spans="1:22" ht="28.8" hidden="1" x14ac:dyDescent="0.55000000000000004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136"/>
        <v>2.6200000000000001E-2</v>
      </c>
      <c r="P1114" s="8">
        <f t="shared" si="137"/>
        <v>16.375</v>
      </c>
      <c r="Q1114" t="str">
        <f t="shared" si="138"/>
        <v>technology</v>
      </c>
      <c r="R1114" t="str">
        <f t="shared" si="139"/>
        <v>web</v>
      </c>
      <c r="S1114" s="12">
        <f t="shared" si="140"/>
        <v>42194.357731481476</v>
      </c>
      <c r="T1114" s="12">
        <f t="shared" si="141"/>
        <v>42239.357731481476</v>
      </c>
      <c r="U1114" t="str">
        <f t="shared" si="142"/>
        <v>Jul</v>
      </c>
      <c r="V1114" t="str">
        <f t="shared" si="143"/>
        <v>2015</v>
      </c>
    </row>
    <row r="1115" spans="1:22" ht="43.2" hidden="1" x14ac:dyDescent="0.55000000000000004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136"/>
        <v>2.6599999999999999E-2</v>
      </c>
      <c r="P1115" s="8">
        <f t="shared" si="137"/>
        <v>33.25</v>
      </c>
      <c r="Q1115" t="str">
        <f t="shared" si="138"/>
        <v>journalism</v>
      </c>
      <c r="R1115" t="str">
        <f t="shared" si="139"/>
        <v>audio</v>
      </c>
      <c r="S1115" s="12">
        <f t="shared" si="140"/>
        <v>41844.874421296299</v>
      </c>
      <c r="T1115" s="12">
        <f t="shared" si="141"/>
        <v>41874.874421296299</v>
      </c>
      <c r="U1115" t="str">
        <f t="shared" si="142"/>
        <v>Jul</v>
      </c>
      <c r="V1115" t="str">
        <f t="shared" si="143"/>
        <v>2014</v>
      </c>
    </row>
    <row r="1116" spans="1:22" ht="43.2" x14ac:dyDescent="0.55000000000000004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136"/>
        <v>2.6660714285714284E-2</v>
      </c>
      <c r="P1116" s="8">
        <f t="shared" si="137"/>
        <v>17.987951807228917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41488.85423611111</v>
      </c>
      <c r="T1116" s="12">
        <f t="shared" si="141"/>
        <v>41533.85423611111</v>
      </c>
      <c r="U1116" t="str">
        <f t="shared" si="142"/>
        <v>Aug</v>
      </c>
      <c r="V1116" t="str">
        <f t="shared" si="143"/>
        <v>2013</v>
      </c>
    </row>
    <row r="1117" spans="1:22" ht="28.8" hidden="1" x14ac:dyDescent="0.55000000000000004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 t="shared" si="136"/>
        <v>2.6666666666666668E-2</v>
      </c>
      <c r="P1117" s="8">
        <f t="shared" si="137"/>
        <v>13.333333333333334</v>
      </c>
      <c r="Q1117" t="str">
        <f t="shared" si="138"/>
        <v>film &amp; video</v>
      </c>
      <c r="R1117" t="str">
        <f t="shared" si="139"/>
        <v>science fiction</v>
      </c>
      <c r="S1117" s="12">
        <f t="shared" si="140"/>
        <v>42115.547395833331</v>
      </c>
      <c r="T1117" s="12">
        <f t="shared" si="141"/>
        <v>42158.547395833331</v>
      </c>
      <c r="U1117" t="str">
        <f t="shared" si="142"/>
        <v>Apr</v>
      </c>
      <c r="V1117" t="str">
        <f t="shared" si="143"/>
        <v>2015</v>
      </c>
    </row>
    <row r="1118" spans="1:22" ht="43.2" x14ac:dyDescent="0.55000000000000004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 t="shared" si="136"/>
        <v>2.6666666666666668E-2</v>
      </c>
      <c r="P1118" s="8">
        <f t="shared" si="137"/>
        <v>66.666666666666671</v>
      </c>
      <c r="Q1118" t="str">
        <f t="shared" si="138"/>
        <v>publishing</v>
      </c>
      <c r="R1118" t="str">
        <f t="shared" si="139"/>
        <v>fiction</v>
      </c>
      <c r="S1118" s="12">
        <f t="shared" si="140"/>
        <v>40436.68408564815</v>
      </c>
      <c r="T1118" s="12">
        <f t="shared" si="141"/>
        <v>40466.166666666664</v>
      </c>
      <c r="U1118" t="str">
        <f t="shared" si="142"/>
        <v>Sep</v>
      </c>
      <c r="V1118" t="str">
        <f t="shared" si="143"/>
        <v>2010</v>
      </c>
    </row>
    <row r="1119" spans="1:22" ht="43.2" x14ac:dyDescent="0.55000000000000004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 t="shared" si="136"/>
        <v>2.6666666666666668E-2</v>
      </c>
      <c r="P1119" s="8">
        <f t="shared" si="137"/>
        <v>32</v>
      </c>
      <c r="Q1119" t="str">
        <f t="shared" si="138"/>
        <v>music</v>
      </c>
      <c r="R1119" t="str">
        <f t="shared" si="139"/>
        <v>jazz</v>
      </c>
      <c r="S1119" s="12">
        <f t="shared" si="140"/>
        <v>41575.880914351852</v>
      </c>
      <c r="T1119" s="12">
        <f t="shared" si="141"/>
        <v>41605.922581018516</v>
      </c>
      <c r="U1119" t="str">
        <f t="shared" si="142"/>
        <v>Oct</v>
      </c>
      <c r="V1119" t="str">
        <f t="shared" si="143"/>
        <v>2013</v>
      </c>
    </row>
    <row r="1120" spans="1:22" ht="28.8" hidden="1" x14ac:dyDescent="0.55000000000000004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 t="shared" si="136"/>
        <v>2.6666666666666668E-2</v>
      </c>
      <c r="P1120" s="8">
        <f t="shared" si="137"/>
        <v>40</v>
      </c>
      <c r="Q1120" t="str">
        <f t="shared" si="138"/>
        <v>technology</v>
      </c>
      <c r="R1120" t="str">
        <f t="shared" si="139"/>
        <v>wearables</v>
      </c>
      <c r="S1120" s="12">
        <f t="shared" si="140"/>
        <v>42303.878414351857</v>
      </c>
      <c r="T1120" s="12">
        <f t="shared" si="141"/>
        <v>42333.920081018514</v>
      </c>
      <c r="U1120" t="str">
        <f t="shared" si="142"/>
        <v>Oct</v>
      </c>
      <c r="V1120" t="str">
        <f t="shared" si="143"/>
        <v>2015</v>
      </c>
    </row>
    <row r="1121" spans="1:22" ht="28.8" hidden="1" x14ac:dyDescent="0.55000000000000004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 t="shared" si="136"/>
        <v>2.6666666666666668E-2</v>
      </c>
      <c r="P1121" s="8">
        <f t="shared" si="137"/>
        <v>13.333333333333334</v>
      </c>
      <c r="Q1121" t="str">
        <f t="shared" si="138"/>
        <v>theater</v>
      </c>
      <c r="R1121" t="str">
        <f t="shared" si="139"/>
        <v>musical</v>
      </c>
      <c r="S1121" s="12">
        <f t="shared" si="140"/>
        <v>42763.780671296292</v>
      </c>
      <c r="T1121" s="12">
        <f t="shared" si="141"/>
        <v>42823.739004629635</v>
      </c>
      <c r="U1121" t="str">
        <f t="shared" si="142"/>
        <v>Jan</v>
      </c>
      <c r="V1121" t="str">
        <f t="shared" si="143"/>
        <v>2017</v>
      </c>
    </row>
    <row r="1122" spans="1:22" ht="28.8" x14ac:dyDescent="0.55000000000000004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 t="shared" si="136"/>
        <v>2.6666666666666668E-2</v>
      </c>
      <c r="P1122" s="8">
        <f t="shared" si="137"/>
        <v>800</v>
      </c>
      <c r="Q1122" t="str">
        <f t="shared" si="138"/>
        <v>theater</v>
      </c>
      <c r="R1122" t="str">
        <f t="shared" si="139"/>
        <v>plays</v>
      </c>
      <c r="S1122" s="12">
        <f t="shared" si="140"/>
        <v>42693.031828703708</v>
      </c>
      <c r="T1122" s="12">
        <f t="shared" si="141"/>
        <v>42723.031828703708</v>
      </c>
      <c r="U1122" t="str">
        <f t="shared" si="142"/>
        <v>Nov</v>
      </c>
      <c r="V1122" t="str">
        <f t="shared" si="143"/>
        <v>2016</v>
      </c>
    </row>
    <row r="1123" spans="1:22" ht="43.2" x14ac:dyDescent="0.55000000000000004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136"/>
        <v>2.6866666666666667E-2</v>
      </c>
      <c r="P1123" s="8">
        <f t="shared" si="137"/>
        <v>13</v>
      </c>
      <c r="Q1123" t="str">
        <f t="shared" si="138"/>
        <v>technology</v>
      </c>
      <c r="R1123" t="str">
        <f t="shared" si="139"/>
        <v>wearables</v>
      </c>
      <c r="S1123" s="12">
        <f t="shared" si="140"/>
        <v>42715.688437500001</v>
      </c>
      <c r="T1123" s="12">
        <f t="shared" si="141"/>
        <v>42745.688437500001</v>
      </c>
      <c r="U1123" t="str">
        <f t="shared" si="142"/>
        <v>Dec</v>
      </c>
      <c r="V1123" t="str">
        <f t="shared" si="143"/>
        <v>2016</v>
      </c>
    </row>
    <row r="1124" spans="1:22" ht="43.2" x14ac:dyDescent="0.55000000000000004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136"/>
        <v>2.696969696969697E-2</v>
      </c>
      <c r="P1124" s="8">
        <f t="shared" si="137"/>
        <v>106.8</v>
      </c>
      <c r="Q1124" t="str">
        <f t="shared" si="138"/>
        <v>technology</v>
      </c>
      <c r="R1124" t="str">
        <f t="shared" si="139"/>
        <v>gadgets</v>
      </c>
      <c r="S1124" s="12">
        <f t="shared" si="140"/>
        <v>42116.54315972222</v>
      </c>
      <c r="T1124" s="12">
        <f t="shared" si="141"/>
        <v>42146.541666666672</v>
      </c>
      <c r="U1124" t="str">
        <f t="shared" si="142"/>
        <v>Apr</v>
      </c>
      <c r="V1124" t="str">
        <f t="shared" si="143"/>
        <v>2015</v>
      </c>
    </row>
    <row r="1125" spans="1:22" ht="43.2" x14ac:dyDescent="0.55000000000000004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136"/>
        <v>2.7E-2</v>
      </c>
      <c r="P1125" s="8">
        <f t="shared" si="137"/>
        <v>16.2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41661.381041666667</v>
      </c>
      <c r="T1125" s="12">
        <f t="shared" si="141"/>
        <v>41689.381041666667</v>
      </c>
      <c r="U1125" t="str">
        <f t="shared" si="142"/>
        <v>Jan</v>
      </c>
      <c r="V1125" t="str">
        <f t="shared" si="143"/>
        <v>2014</v>
      </c>
    </row>
    <row r="1126" spans="1:22" ht="43.2" x14ac:dyDescent="0.55000000000000004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136"/>
        <v>2.7E-2</v>
      </c>
      <c r="P1126" s="8">
        <f t="shared" si="137"/>
        <v>23.625</v>
      </c>
      <c r="Q1126" t="str">
        <f t="shared" si="138"/>
        <v>theater</v>
      </c>
      <c r="R1126" t="str">
        <f t="shared" si="139"/>
        <v>plays</v>
      </c>
      <c r="S1126" s="12">
        <f t="shared" si="140"/>
        <v>41885.221550925926</v>
      </c>
      <c r="T1126" s="12">
        <f t="shared" si="141"/>
        <v>41916.290972222225</v>
      </c>
      <c r="U1126" t="str">
        <f t="shared" si="142"/>
        <v>Sep</v>
      </c>
      <c r="V1126" t="str">
        <f t="shared" si="143"/>
        <v>2014</v>
      </c>
    </row>
    <row r="1127" spans="1:22" ht="43.2" x14ac:dyDescent="0.55000000000000004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136"/>
        <v>2.7025E-2</v>
      </c>
      <c r="P1127" s="8">
        <f t="shared" si="137"/>
        <v>49.136363636363633</v>
      </c>
      <c r="Q1127" t="str">
        <f t="shared" si="138"/>
        <v>photography</v>
      </c>
      <c r="R1127" t="str">
        <f t="shared" si="139"/>
        <v>photobooks</v>
      </c>
      <c r="S1127" s="12">
        <f t="shared" si="140"/>
        <v>41987.818969907406</v>
      </c>
      <c r="T1127" s="12">
        <f t="shared" si="141"/>
        <v>42017.818969907406</v>
      </c>
      <c r="U1127" t="str">
        <f t="shared" si="142"/>
        <v>Dec</v>
      </c>
      <c r="V1127" t="str">
        <f t="shared" si="143"/>
        <v>2014</v>
      </c>
    </row>
    <row r="1128" spans="1:22" ht="43.2" x14ac:dyDescent="0.55000000000000004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136"/>
        <v>2.7199999999999998E-2</v>
      </c>
      <c r="P1128" s="8">
        <f t="shared" si="137"/>
        <v>8.5</v>
      </c>
      <c r="Q1128" t="str">
        <f t="shared" si="138"/>
        <v>technology</v>
      </c>
      <c r="R1128" t="str">
        <f t="shared" si="139"/>
        <v>web</v>
      </c>
      <c r="S1128" s="12">
        <f t="shared" si="140"/>
        <v>42163.636828703704</v>
      </c>
      <c r="T1128" s="12">
        <f t="shared" si="141"/>
        <v>42193.636828703704</v>
      </c>
      <c r="U1128" t="str">
        <f t="shared" si="142"/>
        <v>Jun</v>
      </c>
      <c r="V1128" t="str">
        <f t="shared" si="143"/>
        <v>2015</v>
      </c>
    </row>
    <row r="1129" spans="1:22" hidden="1" x14ac:dyDescent="0.55000000000000004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136"/>
        <v>2.720408163265306E-2</v>
      </c>
      <c r="P1129" s="8">
        <f t="shared" si="137"/>
        <v>133.30000000000001</v>
      </c>
      <c r="Q1129" t="str">
        <f t="shared" si="138"/>
        <v>technology</v>
      </c>
      <c r="R1129" t="str">
        <f t="shared" si="139"/>
        <v>space exploration</v>
      </c>
      <c r="S1129" s="12">
        <f t="shared" si="140"/>
        <v>42082.069560185191</v>
      </c>
      <c r="T1129" s="12">
        <f t="shared" si="141"/>
        <v>42112.069560185191</v>
      </c>
      <c r="U1129" t="str">
        <f t="shared" si="142"/>
        <v>Mar</v>
      </c>
      <c r="V1129" t="str">
        <f t="shared" si="143"/>
        <v>2015</v>
      </c>
    </row>
    <row r="1130" spans="1:22" ht="28.8" x14ac:dyDescent="0.55000000000000004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136"/>
        <v>2.7272727272727271E-2</v>
      </c>
      <c r="P1130" s="8">
        <f t="shared" si="137"/>
        <v>1</v>
      </c>
      <c r="Q1130" t="str">
        <f t="shared" si="138"/>
        <v>publishing</v>
      </c>
      <c r="R1130" t="str">
        <f t="shared" si="139"/>
        <v>translations</v>
      </c>
      <c r="S1130" s="12">
        <f t="shared" si="140"/>
        <v>42524.667662037042</v>
      </c>
      <c r="T1130" s="12">
        <f t="shared" si="141"/>
        <v>42549.667662037042</v>
      </c>
      <c r="U1130" t="str">
        <f t="shared" si="142"/>
        <v>Jun</v>
      </c>
      <c r="V1130" t="str">
        <f t="shared" si="143"/>
        <v>2016</v>
      </c>
    </row>
    <row r="1131" spans="1:22" ht="43.2" x14ac:dyDescent="0.55000000000000004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136"/>
        <v>2.7300000000000001E-2</v>
      </c>
      <c r="P1131" s="8">
        <f t="shared" si="137"/>
        <v>27.3</v>
      </c>
      <c r="Q1131" t="str">
        <f t="shared" si="138"/>
        <v>theater</v>
      </c>
      <c r="R1131" t="str">
        <f t="shared" si="139"/>
        <v>plays</v>
      </c>
      <c r="S1131" s="12">
        <f t="shared" si="140"/>
        <v>42415.883425925931</v>
      </c>
      <c r="T1131" s="12">
        <f t="shared" si="141"/>
        <v>42475.84175925926</v>
      </c>
      <c r="U1131" t="str">
        <f t="shared" si="142"/>
        <v>Feb</v>
      </c>
      <c r="V1131" t="str">
        <f t="shared" si="143"/>
        <v>2016</v>
      </c>
    </row>
    <row r="1132" spans="1:22" ht="43.2" x14ac:dyDescent="0.55000000000000004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136"/>
        <v>2.75E-2</v>
      </c>
      <c r="P1132" s="8">
        <f t="shared" si="137"/>
        <v>15.714285714285714</v>
      </c>
      <c r="Q1132" t="str">
        <f t="shared" si="138"/>
        <v>film &amp; video</v>
      </c>
      <c r="R1132" t="str">
        <f t="shared" si="139"/>
        <v>drama</v>
      </c>
      <c r="S1132" s="12">
        <f t="shared" si="140"/>
        <v>42032.82576388889</v>
      </c>
      <c r="T1132" s="12">
        <f t="shared" si="141"/>
        <v>42062.82576388889</v>
      </c>
      <c r="U1132" t="str">
        <f t="shared" si="142"/>
        <v>Jan</v>
      </c>
      <c r="V1132" t="str">
        <f t="shared" si="143"/>
        <v>2015</v>
      </c>
    </row>
    <row r="1133" spans="1:22" ht="57.6" x14ac:dyDescent="0.55000000000000004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136"/>
        <v>2.75E-2</v>
      </c>
      <c r="P1133" s="8">
        <f t="shared" si="137"/>
        <v>52.8</v>
      </c>
      <c r="Q1133" t="str">
        <f t="shared" si="138"/>
        <v>theater</v>
      </c>
      <c r="R1133" t="str">
        <f t="shared" si="139"/>
        <v>plays</v>
      </c>
      <c r="S1133" s="12">
        <f t="shared" si="140"/>
        <v>42499.731701388882</v>
      </c>
      <c r="T1133" s="12">
        <f t="shared" si="141"/>
        <v>42529.731701388882</v>
      </c>
      <c r="U1133" t="str">
        <f t="shared" si="142"/>
        <v>May</v>
      </c>
      <c r="V1133" t="str">
        <f t="shared" si="143"/>
        <v>2016</v>
      </c>
    </row>
    <row r="1134" spans="1:22" ht="43.2" hidden="1" x14ac:dyDescent="0.55000000000000004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136"/>
        <v>2.787363950092912E-2</v>
      </c>
      <c r="P1134" s="8">
        <f t="shared" si="137"/>
        <v>35</v>
      </c>
      <c r="Q1134" t="str">
        <f t="shared" si="138"/>
        <v>music</v>
      </c>
      <c r="R1134" t="str">
        <f t="shared" si="139"/>
        <v>world music</v>
      </c>
      <c r="S1134" s="12">
        <f t="shared" si="140"/>
        <v>41583.135405092595</v>
      </c>
      <c r="T1134" s="12">
        <f t="shared" si="141"/>
        <v>41623.135405092595</v>
      </c>
      <c r="U1134" t="str">
        <f t="shared" si="142"/>
        <v>Nov</v>
      </c>
      <c r="V1134" t="str">
        <f t="shared" si="143"/>
        <v>2013</v>
      </c>
    </row>
    <row r="1135" spans="1:22" ht="43.2" x14ac:dyDescent="0.55000000000000004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136"/>
        <v>2.8000000000000001E-2</v>
      </c>
      <c r="P1135" s="8">
        <f t="shared" si="137"/>
        <v>35</v>
      </c>
      <c r="Q1135" t="str">
        <f t="shared" si="138"/>
        <v>music</v>
      </c>
      <c r="R1135" t="str">
        <f t="shared" si="139"/>
        <v>indie rock</v>
      </c>
      <c r="S1135" s="12">
        <f t="shared" si="140"/>
        <v>40878.758217592593</v>
      </c>
      <c r="T1135" s="12">
        <f t="shared" si="141"/>
        <v>40923.758217592593</v>
      </c>
      <c r="U1135" t="str">
        <f t="shared" si="142"/>
        <v>Dec</v>
      </c>
      <c r="V1135" t="str">
        <f t="shared" si="143"/>
        <v>2011</v>
      </c>
    </row>
    <row r="1136" spans="1:22" ht="43.2" hidden="1" x14ac:dyDescent="0.55000000000000004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136"/>
        <v>2.8420000000000001E-2</v>
      </c>
      <c r="P1136" s="8">
        <f t="shared" si="137"/>
        <v>74.78947368421052</v>
      </c>
      <c r="Q1136" t="str">
        <f t="shared" si="138"/>
        <v>technology</v>
      </c>
      <c r="R1136" t="str">
        <f t="shared" si="139"/>
        <v>wearables</v>
      </c>
      <c r="S1136" s="12">
        <f t="shared" si="140"/>
        <v>42422.107129629629</v>
      </c>
      <c r="T1136" s="12">
        <f t="shared" si="141"/>
        <v>42467.065462962957</v>
      </c>
      <c r="U1136" t="str">
        <f t="shared" si="142"/>
        <v>Feb</v>
      </c>
      <c r="V1136" t="str">
        <f t="shared" si="143"/>
        <v>2016</v>
      </c>
    </row>
    <row r="1137" spans="1:22" ht="43.2" x14ac:dyDescent="0.55000000000000004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136"/>
        <v>2.8500000000000001E-2</v>
      </c>
      <c r="P1137" s="8">
        <f t="shared" si="137"/>
        <v>57</v>
      </c>
      <c r="Q1137" t="str">
        <f t="shared" si="138"/>
        <v>theater</v>
      </c>
      <c r="R1137" t="str">
        <f t="shared" si="139"/>
        <v>plays</v>
      </c>
      <c r="S1137" s="12">
        <f t="shared" si="140"/>
        <v>41779.695092592592</v>
      </c>
      <c r="T1137" s="12">
        <f t="shared" si="141"/>
        <v>41813.666666666664</v>
      </c>
      <c r="U1137" t="str">
        <f t="shared" si="142"/>
        <v>May</v>
      </c>
      <c r="V1137" t="str">
        <f t="shared" si="143"/>
        <v>2014</v>
      </c>
    </row>
    <row r="1138" spans="1:22" ht="43.2" x14ac:dyDescent="0.55000000000000004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136"/>
        <v>2.87E-2</v>
      </c>
      <c r="P1138" s="8">
        <f t="shared" si="137"/>
        <v>61.5</v>
      </c>
      <c r="Q1138" t="str">
        <f t="shared" si="138"/>
        <v>film &amp; video</v>
      </c>
      <c r="R1138" t="str">
        <f t="shared" si="139"/>
        <v>animation</v>
      </c>
      <c r="S1138" s="12">
        <f t="shared" si="140"/>
        <v>41869.698136574072</v>
      </c>
      <c r="T1138" s="12">
        <f t="shared" si="141"/>
        <v>41899.698136574072</v>
      </c>
      <c r="U1138" t="str">
        <f t="shared" si="142"/>
        <v>Aug</v>
      </c>
      <c r="V1138" t="str">
        <f t="shared" si="143"/>
        <v>2014</v>
      </c>
    </row>
    <row r="1139" spans="1:22" hidden="1" x14ac:dyDescent="0.55000000000000004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136"/>
        <v>2.9000000000000001E-2</v>
      </c>
      <c r="P1139" s="8">
        <f t="shared" si="137"/>
        <v>48.333333333333336</v>
      </c>
      <c r="Q1139" t="str">
        <f t="shared" si="138"/>
        <v>publishing</v>
      </c>
      <c r="R1139" t="str">
        <f t="shared" si="139"/>
        <v>translations</v>
      </c>
      <c r="S1139" s="12">
        <f t="shared" si="140"/>
        <v>42708.668576388889</v>
      </c>
      <c r="T1139" s="12">
        <f t="shared" si="141"/>
        <v>42738.668576388889</v>
      </c>
      <c r="U1139" t="str">
        <f t="shared" si="142"/>
        <v>Dec</v>
      </c>
      <c r="V1139" t="str">
        <f t="shared" si="143"/>
        <v>2016</v>
      </c>
    </row>
    <row r="1140" spans="1:22" ht="43.2" x14ac:dyDescent="0.55000000000000004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136"/>
        <v>2.9250000000000002E-2</v>
      </c>
      <c r="P1140" s="8">
        <f t="shared" si="137"/>
        <v>65</v>
      </c>
      <c r="Q1140" t="str">
        <f t="shared" si="138"/>
        <v>food</v>
      </c>
      <c r="R1140" t="str">
        <f t="shared" si="139"/>
        <v>food trucks</v>
      </c>
      <c r="S1140" s="12">
        <f t="shared" si="140"/>
        <v>42170.728460648148</v>
      </c>
      <c r="T1140" s="12">
        <f t="shared" si="141"/>
        <v>42200.728460648148</v>
      </c>
      <c r="U1140" t="str">
        <f t="shared" si="142"/>
        <v>Jun</v>
      </c>
      <c r="V1140" t="str">
        <f t="shared" si="143"/>
        <v>2015</v>
      </c>
    </row>
    <row r="1141" spans="1:22" ht="43.2" x14ac:dyDescent="0.55000000000000004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136"/>
        <v>2.93E-2</v>
      </c>
      <c r="P1141" s="8">
        <f t="shared" si="137"/>
        <v>34.88095238095238</v>
      </c>
      <c r="Q1141" t="str">
        <f t="shared" si="138"/>
        <v>games</v>
      </c>
      <c r="R1141" t="str">
        <f t="shared" si="139"/>
        <v>video games</v>
      </c>
      <c r="S1141" s="12">
        <f t="shared" si="140"/>
        <v>40952.636979166666</v>
      </c>
      <c r="T1141" s="12">
        <f t="shared" si="141"/>
        <v>41012.595312500001</v>
      </c>
      <c r="U1141" t="str">
        <f t="shared" si="142"/>
        <v>Feb</v>
      </c>
      <c r="V1141" t="str">
        <f t="shared" si="143"/>
        <v>2012</v>
      </c>
    </row>
    <row r="1142" spans="1:22" ht="43.2" x14ac:dyDescent="0.55000000000000004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136"/>
        <v>2.955E-2</v>
      </c>
      <c r="P1142" s="8">
        <f t="shared" si="137"/>
        <v>73.875</v>
      </c>
      <c r="Q1142" t="str">
        <f t="shared" si="138"/>
        <v>photography</v>
      </c>
      <c r="R1142" t="str">
        <f t="shared" si="139"/>
        <v>photobooks</v>
      </c>
      <c r="S1142" s="12">
        <f t="shared" si="140"/>
        <v>41877.638298611113</v>
      </c>
      <c r="T1142" s="12">
        <f t="shared" si="141"/>
        <v>41912.638298611113</v>
      </c>
      <c r="U1142" t="str">
        <f t="shared" si="142"/>
        <v>Aug</v>
      </c>
      <c r="V1142" t="str">
        <f t="shared" si="143"/>
        <v>2014</v>
      </c>
    </row>
    <row r="1143" spans="1:22" ht="43.2" x14ac:dyDescent="0.55000000000000004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136"/>
        <v>2.9894179894179893E-2</v>
      </c>
      <c r="P1143" s="8">
        <f t="shared" si="137"/>
        <v>14.125</v>
      </c>
      <c r="Q1143" t="str">
        <f t="shared" si="138"/>
        <v>music</v>
      </c>
      <c r="R1143" t="str">
        <f t="shared" si="139"/>
        <v>indie rock</v>
      </c>
      <c r="S1143" s="12">
        <f t="shared" si="140"/>
        <v>41179.32104166667</v>
      </c>
      <c r="T1143" s="12">
        <f t="shared" si="141"/>
        <v>41212.32104166667</v>
      </c>
      <c r="U1143" t="str">
        <f t="shared" si="142"/>
        <v>Sep</v>
      </c>
      <c r="V1143" t="str">
        <f t="shared" si="143"/>
        <v>2012</v>
      </c>
    </row>
    <row r="1144" spans="1:22" ht="43.2" x14ac:dyDescent="0.55000000000000004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 t="shared" si="136"/>
        <v>0.03</v>
      </c>
      <c r="P1144" s="8">
        <f t="shared" si="137"/>
        <v>30</v>
      </c>
      <c r="Q1144" t="str">
        <f t="shared" si="138"/>
        <v>film &amp; video</v>
      </c>
      <c r="R1144" t="str">
        <f t="shared" si="139"/>
        <v>animation</v>
      </c>
      <c r="S1144" s="12">
        <f t="shared" si="140"/>
        <v>41340.303032407406</v>
      </c>
      <c r="T1144" s="12">
        <f t="shared" si="141"/>
        <v>41370.261365740742</v>
      </c>
      <c r="U1144" t="str">
        <f t="shared" si="142"/>
        <v>Mar</v>
      </c>
      <c r="V1144" t="str">
        <f t="shared" si="143"/>
        <v>2013</v>
      </c>
    </row>
    <row r="1145" spans="1:22" ht="43.2" hidden="1" x14ac:dyDescent="0.55000000000000004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 t="shared" si="136"/>
        <v>0.03</v>
      </c>
      <c r="P1145" s="8">
        <f t="shared" si="137"/>
        <v>20</v>
      </c>
      <c r="Q1145" t="str">
        <f t="shared" si="138"/>
        <v>technology</v>
      </c>
      <c r="R1145" t="str">
        <f t="shared" si="139"/>
        <v>web</v>
      </c>
      <c r="S1145" s="12">
        <f t="shared" si="140"/>
        <v>42087.343090277776</v>
      </c>
      <c r="T1145" s="12">
        <f t="shared" si="141"/>
        <v>42132.343090277776</v>
      </c>
      <c r="U1145" t="str">
        <f t="shared" si="142"/>
        <v>Mar</v>
      </c>
      <c r="V1145" t="str">
        <f t="shared" si="143"/>
        <v>2015</v>
      </c>
    </row>
    <row r="1146" spans="1:22" ht="43.2" x14ac:dyDescent="0.55000000000000004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 t="shared" si="136"/>
        <v>0.03</v>
      </c>
      <c r="P1146" s="8">
        <f t="shared" si="137"/>
        <v>75</v>
      </c>
      <c r="Q1146" t="str">
        <f t="shared" si="138"/>
        <v>publishing</v>
      </c>
      <c r="R1146" t="str">
        <f t="shared" si="139"/>
        <v>translations</v>
      </c>
      <c r="S1146" s="12">
        <f t="shared" si="140"/>
        <v>42457.871516203704</v>
      </c>
      <c r="T1146" s="12">
        <f t="shared" si="141"/>
        <v>42487.579861111109</v>
      </c>
      <c r="U1146" t="str">
        <f t="shared" si="142"/>
        <v>Mar</v>
      </c>
      <c r="V1146" t="str">
        <f t="shared" si="143"/>
        <v>2016</v>
      </c>
    </row>
    <row r="1147" spans="1:22" ht="43.2" hidden="1" x14ac:dyDescent="0.55000000000000004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36"/>
        <v>0.03</v>
      </c>
      <c r="P1147" s="8">
        <f t="shared" si="137"/>
        <v>300</v>
      </c>
      <c r="Q1147" t="str">
        <f t="shared" si="138"/>
        <v>technology</v>
      </c>
      <c r="R1147" t="str">
        <f t="shared" si="139"/>
        <v>web</v>
      </c>
      <c r="S1147" s="12">
        <f t="shared" si="140"/>
        <v>42327.825289351851</v>
      </c>
      <c r="T1147" s="12">
        <f t="shared" si="141"/>
        <v>42377.82430555555</v>
      </c>
      <c r="U1147" t="str">
        <f t="shared" si="142"/>
        <v>Nov</v>
      </c>
      <c r="V1147" t="str">
        <f t="shared" si="143"/>
        <v>2015</v>
      </c>
    </row>
    <row r="1148" spans="1:22" ht="43.2" x14ac:dyDescent="0.55000000000000004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 t="shared" si="136"/>
        <v>0.03</v>
      </c>
      <c r="P1148" s="8">
        <f t="shared" si="137"/>
        <v>75</v>
      </c>
      <c r="Q1148" t="str">
        <f t="shared" si="138"/>
        <v>publishing</v>
      </c>
      <c r="R1148" t="str">
        <f t="shared" si="139"/>
        <v>children's books</v>
      </c>
      <c r="S1148" s="12">
        <f t="shared" si="140"/>
        <v>40863.013356481482</v>
      </c>
      <c r="T1148" s="12">
        <f t="shared" si="141"/>
        <v>40893.013356481482</v>
      </c>
      <c r="U1148" t="str">
        <f t="shared" si="142"/>
        <v>Nov</v>
      </c>
      <c r="V1148" t="str">
        <f t="shared" si="143"/>
        <v>2011</v>
      </c>
    </row>
    <row r="1149" spans="1:22" ht="43.2" x14ac:dyDescent="0.55000000000000004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136"/>
        <v>0.03</v>
      </c>
      <c r="P1149" s="8">
        <f t="shared" si="137"/>
        <v>300</v>
      </c>
      <c r="Q1149" t="str">
        <f t="shared" si="138"/>
        <v>theater</v>
      </c>
      <c r="R1149" t="str">
        <f t="shared" si="139"/>
        <v>spaces</v>
      </c>
      <c r="S1149" s="12">
        <f t="shared" si="140"/>
        <v>42496.447071759263</v>
      </c>
      <c r="T1149" s="12">
        <f t="shared" si="141"/>
        <v>42526.447071759263</v>
      </c>
      <c r="U1149" t="str">
        <f t="shared" si="142"/>
        <v>May</v>
      </c>
      <c r="V1149" t="str">
        <f t="shared" si="143"/>
        <v>2016</v>
      </c>
    </row>
    <row r="1150" spans="1:22" ht="43.2" x14ac:dyDescent="0.55000000000000004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136"/>
        <v>3.0066666666666665E-2</v>
      </c>
      <c r="P1150" s="8">
        <f t="shared" si="137"/>
        <v>41</v>
      </c>
      <c r="Q1150" t="str">
        <f t="shared" si="138"/>
        <v>theater</v>
      </c>
      <c r="R1150" t="str">
        <f t="shared" si="139"/>
        <v>spaces</v>
      </c>
      <c r="S1150" s="12">
        <f t="shared" si="140"/>
        <v>41829.935717592591</v>
      </c>
      <c r="T1150" s="12">
        <f t="shared" si="141"/>
        <v>41859.935717592591</v>
      </c>
      <c r="U1150" t="str">
        <f t="shared" si="142"/>
        <v>Jul</v>
      </c>
      <c r="V1150" t="str">
        <f t="shared" si="143"/>
        <v>2014</v>
      </c>
    </row>
    <row r="1151" spans="1:22" ht="28.8" hidden="1" x14ac:dyDescent="0.55000000000000004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136"/>
        <v>3.0124999999999999E-2</v>
      </c>
      <c r="P1151" s="8">
        <f t="shared" si="137"/>
        <v>30.125</v>
      </c>
      <c r="Q1151" t="str">
        <f t="shared" si="138"/>
        <v>music</v>
      </c>
      <c r="R1151" t="str">
        <f t="shared" si="139"/>
        <v>world music</v>
      </c>
      <c r="S1151" s="12">
        <f t="shared" si="140"/>
        <v>41409.040011574078</v>
      </c>
      <c r="T1151" s="12">
        <f t="shared" si="141"/>
        <v>41467.910416666666</v>
      </c>
      <c r="U1151" t="str">
        <f t="shared" si="142"/>
        <v>May</v>
      </c>
      <c r="V1151" t="str">
        <f t="shared" si="143"/>
        <v>2013</v>
      </c>
    </row>
    <row r="1152" spans="1:22" ht="43.2" x14ac:dyDescent="0.55000000000000004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136"/>
        <v>3.0153846153846153E-2</v>
      </c>
      <c r="P1152" s="8">
        <f t="shared" si="137"/>
        <v>32.666666666666664</v>
      </c>
      <c r="Q1152" t="str">
        <f t="shared" si="138"/>
        <v>music</v>
      </c>
      <c r="R1152" t="str">
        <f t="shared" si="139"/>
        <v>jazz</v>
      </c>
      <c r="S1152" s="12">
        <f t="shared" si="140"/>
        <v>40507.239884259259</v>
      </c>
      <c r="T1152" s="12">
        <f t="shared" si="141"/>
        <v>40567.239884259259</v>
      </c>
      <c r="U1152" t="str">
        <f t="shared" si="142"/>
        <v>Nov</v>
      </c>
      <c r="V1152" t="str">
        <f t="shared" si="143"/>
        <v>2010</v>
      </c>
    </row>
    <row r="1153" spans="1:22" ht="43.2" x14ac:dyDescent="0.55000000000000004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136"/>
        <v>3.058E-2</v>
      </c>
      <c r="P1153" s="8">
        <f t="shared" si="137"/>
        <v>84.944444444444443</v>
      </c>
      <c r="Q1153" t="str">
        <f t="shared" si="138"/>
        <v>technology</v>
      </c>
      <c r="R1153" t="str">
        <f t="shared" si="139"/>
        <v>wearables</v>
      </c>
      <c r="S1153" s="12">
        <f t="shared" si="140"/>
        <v>41922.741655092592</v>
      </c>
      <c r="T1153" s="12">
        <f t="shared" si="141"/>
        <v>41952.783321759263</v>
      </c>
      <c r="U1153" t="str">
        <f t="shared" si="142"/>
        <v>Oct</v>
      </c>
      <c r="V1153" t="str">
        <f t="shared" si="143"/>
        <v>2014</v>
      </c>
    </row>
    <row r="1154" spans="1:22" ht="43.2" x14ac:dyDescent="0.55000000000000004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si="136"/>
        <v>3.0666666666666665E-2</v>
      </c>
      <c r="P1154" s="8">
        <f t="shared" si="137"/>
        <v>35.384615384615387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42198.695138888885</v>
      </c>
      <c r="T1154" s="12">
        <f t="shared" si="141"/>
        <v>42238.165972222225</v>
      </c>
      <c r="U1154" t="str">
        <f t="shared" si="142"/>
        <v>Jul</v>
      </c>
      <c r="V1154" t="str">
        <f t="shared" si="143"/>
        <v>2015</v>
      </c>
    </row>
    <row r="1155" spans="1:22" ht="43.2" x14ac:dyDescent="0.55000000000000004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ref="O1155:O1218" si="144">E1155/D1155</f>
        <v>3.0833333333333334E-2</v>
      </c>
      <c r="P1155" s="8">
        <f t="shared" ref="P1155:P1218" si="145">IF(L1155&gt;0,E1155/L1155,0)</f>
        <v>61.666666666666664</v>
      </c>
      <c r="Q1155" t="str">
        <f t="shared" ref="Q1155:Q1218" si="146">MID(N1155,1,FIND("/",N1155,1)-1)</f>
        <v>theater</v>
      </c>
      <c r="R1155" t="str">
        <f t="shared" ref="R1155:R1218" si="147">MID(N1155,FIND("/",N1155,1)+1,LEN(N1155)-FIND("/",N1155,1))</f>
        <v>plays</v>
      </c>
      <c r="S1155" s="12">
        <f t="shared" ref="S1155:S1218" si="148">(((J1155/60)/60)/24)+DATE(1970,1,1)</f>
        <v>42224.756909722222</v>
      </c>
      <c r="T1155" s="12">
        <f t="shared" ref="T1155:T1218" si="149">(((I1155/60)/60)/24)+DATE(1970,1,1)</f>
        <v>42254.756909722222</v>
      </c>
      <c r="U1155" t="str">
        <f t="shared" ref="U1155:U1218" si="150">TEXT(S1155,"MMM")</f>
        <v>Aug</v>
      </c>
      <c r="V1155" t="str">
        <f t="shared" ref="V1155:V1218" si="151">TEXT(S1155,"yyyy")</f>
        <v>2015</v>
      </c>
    </row>
    <row r="1156" spans="1:22" ht="43.2" hidden="1" x14ac:dyDescent="0.55000000000000004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144"/>
        <v>3.1050000000000001E-2</v>
      </c>
      <c r="P1156" s="8">
        <f t="shared" si="145"/>
        <v>88.714285714285708</v>
      </c>
      <c r="Q1156" t="str">
        <f t="shared" si="146"/>
        <v>technology</v>
      </c>
      <c r="R1156" t="str">
        <f t="shared" si="147"/>
        <v>wearables</v>
      </c>
      <c r="S1156" s="12">
        <f t="shared" si="148"/>
        <v>42535.492280092592</v>
      </c>
      <c r="T1156" s="12">
        <f t="shared" si="149"/>
        <v>42565.492280092592</v>
      </c>
      <c r="U1156" t="str">
        <f t="shared" si="150"/>
        <v>Jun</v>
      </c>
      <c r="V1156" t="str">
        <f t="shared" si="151"/>
        <v>2016</v>
      </c>
    </row>
    <row r="1157" spans="1:22" ht="43.2" x14ac:dyDescent="0.55000000000000004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144"/>
        <v>3.1333333333333331E-2</v>
      </c>
      <c r="P1157" s="8">
        <f t="shared" si="145"/>
        <v>15.666666666666666</v>
      </c>
      <c r="Q1157" t="str">
        <f t="shared" si="146"/>
        <v>theater</v>
      </c>
      <c r="R1157" t="str">
        <f t="shared" si="147"/>
        <v>plays</v>
      </c>
      <c r="S1157" s="12">
        <f t="shared" si="148"/>
        <v>42029.135879629626</v>
      </c>
      <c r="T1157" s="12">
        <f t="shared" si="149"/>
        <v>42059.135879629626</v>
      </c>
      <c r="U1157" t="str">
        <f t="shared" si="150"/>
        <v>Jan</v>
      </c>
      <c r="V1157" t="str">
        <f t="shared" si="151"/>
        <v>2015</v>
      </c>
    </row>
    <row r="1158" spans="1:22" ht="43.2" hidden="1" x14ac:dyDescent="0.55000000000000004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144"/>
        <v>3.1413333333333335E-2</v>
      </c>
      <c r="P1158" s="8">
        <f t="shared" si="145"/>
        <v>81.241379310344826</v>
      </c>
      <c r="Q1158" t="str">
        <f t="shared" si="146"/>
        <v>film &amp; video</v>
      </c>
      <c r="R1158" t="str">
        <f t="shared" si="147"/>
        <v>science fiction</v>
      </c>
      <c r="S1158" s="12">
        <f t="shared" si="148"/>
        <v>42186.257418981477</v>
      </c>
      <c r="T1158" s="12">
        <f t="shared" si="149"/>
        <v>42217.207638888889</v>
      </c>
      <c r="U1158" t="str">
        <f t="shared" si="150"/>
        <v>Jul</v>
      </c>
      <c r="V1158" t="str">
        <f t="shared" si="151"/>
        <v>2015</v>
      </c>
    </row>
    <row r="1159" spans="1:22" ht="43.2" hidden="1" x14ac:dyDescent="0.55000000000000004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144"/>
        <v>3.1481481481481478E-2</v>
      </c>
      <c r="P1159" s="8">
        <f t="shared" si="145"/>
        <v>21.25</v>
      </c>
      <c r="Q1159" t="str">
        <f t="shared" si="146"/>
        <v>food</v>
      </c>
      <c r="R1159" t="str">
        <f t="shared" si="147"/>
        <v>small batch</v>
      </c>
      <c r="S1159" s="12">
        <f t="shared" si="148"/>
        <v>42804.895474537043</v>
      </c>
      <c r="T1159" s="12">
        <f t="shared" si="149"/>
        <v>42834.853807870371</v>
      </c>
      <c r="U1159" t="str">
        <f t="shared" si="150"/>
        <v>Mar</v>
      </c>
      <c r="V1159" t="str">
        <f t="shared" si="151"/>
        <v>2017</v>
      </c>
    </row>
    <row r="1160" spans="1:22" ht="43.2" x14ac:dyDescent="0.55000000000000004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144"/>
        <v>3.1875000000000001E-2</v>
      </c>
      <c r="P1160" s="8">
        <f t="shared" si="145"/>
        <v>12.75</v>
      </c>
      <c r="Q1160" t="str">
        <f t="shared" si="146"/>
        <v>photography</v>
      </c>
      <c r="R1160" t="str">
        <f t="shared" si="147"/>
        <v>people</v>
      </c>
      <c r="S1160" s="12">
        <f t="shared" si="148"/>
        <v>42555.698738425926</v>
      </c>
      <c r="T1160" s="12">
        <f t="shared" si="149"/>
        <v>42584.958333333328</v>
      </c>
      <c r="U1160" t="str">
        <f t="shared" si="150"/>
        <v>Jul</v>
      </c>
      <c r="V1160" t="str">
        <f t="shared" si="151"/>
        <v>2016</v>
      </c>
    </row>
    <row r="1161" spans="1:22" ht="43.2" x14ac:dyDescent="0.55000000000000004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 t="shared" si="144"/>
        <v>3.2000000000000001E-2</v>
      </c>
      <c r="P1161" s="8">
        <f t="shared" si="145"/>
        <v>64</v>
      </c>
      <c r="Q1161" t="str">
        <f t="shared" si="146"/>
        <v>film &amp; video</v>
      </c>
      <c r="R1161" t="str">
        <f t="shared" si="147"/>
        <v>animation</v>
      </c>
      <c r="S1161" s="12">
        <f t="shared" si="148"/>
        <v>41156.958993055552</v>
      </c>
      <c r="T1161" s="12">
        <f t="shared" si="149"/>
        <v>41201.958993055552</v>
      </c>
      <c r="U1161" t="str">
        <f t="shared" si="150"/>
        <v>Sep</v>
      </c>
      <c r="V1161" t="str">
        <f t="shared" si="151"/>
        <v>2012</v>
      </c>
    </row>
    <row r="1162" spans="1:22" ht="43.2" x14ac:dyDescent="0.55000000000000004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 t="shared" si="144"/>
        <v>3.2000000000000001E-2</v>
      </c>
      <c r="P1162" s="8">
        <f t="shared" si="145"/>
        <v>40</v>
      </c>
      <c r="Q1162" t="str">
        <f t="shared" si="146"/>
        <v>music</v>
      </c>
      <c r="R1162" t="str">
        <f t="shared" si="147"/>
        <v>jazz</v>
      </c>
      <c r="S1162" s="12">
        <f t="shared" si="148"/>
        <v>41149.796064814815</v>
      </c>
      <c r="T1162" s="12">
        <f t="shared" si="149"/>
        <v>41175.100694444445</v>
      </c>
      <c r="U1162" t="str">
        <f t="shared" si="150"/>
        <v>Aug</v>
      </c>
      <c r="V1162" t="str">
        <f t="shared" si="151"/>
        <v>2012</v>
      </c>
    </row>
    <row r="1163" spans="1:22" ht="43.2" x14ac:dyDescent="0.55000000000000004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144"/>
        <v>3.2000000000000001E-2</v>
      </c>
      <c r="P1163" s="8">
        <f t="shared" si="145"/>
        <v>10.666666666666666</v>
      </c>
      <c r="Q1163" t="str">
        <f t="shared" si="146"/>
        <v>theater</v>
      </c>
      <c r="R1163" t="str">
        <f t="shared" si="147"/>
        <v>plays</v>
      </c>
      <c r="S1163" s="12">
        <f t="shared" si="148"/>
        <v>42209.67288194444</v>
      </c>
      <c r="T1163" s="12">
        <f t="shared" si="149"/>
        <v>42223.625</v>
      </c>
      <c r="U1163" t="str">
        <f t="shared" si="150"/>
        <v>Jul</v>
      </c>
      <c r="V1163" t="str">
        <f t="shared" si="151"/>
        <v>2015</v>
      </c>
    </row>
    <row r="1164" spans="1:22" ht="43.2" x14ac:dyDescent="0.55000000000000004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144"/>
        <v>3.214285714285714E-2</v>
      </c>
      <c r="P1164" s="8">
        <f t="shared" si="145"/>
        <v>15</v>
      </c>
      <c r="Q1164" t="str">
        <f t="shared" si="146"/>
        <v>theater</v>
      </c>
      <c r="R1164" t="str">
        <f t="shared" si="147"/>
        <v>plays</v>
      </c>
      <c r="S1164" s="12">
        <f t="shared" si="148"/>
        <v>42311.621458333335</v>
      </c>
      <c r="T1164" s="12">
        <f t="shared" si="149"/>
        <v>42336.621458333335</v>
      </c>
      <c r="U1164" t="str">
        <f t="shared" si="150"/>
        <v>Nov</v>
      </c>
      <c r="V1164" t="str">
        <f t="shared" si="151"/>
        <v>2015</v>
      </c>
    </row>
    <row r="1165" spans="1:22" ht="43.2" x14ac:dyDescent="0.55000000000000004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 t="shared" si="144"/>
        <v>3.2500000000000001E-2</v>
      </c>
      <c r="P1165" s="8">
        <f t="shared" si="145"/>
        <v>32.5</v>
      </c>
      <c r="Q1165" t="str">
        <f t="shared" si="146"/>
        <v>film &amp; video</v>
      </c>
      <c r="R1165" t="str">
        <f t="shared" si="147"/>
        <v>drama</v>
      </c>
      <c r="S1165" s="12">
        <f t="shared" si="148"/>
        <v>42216.977812500001</v>
      </c>
      <c r="T1165" s="12">
        <f t="shared" si="149"/>
        <v>42246.227777777778</v>
      </c>
      <c r="U1165" t="str">
        <f t="shared" si="150"/>
        <v>Jul</v>
      </c>
      <c r="V1165" t="str">
        <f t="shared" si="151"/>
        <v>2015</v>
      </c>
    </row>
    <row r="1166" spans="1:22" ht="43.2" x14ac:dyDescent="0.55000000000000004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144"/>
        <v>3.2500000000000001E-2</v>
      </c>
      <c r="P1166" s="8">
        <f t="shared" si="145"/>
        <v>28.888888888888889</v>
      </c>
      <c r="Q1166" t="str">
        <f t="shared" si="146"/>
        <v>music</v>
      </c>
      <c r="R1166" t="str">
        <f t="shared" si="147"/>
        <v>indie rock</v>
      </c>
      <c r="S1166" s="12">
        <f t="shared" si="148"/>
        <v>41842.031597222223</v>
      </c>
      <c r="T1166" s="12">
        <f t="shared" si="149"/>
        <v>41872.031597222223</v>
      </c>
      <c r="U1166" t="str">
        <f t="shared" si="150"/>
        <v>Jul</v>
      </c>
      <c r="V1166" t="str">
        <f t="shared" si="151"/>
        <v>2014</v>
      </c>
    </row>
    <row r="1167" spans="1:22" ht="57.6" x14ac:dyDescent="0.55000000000000004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 t="shared" si="144"/>
        <v>3.2500000000000001E-2</v>
      </c>
      <c r="P1167" s="8">
        <f t="shared" si="145"/>
        <v>65</v>
      </c>
      <c r="Q1167" t="str">
        <f t="shared" si="146"/>
        <v>music</v>
      </c>
      <c r="R1167" t="str">
        <f t="shared" si="147"/>
        <v>jazz</v>
      </c>
      <c r="S1167" s="12">
        <f t="shared" si="148"/>
        <v>41081.69027777778</v>
      </c>
      <c r="T1167" s="12">
        <f t="shared" si="149"/>
        <v>41113.166666666664</v>
      </c>
      <c r="U1167" t="str">
        <f t="shared" si="150"/>
        <v>Jun</v>
      </c>
      <c r="V1167" t="str">
        <f t="shared" si="151"/>
        <v>2012</v>
      </c>
    </row>
    <row r="1168" spans="1:22" ht="28.8" x14ac:dyDescent="0.55000000000000004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 t="shared" si="144"/>
        <v>3.2500000000000001E-2</v>
      </c>
      <c r="P1168" s="8">
        <f t="shared" si="145"/>
        <v>39</v>
      </c>
      <c r="Q1168" t="str">
        <f t="shared" si="146"/>
        <v>theater</v>
      </c>
      <c r="R1168" t="str">
        <f t="shared" si="147"/>
        <v>plays</v>
      </c>
      <c r="S1168" s="12">
        <f t="shared" si="148"/>
        <v>42031.833587962959</v>
      </c>
      <c r="T1168" s="12">
        <f t="shared" si="149"/>
        <v>42063.333333333328</v>
      </c>
      <c r="U1168" t="str">
        <f t="shared" si="150"/>
        <v>Jan</v>
      </c>
      <c r="V1168" t="str">
        <f t="shared" si="151"/>
        <v>2015</v>
      </c>
    </row>
    <row r="1169" spans="1:22" ht="43.2" x14ac:dyDescent="0.55000000000000004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144"/>
        <v>3.267605633802817E-2</v>
      </c>
      <c r="P1169" s="8">
        <f t="shared" si="145"/>
        <v>29</v>
      </c>
      <c r="Q1169" t="str">
        <f t="shared" si="146"/>
        <v>theater</v>
      </c>
      <c r="R1169" t="str">
        <f t="shared" si="147"/>
        <v>musical</v>
      </c>
      <c r="S1169" s="12">
        <f t="shared" si="148"/>
        <v>42138.798819444448</v>
      </c>
      <c r="T1169" s="12">
        <f t="shared" si="149"/>
        <v>42170.798819444448</v>
      </c>
      <c r="U1169" t="str">
        <f t="shared" si="150"/>
        <v>May</v>
      </c>
      <c r="V1169" t="str">
        <f t="shared" si="151"/>
        <v>2015</v>
      </c>
    </row>
    <row r="1170" spans="1:22" ht="43.2" hidden="1" x14ac:dyDescent="0.55000000000000004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144"/>
        <v>3.272727272727273E-2</v>
      </c>
      <c r="P1170" s="8">
        <f t="shared" si="145"/>
        <v>30</v>
      </c>
      <c r="Q1170" t="str">
        <f t="shared" si="146"/>
        <v>technology</v>
      </c>
      <c r="R1170" t="str">
        <f t="shared" si="147"/>
        <v>web</v>
      </c>
      <c r="S1170" s="12">
        <f t="shared" si="148"/>
        <v>42088.069108796291</v>
      </c>
      <c r="T1170" s="12">
        <f t="shared" si="149"/>
        <v>42118.069108796291</v>
      </c>
      <c r="U1170" t="str">
        <f t="shared" si="150"/>
        <v>Mar</v>
      </c>
      <c r="V1170" t="str">
        <f t="shared" si="151"/>
        <v>2015</v>
      </c>
    </row>
    <row r="1171" spans="1:22" ht="43.2" x14ac:dyDescent="0.55000000000000004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144"/>
        <v>3.2804E-2</v>
      </c>
      <c r="P1171" s="8">
        <f t="shared" si="145"/>
        <v>20.502500000000001</v>
      </c>
      <c r="Q1171" t="str">
        <f t="shared" si="146"/>
        <v>film &amp; video</v>
      </c>
      <c r="R1171" t="str">
        <f t="shared" si="147"/>
        <v>animation</v>
      </c>
      <c r="S1171" s="12">
        <f t="shared" si="148"/>
        <v>41753.758043981477</v>
      </c>
      <c r="T1171" s="12">
        <f t="shared" si="149"/>
        <v>41773.758043981477</v>
      </c>
      <c r="U1171" t="str">
        <f t="shared" si="150"/>
        <v>Apr</v>
      </c>
      <c r="V1171" t="str">
        <f t="shared" si="151"/>
        <v>2014</v>
      </c>
    </row>
    <row r="1172" spans="1:22" ht="43.2" hidden="1" x14ac:dyDescent="0.55000000000000004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144"/>
        <v>3.3033333333333331E-2</v>
      </c>
      <c r="P1172" s="8">
        <f t="shared" si="145"/>
        <v>66.066666666666663</v>
      </c>
      <c r="Q1172" t="str">
        <f t="shared" si="146"/>
        <v>technology</v>
      </c>
      <c r="R1172" t="str">
        <f t="shared" si="147"/>
        <v>wearables</v>
      </c>
      <c r="S1172" s="12">
        <f t="shared" si="148"/>
        <v>42188.803622685184</v>
      </c>
      <c r="T1172" s="12">
        <f t="shared" si="149"/>
        <v>42218.803622685184</v>
      </c>
      <c r="U1172" t="str">
        <f t="shared" si="150"/>
        <v>Jul</v>
      </c>
      <c r="V1172" t="str">
        <f t="shared" si="151"/>
        <v>2015</v>
      </c>
    </row>
    <row r="1173" spans="1:22" ht="57.6" x14ac:dyDescent="0.55000000000000004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144"/>
        <v>3.307692307692308E-2</v>
      </c>
      <c r="P1173" s="8">
        <f t="shared" si="145"/>
        <v>53.75</v>
      </c>
      <c r="Q1173" t="str">
        <f t="shared" si="146"/>
        <v>film &amp; video</v>
      </c>
      <c r="R1173" t="str">
        <f t="shared" si="147"/>
        <v>animation</v>
      </c>
      <c r="S1173" s="12">
        <f t="shared" si="148"/>
        <v>40247.886006944449</v>
      </c>
      <c r="T1173" s="12">
        <f t="shared" si="149"/>
        <v>40306.927777777775</v>
      </c>
      <c r="U1173" t="str">
        <f t="shared" si="150"/>
        <v>Mar</v>
      </c>
      <c r="V1173" t="str">
        <f t="shared" si="151"/>
        <v>2010</v>
      </c>
    </row>
    <row r="1174" spans="1:22" ht="43.2" x14ac:dyDescent="0.55000000000000004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 t="shared" si="144"/>
        <v>3.3333333333333333E-2</v>
      </c>
      <c r="P1174" s="8">
        <f t="shared" si="145"/>
        <v>16.666666666666668</v>
      </c>
      <c r="Q1174" t="str">
        <f t="shared" si="146"/>
        <v>film &amp; video</v>
      </c>
      <c r="R1174" t="str">
        <f t="shared" si="147"/>
        <v>animation</v>
      </c>
      <c r="S1174" s="12">
        <f t="shared" si="148"/>
        <v>41830.613969907405</v>
      </c>
      <c r="T1174" s="12">
        <f t="shared" si="149"/>
        <v>41860.613969907405</v>
      </c>
      <c r="U1174" t="str">
        <f t="shared" si="150"/>
        <v>Jul</v>
      </c>
      <c r="V1174" t="str">
        <f t="shared" si="151"/>
        <v>2014</v>
      </c>
    </row>
    <row r="1175" spans="1:22" ht="43.2" x14ac:dyDescent="0.55000000000000004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44"/>
        <v>3.3333333333333333E-2</v>
      </c>
      <c r="P1175" s="8">
        <f t="shared" si="145"/>
        <v>250</v>
      </c>
      <c r="Q1175" t="str">
        <f t="shared" si="146"/>
        <v>technology</v>
      </c>
      <c r="R1175" t="str">
        <f t="shared" si="147"/>
        <v>web</v>
      </c>
      <c r="S1175" s="12">
        <f t="shared" si="148"/>
        <v>41946.232175925928</v>
      </c>
      <c r="T1175" s="12">
        <f t="shared" si="149"/>
        <v>41976.232175925921</v>
      </c>
      <c r="U1175" t="str">
        <f t="shared" si="150"/>
        <v>Nov</v>
      </c>
      <c r="V1175" t="str">
        <f t="shared" si="151"/>
        <v>2014</v>
      </c>
    </row>
    <row r="1176" spans="1:22" ht="57.6" x14ac:dyDescent="0.55000000000000004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 t="shared" si="144"/>
        <v>3.3333333333333333E-2</v>
      </c>
      <c r="P1176" s="8">
        <f t="shared" si="145"/>
        <v>50</v>
      </c>
      <c r="Q1176" t="str">
        <f t="shared" si="146"/>
        <v>publishing</v>
      </c>
      <c r="R1176" t="str">
        <f t="shared" si="147"/>
        <v>fiction</v>
      </c>
      <c r="S1176" s="12">
        <f t="shared" si="148"/>
        <v>40068.056932870371</v>
      </c>
      <c r="T1176" s="12">
        <f t="shared" si="149"/>
        <v>40118.165972222225</v>
      </c>
      <c r="U1176" t="str">
        <f t="shared" si="150"/>
        <v>Sep</v>
      </c>
      <c r="V1176" t="str">
        <f t="shared" si="151"/>
        <v>2009</v>
      </c>
    </row>
    <row r="1177" spans="1:22" ht="43.2" x14ac:dyDescent="0.55000000000000004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 t="shared" si="144"/>
        <v>3.3333333333333333E-2</v>
      </c>
      <c r="P1177" s="8">
        <f t="shared" si="145"/>
        <v>7.5</v>
      </c>
      <c r="Q1177" t="str">
        <f t="shared" si="146"/>
        <v>photography</v>
      </c>
      <c r="R1177" t="str">
        <f t="shared" si="147"/>
        <v>photobooks</v>
      </c>
      <c r="S1177" s="12">
        <f t="shared" si="148"/>
        <v>41860.91002314815</v>
      </c>
      <c r="T1177" s="12">
        <f t="shared" si="149"/>
        <v>41872.91002314815</v>
      </c>
      <c r="U1177" t="str">
        <f t="shared" si="150"/>
        <v>Aug</v>
      </c>
      <c r="V1177" t="str">
        <f t="shared" si="151"/>
        <v>2014</v>
      </c>
    </row>
    <row r="1178" spans="1:22" ht="28.8" hidden="1" x14ac:dyDescent="0.55000000000000004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44"/>
        <v>3.3333333333333333E-2</v>
      </c>
      <c r="P1178" s="8">
        <f t="shared" si="145"/>
        <v>50</v>
      </c>
      <c r="Q1178" t="str">
        <f t="shared" si="146"/>
        <v>theater</v>
      </c>
      <c r="R1178" t="str">
        <f t="shared" si="147"/>
        <v>plays</v>
      </c>
      <c r="S1178" s="12">
        <f t="shared" si="148"/>
        <v>42807.885057870371</v>
      </c>
      <c r="T1178" s="12">
        <f t="shared" si="149"/>
        <v>42858.8</v>
      </c>
      <c r="U1178" t="str">
        <f t="shared" si="150"/>
        <v>Mar</v>
      </c>
      <c r="V1178" t="str">
        <f t="shared" si="151"/>
        <v>2017</v>
      </c>
    </row>
    <row r="1179" spans="1:22" ht="43.2" x14ac:dyDescent="0.55000000000000004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144"/>
        <v>3.3399999999999999E-2</v>
      </c>
      <c r="P1179" s="8">
        <f t="shared" si="145"/>
        <v>20.875</v>
      </c>
      <c r="Q1179" t="str">
        <f t="shared" si="146"/>
        <v>theater</v>
      </c>
      <c r="R1179" t="str">
        <f t="shared" si="147"/>
        <v>spaces</v>
      </c>
      <c r="S1179" s="12">
        <f t="shared" si="148"/>
        <v>42690.733437499999</v>
      </c>
      <c r="T1179" s="12">
        <f t="shared" si="149"/>
        <v>42711.733437499999</v>
      </c>
      <c r="U1179" t="str">
        <f t="shared" si="150"/>
        <v>Nov</v>
      </c>
      <c r="V1179" t="str">
        <f t="shared" si="151"/>
        <v>2016</v>
      </c>
    </row>
    <row r="1180" spans="1:22" ht="43.2" x14ac:dyDescent="0.55000000000000004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144"/>
        <v>3.3444444444444443E-2</v>
      </c>
      <c r="P1180" s="8">
        <f t="shared" si="145"/>
        <v>150.5</v>
      </c>
      <c r="Q1180" t="str">
        <f t="shared" si="146"/>
        <v>technology</v>
      </c>
      <c r="R1180" t="str">
        <f t="shared" si="147"/>
        <v>web</v>
      </c>
      <c r="S1180" s="12">
        <f t="shared" si="148"/>
        <v>42631.769513888896</v>
      </c>
      <c r="T1180" s="12">
        <f t="shared" si="149"/>
        <v>42691.811180555553</v>
      </c>
      <c r="U1180" t="str">
        <f t="shared" si="150"/>
        <v>Sep</v>
      </c>
      <c r="V1180" t="str">
        <f t="shared" si="151"/>
        <v>2016</v>
      </c>
    </row>
    <row r="1181" spans="1:22" ht="43.2" x14ac:dyDescent="0.55000000000000004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44"/>
        <v>3.3666666666666664E-2</v>
      </c>
      <c r="P1181" s="8">
        <f t="shared" si="145"/>
        <v>50.5</v>
      </c>
      <c r="Q1181" t="str">
        <f t="shared" si="146"/>
        <v>theater</v>
      </c>
      <c r="R1181" t="str">
        <f t="shared" si="147"/>
        <v>plays</v>
      </c>
      <c r="S1181" s="12">
        <f t="shared" si="148"/>
        <v>42615.142870370371</v>
      </c>
      <c r="T1181" s="12">
        <f t="shared" si="149"/>
        <v>42645.142870370371</v>
      </c>
      <c r="U1181" t="str">
        <f t="shared" si="150"/>
        <v>Sep</v>
      </c>
      <c r="V1181" t="str">
        <f t="shared" si="151"/>
        <v>2016</v>
      </c>
    </row>
    <row r="1182" spans="1:22" ht="43.2" x14ac:dyDescent="0.55000000000000004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144"/>
        <v>3.3673333333333333E-2</v>
      </c>
      <c r="P1182" s="8">
        <f t="shared" si="145"/>
        <v>34.128378378378379</v>
      </c>
      <c r="Q1182" t="str">
        <f t="shared" si="146"/>
        <v>games</v>
      </c>
      <c r="R1182" t="str">
        <f t="shared" si="147"/>
        <v>video games</v>
      </c>
      <c r="S1182" s="12">
        <f t="shared" si="148"/>
        <v>41445.962754629632</v>
      </c>
      <c r="T1182" s="12">
        <f t="shared" si="149"/>
        <v>41490.962754629632</v>
      </c>
      <c r="U1182" t="str">
        <f t="shared" si="150"/>
        <v>Jun</v>
      </c>
      <c r="V1182" t="str">
        <f t="shared" si="151"/>
        <v>2013</v>
      </c>
    </row>
    <row r="1183" spans="1:22" ht="43.2" x14ac:dyDescent="0.55000000000000004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144"/>
        <v>3.4000000000000002E-2</v>
      </c>
      <c r="P1183" s="8">
        <f t="shared" si="145"/>
        <v>25.5</v>
      </c>
      <c r="Q1183" t="str">
        <f t="shared" si="146"/>
        <v>film &amp; video</v>
      </c>
      <c r="R1183" t="str">
        <f t="shared" si="147"/>
        <v>drama</v>
      </c>
      <c r="S1183" s="12">
        <f t="shared" si="148"/>
        <v>41825.791226851856</v>
      </c>
      <c r="T1183" s="12">
        <f t="shared" si="149"/>
        <v>41883.165972222225</v>
      </c>
      <c r="U1183" t="str">
        <f t="shared" si="150"/>
        <v>Jul</v>
      </c>
      <c r="V1183" t="str">
        <f t="shared" si="151"/>
        <v>2014</v>
      </c>
    </row>
    <row r="1184" spans="1:22" ht="43.2" x14ac:dyDescent="0.55000000000000004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144"/>
        <v>3.4125000000000003E-2</v>
      </c>
      <c r="P1184" s="8">
        <f t="shared" si="145"/>
        <v>22.75</v>
      </c>
      <c r="Q1184" t="str">
        <f t="shared" si="146"/>
        <v>theater</v>
      </c>
      <c r="R1184" t="str">
        <f t="shared" si="147"/>
        <v>musical</v>
      </c>
      <c r="S1184" s="12">
        <f t="shared" si="148"/>
        <v>42095.374675925923</v>
      </c>
      <c r="T1184" s="12">
        <f t="shared" si="149"/>
        <v>42125.374675925923</v>
      </c>
      <c r="U1184" t="str">
        <f t="shared" si="150"/>
        <v>Apr</v>
      </c>
      <c r="V1184" t="str">
        <f t="shared" si="151"/>
        <v>2015</v>
      </c>
    </row>
    <row r="1185" spans="1:22" ht="28.8" x14ac:dyDescent="0.55000000000000004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144"/>
        <v>3.4200000000000001E-2</v>
      </c>
      <c r="P1185" s="8">
        <f t="shared" si="145"/>
        <v>114</v>
      </c>
      <c r="Q1185" t="str">
        <f t="shared" si="146"/>
        <v>games</v>
      </c>
      <c r="R1185" t="str">
        <f t="shared" si="147"/>
        <v>video games</v>
      </c>
      <c r="S1185" s="12">
        <f t="shared" si="148"/>
        <v>42413.671006944445</v>
      </c>
      <c r="T1185" s="12">
        <f t="shared" si="149"/>
        <v>42443.629340277781</v>
      </c>
      <c r="U1185" t="str">
        <f t="shared" si="150"/>
        <v>Feb</v>
      </c>
      <c r="V1185" t="str">
        <f t="shared" si="151"/>
        <v>2016</v>
      </c>
    </row>
    <row r="1186" spans="1:22" ht="28.8" hidden="1" x14ac:dyDescent="0.55000000000000004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144"/>
        <v>3.44748684310884E-2</v>
      </c>
      <c r="P1186" s="8">
        <f t="shared" si="145"/>
        <v>30.133333333333333</v>
      </c>
      <c r="Q1186" t="str">
        <f t="shared" si="146"/>
        <v>theater</v>
      </c>
      <c r="R1186" t="str">
        <f t="shared" si="147"/>
        <v>musical</v>
      </c>
      <c r="S1186" s="12">
        <f t="shared" si="148"/>
        <v>42047.724444444444</v>
      </c>
      <c r="T1186" s="12">
        <f t="shared" si="149"/>
        <v>42077.132638888885</v>
      </c>
      <c r="U1186" t="str">
        <f t="shared" si="150"/>
        <v>Feb</v>
      </c>
      <c r="V1186" t="str">
        <f t="shared" si="151"/>
        <v>2015</v>
      </c>
    </row>
    <row r="1187" spans="1:22" ht="43.2" x14ac:dyDescent="0.55000000000000004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144"/>
        <v>3.4666666666666665E-2</v>
      </c>
      <c r="P1187" s="8">
        <f t="shared" si="145"/>
        <v>47.272727272727273</v>
      </c>
      <c r="Q1187" t="str">
        <f t="shared" si="146"/>
        <v>theater</v>
      </c>
      <c r="R1187" t="str">
        <f t="shared" si="147"/>
        <v>plays</v>
      </c>
      <c r="S1187" s="12">
        <f t="shared" si="148"/>
        <v>42679.958472222221</v>
      </c>
      <c r="T1187" s="12">
        <f t="shared" si="149"/>
        <v>42710.207638888889</v>
      </c>
      <c r="U1187" t="str">
        <f t="shared" si="150"/>
        <v>Nov</v>
      </c>
      <c r="V1187" t="str">
        <f t="shared" si="151"/>
        <v>2016</v>
      </c>
    </row>
    <row r="1188" spans="1:22" ht="57.6" x14ac:dyDescent="0.55000000000000004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144"/>
        <v>3.5400000000000001E-2</v>
      </c>
      <c r="P1188" s="8">
        <f t="shared" si="145"/>
        <v>59</v>
      </c>
      <c r="Q1188" t="str">
        <f t="shared" si="146"/>
        <v>publishing</v>
      </c>
      <c r="R1188" t="str">
        <f t="shared" si="147"/>
        <v>fiction</v>
      </c>
      <c r="S1188" s="12">
        <f t="shared" si="148"/>
        <v>42115.143634259264</v>
      </c>
      <c r="T1188" s="12">
        <f t="shared" si="149"/>
        <v>42145.143634259264</v>
      </c>
      <c r="U1188" t="str">
        <f t="shared" si="150"/>
        <v>Apr</v>
      </c>
      <c r="V1188" t="str">
        <f t="shared" si="151"/>
        <v>2015</v>
      </c>
    </row>
    <row r="1189" spans="1:22" ht="43.2" x14ac:dyDescent="0.55000000000000004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144"/>
        <v>3.5499999999999997E-2</v>
      </c>
      <c r="P1189" s="8">
        <f t="shared" si="145"/>
        <v>591.66666666666663</v>
      </c>
      <c r="Q1189" t="str">
        <f t="shared" si="146"/>
        <v>technology</v>
      </c>
      <c r="R1189" t="str">
        <f t="shared" si="147"/>
        <v>wearables</v>
      </c>
      <c r="S1189" s="12">
        <f t="shared" si="148"/>
        <v>42711.750613425931</v>
      </c>
      <c r="T1189" s="12">
        <f t="shared" si="149"/>
        <v>42771.750613425931</v>
      </c>
      <c r="U1189" t="str">
        <f t="shared" si="150"/>
        <v>Dec</v>
      </c>
      <c r="V1189" t="str">
        <f t="shared" si="151"/>
        <v>2016</v>
      </c>
    </row>
    <row r="1190" spans="1:22" ht="43.2" hidden="1" x14ac:dyDescent="0.55000000000000004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144"/>
        <v>3.5520833333333335E-2</v>
      </c>
      <c r="P1190" s="8">
        <f t="shared" si="145"/>
        <v>41.585365853658537</v>
      </c>
      <c r="Q1190" t="str">
        <f t="shared" si="146"/>
        <v>technology</v>
      </c>
      <c r="R1190" t="str">
        <f t="shared" si="147"/>
        <v>wearables</v>
      </c>
      <c r="S1190" s="12">
        <f t="shared" si="148"/>
        <v>42123.678645833337</v>
      </c>
      <c r="T1190" s="12">
        <f t="shared" si="149"/>
        <v>42153.678645833337</v>
      </c>
      <c r="U1190" t="str">
        <f t="shared" si="150"/>
        <v>Apr</v>
      </c>
      <c r="V1190" t="str">
        <f t="shared" si="151"/>
        <v>2015</v>
      </c>
    </row>
    <row r="1191" spans="1:22" ht="28.8" x14ac:dyDescent="0.55000000000000004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144"/>
        <v>3.5666666666666666E-2</v>
      </c>
      <c r="P1191" s="8">
        <f t="shared" si="145"/>
        <v>26.75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41973.740335648152</v>
      </c>
      <c r="T1191" s="12">
        <f t="shared" si="149"/>
        <v>42033.740335648152</v>
      </c>
      <c r="U1191" t="str">
        <f t="shared" si="150"/>
        <v>Nov</v>
      </c>
      <c r="V1191" t="str">
        <f t="shared" si="151"/>
        <v>2014</v>
      </c>
    </row>
    <row r="1192" spans="1:22" ht="43.2" x14ac:dyDescent="0.55000000000000004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44"/>
        <v>3.608004104669061E-2</v>
      </c>
      <c r="P1192" s="8">
        <f t="shared" si="145"/>
        <v>65.111111111111114</v>
      </c>
      <c r="Q1192" t="str">
        <f t="shared" si="146"/>
        <v>theater</v>
      </c>
      <c r="R1192" t="str">
        <f t="shared" si="147"/>
        <v>spaces</v>
      </c>
      <c r="S1192" s="12">
        <f t="shared" si="148"/>
        <v>42359.792233796295</v>
      </c>
      <c r="T1192" s="12">
        <f t="shared" si="149"/>
        <v>42408.01180555555</v>
      </c>
      <c r="U1192" t="str">
        <f t="shared" si="150"/>
        <v>Dec</v>
      </c>
      <c r="V1192" t="str">
        <f t="shared" si="151"/>
        <v>2015</v>
      </c>
    </row>
    <row r="1193" spans="1:22" ht="43.2" x14ac:dyDescent="0.55000000000000004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144"/>
        <v>3.7400000000000003E-2</v>
      </c>
      <c r="P1193" s="8">
        <f t="shared" si="145"/>
        <v>12.466666666666667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41849.560694444444</v>
      </c>
      <c r="T1193" s="12">
        <f t="shared" si="149"/>
        <v>41909.560694444444</v>
      </c>
      <c r="U1193" t="str">
        <f t="shared" si="150"/>
        <v>Jul</v>
      </c>
      <c r="V1193" t="str">
        <f t="shared" si="151"/>
        <v>2014</v>
      </c>
    </row>
    <row r="1194" spans="1:22" ht="43.2" hidden="1" x14ac:dyDescent="0.55000000000000004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144"/>
        <v>3.7499999999999999E-2</v>
      </c>
      <c r="P1194" s="8">
        <f t="shared" si="145"/>
        <v>93.75</v>
      </c>
      <c r="Q1194" t="str">
        <f t="shared" si="146"/>
        <v>theater</v>
      </c>
      <c r="R1194" t="str">
        <f t="shared" si="147"/>
        <v>plays</v>
      </c>
      <c r="S1194" s="12">
        <f t="shared" si="148"/>
        <v>42808.640231481477</v>
      </c>
      <c r="T1194" s="12">
        <f t="shared" si="149"/>
        <v>42839.207638888889</v>
      </c>
      <c r="U1194" t="str">
        <f t="shared" si="150"/>
        <v>Mar</v>
      </c>
      <c r="V1194" t="str">
        <f t="shared" si="151"/>
        <v>2017</v>
      </c>
    </row>
    <row r="1195" spans="1:22" ht="43.2" x14ac:dyDescent="0.55000000000000004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144"/>
        <v>3.7600000000000001E-2</v>
      </c>
      <c r="P1195" s="8">
        <f t="shared" si="145"/>
        <v>23.5</v>
      </c>
      <c r="Q1195" t="str">
        <f t="shared" si="146"/>
        <v>photography</v>
      </c>
      <c r="R1195" t="str">
        <f t="shared" si="147"/>
        <v>nature</v>
      </c>
      <c r="S1195" s="12">
        <f t="shared" si="148"/>
        <v>41936.020752314813</v>
      </c>
      <c r="T1195" s="12">
        <f t="shared" si="149"/>
        <v>41956.062418981484</v>
      </c>
      <c r="U1195" t="str">
        <f t="shared" si="150"/>
        <v>Oct</v>
      </c>
      <c r="V1195" t="str">
        <f t="shared" si="151"/>
        <v>2014</v>
      </c>
    </row>
    <row r="1196" spans="1:22" ht="28.8" x14ac:dyDescent="0.55000000000000004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144"/>
        <v>3.7999999999999999E-2</v>
      </c>
      <c r="P1196" s="8">
        <f t="shared" si="145"/>
        <v>9.5</v>
      </c>
      <c r="Q1196" t="str">
        <f t="shared" si="146"/>
        <v>theater</v>
      </c>
      <c r="R1196" t="str">
        <f t="shared" si="147"/>
        <v>plays</v>
      </c>
      <c r="S1196" s="12">
        <f t="shared" si="148"/>
        <v>41975.124340277776</v>
      </c>
      <c r="T1196" s="12">
        <f t="shared" si="149"/>
        <v>42005.124340277776</v>
      </c>
      <c r="U1196" t="str">
        <f t="shared" si="150"/>
        <v>Dec</v>
      </c>
      <c r="V1196" t="str">
        <f t="shared" si="151"/>
        <v>2014</v>
      </c>
    </row>
    <row r="1197" spans="1:22" ht="43.2" x14ac:dyDescent="0.55000000000000004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144"/>
        <v>3.8206896551724136E-2</v>
      </c>
      <c r="P1197" s="8">
        <f t="shared" si="145"/>
        <v>65.17647058823529</v>
      </c>
      <c r="Q1197" t="str">
        <f t="shared" si="146"/>
        <v>technology</v>
      </c>
      <c r="R1197" t="str">
        <f t="shared" si="147"/>
        <v>wearables</v>
      </c>
      <c r="S1197" s="12">
        <f t="shared" si="148"/>
        <v>42481.376597222217</v>
      </c>
      <c r="T1197" s="12">
        <f t="shared" si="149"/>
        <v>42511.376597222217</v>
      </c>
      <c r="U1197" t="str">
        <f t="shared" si="150"/>
        <v>Apr</v>
      </c>
      <c r="V1197" t="str">
        <f t="shared" si="151"/>
        <v>2016</v>
      </c>
    </row>
    <row r="1198" spans="1:22" ht="43.2" x14ac:dyDescent="0.55000000000000004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144"/>
        <v>3.85E-2</v>
      </c>
      <c r="P1198" s="8">
        <f t="shared" si="145"/>
        <v>60.789473684210527</v>
      </c>
      <c r="Q1198" t="str">
        <f t="shared" si="146"/>
        <v>food</v>
      </c>
      <c r="R1198" t="str">
        <f t="shared" si="147"/>
        <v>food trucks</v>
      </c>
      <c r="S1198" s="12">
        <f t="shared" si="148"/>
        <v>42061.154930555553</v>
      </c>
      <c r="T1198" s="12">
        <f t="shared" si="149"/>
        <v>42091.113263888896</v>
      </c>
      <c r="U1198" t="str">
        <f t="shared" si="150"/>
        <v>Feb</v>
      </c>
      <c r="V1198" t="str">
        <f t="shared" si="151"/>
        <v>2015</v>
      </c>
    </row>
    <row r="1199" spans="1:22" ht="43.2" hidden="1" x14ac:dyDescent="0.55000000000000004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144"/>
        <v>3.8739999999999997E-2</v>
      </c>
      <c r="P1199" s="8">
        <f t="shared" si="145"/>
        <v>48.424999999999997</v>
      </c>
      <c r="Q1199" t="str">
        <f t="shared" si="146"/>
        <v>music</v>
      </c>
      <c r="R1199" t="str">
        <f t="shared" si="147"/>
        <v>world music</v>
      </c>
      <c r="S1199" s="12">
        <f t="shared" si="148"/>
        <v>41715.874780092592</v>
      </c>
      <c r="T1199" s="12">
        <f t="shared" si="149"/>
        <v>41750.041666666664</v>
      </c>
      <c r="U1199" t="str">
        <f t="shared" si="150"/>
        <v>Mar</v>
      </c>
      <c r="V1199" t="str">
        <f t="shared" si="151"/>
        <v>2014</v>
      </c>
    </row>
    <row r="1200" spans="1:22" ht="43.2" x14ac:dyDescent="0.55000000000000004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144"/>
        <v>3.8833333333333331E-2</v>
      </c>
      <c r="P1200" s="8">
        <f t="shared" si="145"/>
        <v>29.125</v>
      </c>
      <c r="Q1200" t="str">
        <f t="shared" si="146"/>
        <v>food</v>
      </c>
      <c r="R1200" t="str">
        <f t="shared" si="147"/>
        <v>food trucks</v>
      </c>
      <c r="S1200" s="12">
        <f t="shared" si="148"/>
        <v>42042.676226851851</v>
      </c>
      <c r="T1200" s="12">
        <f t="shared" si="149"/>
        <v>42094.551388888889</v>
      </c>
      <c r="U1200" t="str">
        <f t="shared" si="150"/>
        <v>Feb</v>
      </c>
      <c r="V1200" t="str">
        <f t="shared" si="151"/>
        <v>2015</v>
      </c>
    </row>
    <row r="1201" spans="1:22" ht="43.2" x14ac:dyDescent="0.55000000000000004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144"/>
        <v>3.8860103626943004E-2</v>
      </c>
      <c r="P1201" s="8">
        <f t="shared" si="145"/>
        <v>25</v>
      </c>
      <c r="Q1201" t="str">
        <f t="shared" si="146"/>
        <v>theater</v>
      </c>
      <c r="R1201" t="str">
        <f t="shared" si="147"/>
        <v>plays</v>
      </c>
      <c r="S1201" s="12">
        <f t="shared" si="148"/>
        <v>41851.700925925928</v>
      </c>
      <c r="T1201" s="12">
        <f t="shared" si="149"/>
        <v>41891.700925925928</v>
      </c>
      <c r="U1201" t="str">
        <f t="shared" si="150"/>
        <v>Jul</v>
      </c>
      <c r="V1201" t="str">
        <f t="shared" si="151"/>
        <v>2014</v>
      </c>
    </row>
    <row r="1202" spans="1:22" ht="43.2" x14ac:dyDescent="0.55000000000000004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144"/>
        <v>3.8875E-2</v>
      </c>
      <c r="P1202" s="8">
        <f t="shared" si="145"/>
        <v>23.923076923076923</v>
      </c>
      <c r="Q1202" t="str">
        <f t="shared" si="146"/>
        <v>theater</v>
      </c>
      <c r="R1202" t="str">
        <f t="shared" si="147"/>
        <v>plays</v>
      </c>
      <c r="S1202" s="12">
        <f t="shared" si="148"/>
        <v>41858.007071759261</v>
      </c>
      <c r="T1202" s="12">
        <f t="shared" si="149"/>
        <v>41888.007071759261</v>
      </c>
      <c r="U1202" t="str">
        <f t="shared" si="150"/>
        <v>Aug</v>
      </c>
      <c r="V1202" t="str">
        <f t="shared" si="151"/>
        <v>2014</v>
      </c>
    </row>
    <row r="1203" spans="1:22" ht="43.2" hidden="1" x14ac:dyDescent="0.55000000000000004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144"/>
        <v>3.9334666666666664E-2</v>
      </c>
      <c r="P1203" s="8">
        <f t="shared" si="145"/>
        <v>45.386153846153846</v>
      </c>
      <c r="Q1203" t="str">
        <f t="shared" si="146"/>
        <v>technology</v>
      </c>
      <c r="R1203" t="str">
        <f t="shared" si="147"/>
        <v>web</v>
      </c>
      <c r="S1203" s="12">
        <f t="shared" si="148"/>
        <v>41835.639155092591</v>
      </c>
      <c r="T1203" s="12">
        <f t="shared" si="149"/>
        <v>41865.639155092591</v>
      </c>
      <c r="U1203" t="str">
        <f t="shared" si="150"/>
        <v>Jul</v>
      </c>
      <c r="V1203" t="str">
        <f t="shared" si="151"/>
        <v>2014</v>
      </c>
    </row>
    <row r="1204" spans="1:22" ht="43.2" x14ac:dyDescent="0.55000000000000004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144"/>
        <v>3.9750000000000001E-2</v>
      </c>
      <c r="P1204" s="8">
        <f t="shared" si="145"/>
        <v>56.785714285714285</v>
      </c>
      <c r="Q1204" t="str">
        <f t="shared" si="146"/>
        <v>theater</v>
      </c>
      <c r="R1204" t="str">
        <f t="shared" si="147"/>
        <v>spaces</v>
      </c>
      <c r="S1204" s="12">
        <f t="shared" si="148"/>
        <v>42114.825532407413</v>
      </c>
      <c r="T1204" s="12">
        <f t="shared" si="149"/>
        <v>42144.825532407413</v>
      </c>
      <c r="U1204" t="str">
        <f t="shared" si="150"/>
        <v>Apr</v>
      </c>
      <c r="V1204" t="str">
        <f t="shared" si="151"/>
        <v>2015</v>
      </c>
    </row>
    <row r="1205" spans="1:22" ht="43.2" x14ac:dyDescent="0.55000000000000004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 t="shared" si="144"/>
        <v>0.04</v>
      </c>
      <c r="P1205" s="8">
        <f t="shared" si="145"/>
        <v>33.333333333333336</v>
      </c>
      <c r="Q1205" t="str">
        <f t="shared" si="146"/>
        <v>food</v>
      </c>
      <c r="R1205" t="str">
        <f t="shared" si="147"/>
        <v>food trucks</v>
      </c>
      <c r="S1205" s="12">
        <f t="shared" si="148"/>
        <v>42656.86137731481</v>
      </c>
      <c r="T1205" s="12">
        <f t="shared" si="149"/>
        <v>42676.165972222225</v>
      </c>
      <c r="U1205" t="str">
        <f t="shared" si="150"/>
        <v>Oct</v>
      </c>
      <c r="V1205" t="str">
        <f t="shared" si="151"/>
        <v>2016</v>
      </c>
    </row>
    <row r="1206" spans="1:22" ht="43.2" x14ac:dyDescent="0.55000000000000004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144"/>
        <v>0.04</v>
      </c>
      <c r="P1206" s="8">
        <f t="shared" si="145"/>
        <v>20</v>
      </c>
      <c r="Q1206" t="str">
        <f t="shared" si="146"/>
        <v>photography</v>
      </c>
      <c r="R1206" t="str">
        <f t="shared" si="147"/>
        <v>nature</v>
      </c>
      <c r="S1206" s="12">
        <f t="shared" si="148"/>
        <v>42170.996527777781</v>
      </c>
      <c r="T1206" s="12">
        <f t="shared" si="149"/>
        <v>42185.996527777781</v>
      </c>
      <c r="U1206" t="str">
        <f t="shared" si="150"/>
        <v>Jun</v>
      </c>
      <c r="V1206" t="str">
        <f t="shared" si="151"/>
        <v>2015</v>
      </c>
    </row>
    <row r="1207" spans="1:22" ht="43.2" x14ac:dyDescent="0.55000000000000004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 t="shared" si="144"/>
        <v>0.04</v>
      </c>
      <c r="P1207" s="8">
        <f t="shared" si="145"/>
        <v>100</v>
      </c>
      <c r="Q1207" t="str">
        <f t="shared" si="146"/>
        <v>photography</v>
      </c>
      <c r="R1207" t="str">
        <f t="shared" si="147"/>
        <v>nature</v>
      </c>
      <c r="S1207" s="12">
        <f t="shared" si="148"/>
        <v>41871.65315972222</v>
      </c>
      <c r="T1207" s="12">
        <f t="shared" si="149"/>
        <v>41902.65315972222</v>
      </c>
      <c r="U1207" t="str">
        <f t="shared" si="150"/>
        <v>Aug</v>
      </c>
      <c r="V1207" t="str">
        <f t="shared" si="151"/>
        <v>2014</v>
      </c>
    </row>
    <row r="1208" spans="1:22" ht="43.2" x14ac:dyDescent="0.55000000000000004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144"/>
        <v>4.0045454545454544E-2</v>
      </c>
      <c r="P1208" s="8">
        <f t="shared" si="145"/>
        <v>55.0625</v>
      </c>
      <c r="Q1208" t="str">
        <f t="shared" si="146"/>
        <v>theater</v>
      </c>
      <c r="R1208" t="str">
        <f t="shared" si="147"/>
        <v>musical</v>
      </c>
      <c r="S1208" s="12">
        <f t="shared" si="148"/>
        <v>41982.737071759257</v>
      </c>
      <c r="T1208" s="12">
        <f t="shared" si="149"/>
        <v>42015.207638888889</v>
      </c>
      <c r="U1208" t="str">
        <f t="shared" si="150"/>
        <v>Dec</v>
      </c>
      <c r="V1208" t="str">
        <f t="shared" si="151"/>
        <v>2014</v>
      </c>
    </row>
    <row r="1209" spans="1:22" ht="28.8" x14ac:dyDescent="0.55000000000000004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144"/>
        <v>4.02E-2</v>
      </c>
      <c r="P1209" s="8">
        <f t="shared" si="145"/>
        <v>100.5</v>
      </c>
      <c r="Q1209" t="str">
        <f t="shared" si="146"/>
        <v>theater</v>
      </c>
      <c r="R1209" t="str">
        <f t="shared" si="147"/>
        <v>musical</v>
      </c>
      <c r="S1209" s="12">
        <f t="shared" si="148"/>
        <v>42410.93105324074</v>
      </c>
      <c r="T1209" s="12">
        <f t="shared" si="149"/>
        <v>42440.93105324074</v>
      </c>
      <c r="U1209" t="str">
        <f t="shared" si="150"/>
        <v>Feb</v>
      </c>
      <c r="V1209" t="str">
        <f t="shared" si="151"/>
        <v>2016</v>
      </c>
    </row>
    <row r="1210" spans="1:22" ht="43.2" x14ac:dyDescent="0.55000000000000004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144"/>
        <v>4.0266666666666666E-2</v>
      </c>
      <c r="P1210" s="8">
        <f t="shared" si="145"/>
        <v>37.75</v>
      </c>
      <c r="Q1210" t="str">
        <f t="shared" si="146"/>
        <v>theater</v>
      </c>
      <c r="R1210" t="str">
        <f t="shared" si="147"/>
        <v>musical</v>
      </c>
      <c r="S1210" s="12">
        <f t="shared" si="148"/>
        <v>42538.755428240736</v>
      </c>
      <c r="T1210" s="12">
        <f t="shared" si="149"/>
        <v>42598.755428240736</v>
      </c>
      <c r="U1210" t="str">
        <f t="shared" si="150"/>
        <v>Jun</v>
      </c>
      <c r="V1210" t="str">
        <f t="shared" si="151"/>
        <v>2016</v>
      </c>
    </row>
    <row r="1211" spans="1:22" ht="43.2" x14ac:dyDescent="0.55000000000000004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144"/>
        <v>4.0625000000000001E-2</v>
      </c>
      <c r="P1211" s="8">
        <f t="shared" si="145"/>
        <v>108.33333333333333</v>
      </c>
      <c r="Q1211" t="str">
        <f t="shared" si="146"/>
        <v>film &amp; video</v>
      </c>
      <c r="R1211" t="str">
        <f t="shared" si="147"/>
        <v>drama</v>
      </c>
      <c r="S1211" s="12">
        <f t="shared" si="148"/>
        <v>42052.83530092593</v>
      </c>
      <c r="T1211" s="12">
        <f t="shared" si="149"/>
        <v>42082.793634259258</v>
      </c>
      <c r="U1211" t="str">
        <f t="shared" si="150"/>
        <v>Feb</v>
      </c>
      <c r="V1211" t="str">
        <f t="shared" si="151"/>
        <v>2015</v>
      </c>
    </row>
    <row r="1212" spans="1:22" ht="28.8" x14ac:dyDescent="0.55000000000000004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144"/>
        <v>4.0833333333333333E-2</v>
      </c>
      <c r="P1212" s="8">
        <f t="shared" si="145"/>
        <v>175</v>
      </c>
      <c r="Q1212" t="str">
        <f t="shared" si="146"/>
        <v>theater</v>
      </c>
      <c r="R1212" t="str">
        <f t="shared" si="147"/>
        <v>plays</v>
      </c>
      <c r="S1212" s="12">
        <f t="shared" si="148"/>
        <v>42508.179965277777</v>
      </c>
      <c r="T1212" s="12">
        <f t="shared" si="149"/>
        <v>42568.179965277777</v>
      </c>
      <c r="U1212" t="str">
        <f t="shared" si="150"/>
        <v>May</v>
      </c>
      <c r="V1212" t="str">
        <f t="shared" si="151"/>
        <v>2016</v>
      </c>
    </row>
    <row r="1213" spans="1:22" ht="43.2" x14ac:dyDescent="0.55000000000000004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144"/>
        <v>4.1000000000000002E-2</v>
      </c>
      <c r="P1213" s="8">
        <f t="shared" si="145"/>
        <v>10.25</v>
      </c>
      <c r="Q1213" t="str">
        <f t="shared" si="146"/>
        <v>theater</v>
      </c>
      <c r="R1213" t="str">
        <f t="shared" si="147"/>
        <v>spaces</v>
      </c>
      <c r="S1213" s="12">
        <f t="shared" si="148"/>
        <v>42241.429120370376</v>
      </c>
      <c r="T1213" s="12">
        <f t="shared" si="149"/>
        <v>42263.916666666672</v>
      </c>
      <c r="U1213" t="str">
        <f t="shared" si="150"/>
        <v>Aug</v>
      </c>
      <c r="V1213" t="str">
        <f t="shared" si="151"/>
        <v>2015</v>
      </c>
    </row>
    <row r="1214" spans="1:22" ht="43.2" hidden="1" x14ac:dyDescent="0.55000000000000004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144"/>
        <v>4.1176470588235294E-2</v>
      </c>
      <c r="P1214" s="8">
        <f t="shared" si="145"/>
        <v>26.923076923076923</v>
      </c>
      <c r="Q1214" t="str">
        <f t="shared" si="146"/>
        <v>publishing</v>
      </c>
      <c r="R1214" t="str">
        <f t="shared" si="147"/>
        <v>art books</v>
      </c>
      <c r="S1214" s="12">
        <f t="shared" si="148"/>
        <v>41671.936863425923</v>
      </c>
      <c r="T1214" s="12">
        <f t="shared" si="149"/>
        <v>41687</v>
      </c>
      <c r="U1214" t="str">
        <f t="shared" si="150"/>
        <v>Feb</v>
      </c>
      <c r="V1214" t="str">
        <f t="shared" si="151"/>
        <v>2014</v>
      </c>
    </row>
    <row r="1215" spans="1:22" ht="72" hidden="1" x14ac:dyDescent="0.55000000000000004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144"/>
        <v>4.1599999999999998E-2</v>
      </c>
      <c r="P1215" s="8">
        <f t="shared" si="145"/>
        <v>61.176470588235297</v>
      </c>
      <c r="Q1215" t="str">
        <f t="shared" si="146"/>
        <v>theater</v>
      </c>
      <c r="R1215" t="str">
        <f t="shared" si="147"/>
        <v>spaces</v>
      </c>
      <c r="S1215" s="12">
        <f t="shared" si="148"/>
        <v>42427.01807870371</v>
      </c>
      <c r="T1215" s="12">
        <f t="shared" si="149"/>
        <v>42456.976412037038</v>
      </c>
      <c r="U1215" t="str">
        <f t="shared" si="150"/>
        <v>Feb</v>
      </c>
      <c r="V1215" t="str">
        <f t="shared" si="151"/>
        <v>2016</v>
      </c>
    </row>
    <row r="1216" spans="1:22" ht="43.2" x14ac:dyDescent="0.55000000000000004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144"/>
        <v>4.1666666666666664E-2</v>
      </c>
      <c r="P1216" s="8">
        <f t="shared" si="145"/>
        <v>31.25</v>
      </c>
      <c r="Q1216" t="str">
        <f t="shared" si="146"/>
        <v>music</v>
      </c>
      <c r="R1216" t="str">
        <f t="shared" si="147"/>
        <v>indie rock</v>
      </c>
      <c r="S1216" s="12">
        <f t="shared" si="148"/>
        <v>41569.698831018519</v>
      </c>
      <c r="T1216" s="12">
        <f t="shared" si="149"/>
        <v>41599.740497685183</v>
      </c>
      <c r="U1216" t="str">
        <f t="shared" si="150"/>
        <v>Oct</v>
      </c>
      <c r="V1216" t="str">
        <f t="shared" si="151"/>
        <v>2013</v>
      </c>
    </row>
    <row r="1217" spans="1:22" ht="43.2" x14ac:dyDescent="0.55000000000000004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144"/>
        <v>4.1818181818181817E-2</v>
      </c>
      <c r="P1217" s="8">
        <f t="shared" si="145"/>
        <v>23</v>
      </c>
      <c r="Q1217" t="str">
        <f t="shared" si="146"/>
        <v>theater</v>
      </c>
      <c r="R1217" t="str">
        <f t="shared" si="147"/>
        <v>plays</v>
      </c>
      <c r="S1217" s="12">
        <f t="shared" si="148"/>
        <v>42401.672372685185</v>
      </c>
      <c r="T1217" s="12">
        <f t="shared" si="149"/>
        <v>42431.672372685185</v>
      </c>
      <c r="U1217" t="str">
        <f t="shared" si="150"/>
        <v>Feb</v>
      </c>
      <c r="V1217" t="str">
        <f t="shared" si="151"/>
        <v>2016</v>
      </c>
    </row>
    <row r="1218" spans="1:22" ht="43.2" x14ac:dyDescent="0.55000000000000004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si="144"/>
        <v>4.2000000000000003E-2</v>
      </c>
      <c r="P1218" s="8">
        <f t="shared" si="145"/>
        <v>10.5</v>
      </c>
      <c r="Q1218" t="str">
        <f t="shared" si="146"/>
        <v>food</v>
      </c>
      <c r="R1218" t="str">
        <f t="shared" si="147"/>
        <v>food trucks</v>
      </c>
      <c r="S1218" s="12">
        <f t="shared" si="148"/>
        <v>42728.827407407407</v>
      </c>
      <c r="T1218" s="12">
        <f t="shared" si="149"/>
        <v>42747.695833333331</v>
      </c>
      <c r="U1218" t="str">
        <f t="shared" si="150"/>
        <v>Dec</v>
      </c>
      <c r="V1218" t="str">
        <f t="shared" si="151"/>
        <v>2016</v>
      </c>
    </row>
    <row r="1219" spans="1:22" ht="43.2" x14ac:dyDescent="0.55000000000000004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ref="O1219:O1282" si="152">E1219/D1219</f>
        <v>4.2133333333333335E-2</v>
      </c>
      <c r="P1219" s="8">
        <f t="shared" ref="P1219:P1282" si="153">IF(L1219&gt;0,E1219/L1219,0)</f>
        <v>26.333333333333332</v>
      </c>
      <c r="Q1219" t="str">
        <f t="shared" ref="Q1219:Q1282" si="154">MID(N1219,1,FIND("/",N1219,1)-1)</f>
        <v>theater</v>
      </c>
      <c r="R1219" t="str">
        <f t="shared" ref="R1219:R1282" si="155">MID(N1219,FIND("/",N1219,1)+1,LEN(N1219)-FIND("/",N1219,1))</f>
        <v>plays</v>
      </c>
      <c r="S1219" s="12">
        <f t="shared" ref="S1219:S1282" si="156">(((J1219/60)/60)/24)+DATE(1970,1,1)</f>
        <v>42278.664965277778</v>
      </c>
      <c r="T1219" s="12">
        <f t="shared" ref="T1219:T1282" si="157">(((I1219/60)/60)/24)+DATE(1970,1,1)</f>
        <v>42308.664965277778</v>
      </c>
      <c r="U1219" t="str">
        <f t="shared" ref="U1219:U1282" si="158">TEXT(S1219,"MMM")</f>
        <v>Oct</v>
      </c>
      <c r="V1219" t="str">
        <f t="shared" ref="V1219:V1282" si="159">TEXT(S1219,"yyyy")</f>
        <v>2015</v>
      </c>
    </row>
    <row r="1220" spans="1:22" ht="43.2" hidden="1" x14ac:dyDescent="0.55000000000000004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152"/>
        <v>4.2311459353574929E-2</v>
      </c>
      <c r="P1220" s="8">
        <f t="shared" si="153"/>
        <v>54</v>
      </c>
      <c r="Q1220" t="str">
        <f t="shared" si="154"/>
        <v>music</v>
      </c>
      <c r="R1220" t="str">
        <f t="shared" si="155"/>
        <v>faith</v>
      </c>
      <c r="S1220" s="12">
        <f t="shared" si="156"/>
        <v>42806.863946759258</v>
      </c>
      <c r="T1220" s="12">
        <f t="shared" si="157"/>
        <v>42836.863946759258</v>
      </c>
      <c r="U1220" t="str">
        <f t="shared" si="158"/>
        <v>Mar</v>
      </c>
      <c r="V1220" t="str">
        <f t="shared" si="159"/>
        <v>2017</v>
      </c>
    </row>
    <row r="1221" spans="1:22" ht="72" x14ac:dyDescent="0.55000000000000004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152"/>
        <v>4.24E-2</v>
      </c>
      <c r="P1221" s="8">
        <f t="shared" si="153"/>
        <v>30.285714285714285</v>
      </c>
      <c r="Q1221" t="str">
        <f t="shared" si="154"/>
        <v>technology</v>
      </c>
      <c r="R1221" t="str">
        <f t="shared" si="155"/>
        <v>wearables</v>
      </c>
      <c r="S1221" s="12">
        <f t="shared" si="156"/>
        <v>42538.75680555556</v>
      </c>
      <c r="T1221" s="12">
        <f t="shared" si="157"/>
        <v>42563.785416666666</v>
      </c>
      <c r="U1221" t="str">
        <f t="shared" si="158"/>
        <v>Jun</v>
      </c>
      <c r="V1221" t="str">
        <f t="shared" si="159"/>
        <v>2016</v>
      </c>
    </row>
    <row r="1222" spans="1:22" ht="43.2" x14ac:dyDescent="0.55000000000000004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152"/>
        <v>4.2435339894712751E-2</v>
      </c>
      <c r="P1222" s="8">
        <f t="shared" si="153"/>
        <v>125.27027027027027</v>
      </c>
      <c r="Q1222" t="str">
        <f t="shared" si="154"/>
        <v>theater</v>
      </c>
      <c r="R1222" t="str">
        <f t="shared" si="155"/>
        <v>spaces</v>
      </c>
      <c r="S1222" s="12">
        <f t="shared" si="156"/>
        <v>42081.731273148151</v>
      </c>
      <c r="T1222" s="12">
        <f t="shared" si="157"/>
        <v>42111.731273148151</v>
      </c>
      <c r="U1222" t="str">
        <f t="shared" si="158"/>
        <v>Mar</v>
      </c>
      <c r="V1222" t="str">
        <f t="shared" si="159"/>
        <v>2015</v>
      </c>
    </row>
    <row r="1223" spans="1:22" ht="43.2" x14ac:dyDescent="0.55000000000000004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152"/>
        <v>4.2466666666666666E-2</v>
      </c>
      <c r="P1223" s="8">
        <f t="shared" si="153"/>
        <v>176.94444444444446</v>
      </c>
      <c r="Q1223" t="str">
        <f t="shared" si="154"/>
        <v>theater</v>
      </c>
      <c r="R1223" t="str">
        <f t="shared" si="155"/>
        <v>musical</v>
      </c>
      <c r="S1223" s="12">
        <f t="shared" si="156"/>
        <v>42701.166365740741</v>
      </c>
      <c r="T1223" s="12">
        <f t="shared" si="157"/>
        <v>42749.165972222225</v>
      </c>
      <c r="U1223" t="str">
        <f t="shared" si="158"/>
        <v>Nov</v>
      </c>
      <c r="V1223" t="str">
        <f t="shared" si="159"/>
        <v>2016</v>
      </c>
    </row>
    <row r="1224" spans="1:22" ht="43.2" x14ac:dyDescent="0.55000000000000004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152"/>
        <v>4.2880000000000001E-2</v>
      </c>
      <c r="P1224" s="8">
        <f t="shared" si="153"/>
        <v>82.461538461538467</v>
      </c>
      <c r="Q1224" t="str">
        <f t="shared" si="154"/>
        <v>theater</v>
      </c>
      <c r="R1224" t="str">
        <f t="shared" si="155"/>
        <v>spaces</v>
      </c>
      <c r="S1224" s="12">
        <f t="shared" si="156"/>
        <v>42649.562118055561</v>
      </c>
      <c r="T1224" s="12">
        <f t="shared" si="157"/>
        <v>42698.715972222228</v>
      </c>
      <c r="U1224" t="str">
        <f t="shared" si="158"/>
        <v>Oct</v>
      </c>
      <c r="V1224" t="str">
        <f t="shared" si="159"/>
        <v>2016</v>
      </c>
    </row>
    <row r="1225" spans="1:22" ht="43.2" x14ac:dyDescent="0.55000000000000004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152"/>
        <v>4.2999999999999997E-2</v>
      </c>
      <c r="P1225" s="8">
        <f t="shared" si="153"/>
        <v>88.6875</v>
      </c>
      <c r="Q1225" t="str">
        <f t="shared" si="154"/>
        <v>photography</v>
      </c>
      <c r="R1225" t="str">
        <f t="shared" si="155"/>
        <v>people</v>
      </c>
      <c r="S1225" s="12">
        <f t="shared" si="156"/>
        <v>42593.011782407411</v>
      </c>
      <c r="T1225" s="12">
        <f t="shared" si="157"/>
        <v>42615.291666666672</v>
      </c>
      <c r="U1225" t="str">
        <f t="shared" si="158"/>
        <v>Aug</v>
      </c>
      <c r="V1225" t="str">
        <f t="shared" si="159"/>
        <v>2016</v>
      </c>
    </row>
    <row r="1226" spans="1:22" ht="43.2" hidden="1" x14ac:dyDescent="0.55000000000000004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152"/>
        <v>4.3499999999999997E-2</v>
      </c>
      <c r="P1226" s="8">
        <f t="shared" si="153"/>
        <v>145</v>
      </c>
      <c r="Q1226" t="str">
        <f t="shared" si="154"/>
        <v>technology</v>
      </c>
      <c r="R1226" t="str">
        <f t="shared" si="155"/>
        <v>web</v>
      </c>
      <c r="S1226" s="12">
        <f t="shared" si="156"/>
        <v>42027.056793981479</v>
      </c>
      <c r="T1226" s="12">
        <f t="shared" si="157"/>
        <v>42057.056793981479</v>
      </c>
      <c r="U1226" t="str">
        <f t="shared" si="158"/>
        <v>Jan</v>
      </c>
      <c r="V1226" t="str">
        <f t="shared" si="159"/>
        <v>2015</v>
      </c>
    </row>
    <row r="1227" spans="1:22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41509.905995370369</v>
      </c>
      <c r="T1227" s="12">
        <f t="shared" si="157"/>
        <v>41569.905995370369</v>
      </c>
      <c r="U1227" t="str">
        <f t="shared" si="158"/>
        <v>Aug</v>
      </c>
      <c r="V1227" t="str">
        <f t="shared" si="159"/>
        <v>2013</v>
      </c>
    </row>
    <row r="1228" spans="1:22" ht="43.2" x14ac:dyDescent="0.55000000000000004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152"/>
        <v>4.4600000000000001E-2</v>
      </c>
      <c r="P1228" s="8">
        <f t="shared" si="153"/>
        <v>24.777777777777779</v>
      </c>
      <c r="Q1228" t="str">
        <f t="shared" si="154"/>
        <v>technology</v>
      </c>
      <c r="R1228" t="str">
        <f t="shared" si="155"/>
        <v>web</v>
      </c>
      <c r="S1228" s="12">
        <f t="shared" si="156"/>
        <v>42377.554756944446</v>
      </c>
      <c r="T1228" s="12">
        <f t="shared" si="157"/>
        <v>42408.542361111111</v>
      </c>
      <c r="U1228" t="str">
        <f t="shared" si="158"/>
        <v>Jan</v>
      </c>
      <c r="V1228" t="str">
        <f t="shared" si="159"/>
        <v>2016</v>
      </c>
    </row>
    <row r="1229" spans="1:22" ht="43.2" x14ac:dyDescent="0.55000000000000004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152"/>
        <v>4.4999999999999998E-2</v>
      </c>
      <c r="P1229" s="8">
        <f t="shared" si="153"/>
        <v>18</v>
      </c>
      <c r="Q1229" t="str">
        <f t="shared" si="154"/>
        <v>music</v>
      </c>
      <c r="R1229" t="str">
        <f t="shared" si="155"/>
        <v>jazz</v>
      </c>
      <c r="S1229" s="12">
        <f t="shared" si="156"/>
        <v>40921.117662037039</v>
      </c>
      <c r="T1229" s="12">
        <f t="shared" si="157"/>
        <v>40951.117662037039</v>
      </c>
      <c r="U1229" t="str">
        <f t="shared" si="158"/>
        <v>Jan</v>
      </c>
      <c r="V1229" t="str">
        <f t="shared" si="159"/>
        <v>2012</v>
      </c>
    </row>
    <row r="1230" spans="1:22" ht="28.8" x14ac:dyDescent="0.55000000000000004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152"/>
        <v>4.4999999999999998E-2</v>
      </c>
      <c r="P1230" s="8">
        <f t="shared" si="153"/>
        <v>15</v>
      </c>
      <c r="Q1230" t="str">
        <f t="shared" si="154"/>
        <v>games</v>
      </c>
      <c r="R1230" t="str">
        <f t="shared" si="155"/>
        <v>video games</v>
      </c>
      <c r="S1230" s="12">
        <f t="shared" si="156"/>
        <v>41005.904120370367</v>
      </c>
      <c r="T1230" s="12">
        <f t="shared" si="157"/>
        <v>41035.904120370367</v>
      </c>
      <c r="U1230" t="str">
        <f t="shared" si="158"/>
        <v>Apr</v>
      </c>
      <c r="V1230" t="str">
        <f t="shared" si="159"/>
        <v>2012</v>
      </c>
    </row>
    <row r="1231" spans="1:22" ht="43.2" x14ac:dyDescent="0.55000000000000004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152"/>
        <v>4.4999999999999998E-2</v>
      </c>
      <c r="P1231" s="8">
        <f t="shared" si="153"/>
        <v>15</v>
      </c>
      <c r="Q1231" t="str">
        <f t="shared" si="154"/>
        <v>publishing</v>
      </c>
      <c r="R1231" t="str">
        <f t="shared" si="155"/>
        <v>translations</v>
      </c>
      <c r="S1231" s="12">
        <f t="shared" si="156"/>
        <v>42432.379826388889</v>
      </c>
      <c r="T1231" s="12">
        <f t="shared" si="157"/>
        <v>42462.338159722218</v>
      </c>
      <c r="U1231" t="str">
        <f t="shared" si="158"/>
        <v>Mar</v>
      </c>
      <c r="V1231" t="str">
        <f t="shared" si="159"/>
        <v>2016</v>
      </c>
    </row>
    <row r="1232" spans="1:22" ht="43.2" x14ac:dyDescent="0.55000000000000004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152"/>
        <v>4.5600000000000002E-2</v>
      </c>
      <c r="P1232" s="8">
        <f t="shared" si="153"/>
        <v>27.36</v>
      </c>
      <c r="Q1232" t="str">
        <f t="shared" si="154"/>
        <v>technology</v>
      </c>
      <c r="R1232" t="str">
        <f t="shared" si="155"/>
        <v>wearables</v>
      </c>
      <c r="S1232" s="12">
        <f t="shared" si="156"/>
        <v>42090.831273148149</v>
      </c>
      <c r="T1232" s="12">
        <f t="shared" si="157"/>
        <v>42135.831273148149</v>
      </c>
      <c r="U1232" t="str">
        <f t="shared" si="158"/>
        <v>Mar</v>
      </c>
      <c r="V1232" t="str">
        <f t="shared" si="159"/>
        <v>2015</v>
      </c>
    </row>
    <row r="1233" spans="1:22" ht="28.8" x14ac:dyDescent="0.55000000000000004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152"/>
        <v>4.5714285714285714E-2</v>
      </c>
      <c r="P1233" s="8">
        <f t="shared" si="153"/>
        <v>24.615384615384617</v>
      </c>
      <c r="Q1233" t="str">
        <f t="shared" si="154"/>
        <v>publishing</v>
      </c>
      <c r="R1233" t="str">
        <f t="shared" si="155"/>
        <v>translations</v>
      </c>
      <c r="S1233" s="12">
        <f t="shared" si="156"/>
        <v>41947.063645833332</v>
      </c>
      <c r="T1233" s="12">
        <f t="shared" si="157"/>
        <v>41977.063645833332</v>
      </c>
      <c r="U1233" t="str">
        <f t="shared" si="158"/>
        <v>Nov</v>
      </c>
      <c r="V1233" t="str">
        <f t="shared" si="159"/>
        <v>2014</v>
      </c>
    </row>
    <row r="1234" spans="1:22" ht="43.2" x14ac:dyDescent="0.55000000000000004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152"/>
        <v>4.583333333333333E-2</v>
      </c>
      <c r="P1234" s="8">
        <f t="shared" si="153"/>
        <v>183.33333333333334</v>
      </c>
      <c r="Q1234" t="str">
        <f t="shared" si="154"/>
        <v>theater</v>
      </c>
      <c r="R1234" t="str">
        <f t="shared" si="155"/>
        <v>plays</v>
      </c>
      <c r="S1234" s="12">
        <f t="shared" si="156"/>
        <v>42258.646504629629</v>
      </c>
      <c r="T1234" s="12">
        <f t="shared" si="157"/>
        <v>42288.645196759258</v>
      </c>
      <c r="U1234" t="str">
        <f t="shared" si="158"/>
        <v>Sep</v>
      </c>
      <c r="V1234" t="str">
        <f t="shared" si="159"/>
        <v>2015</v>
      </c>
    </row>
    <row r="1235" spans="1:22" ht="43.2" x14ac:dyDescent="0.55000000000000004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152"/>
        <v>4.5985132395404561E-2</v>
      </c>
      <c r="P1235" s="8">
        <f t="shared" si="153"/>
        <v>136.09090909090909</v>
      </c>
      <c r="Q1235" t="str">
        <f t="shared" si="154"/>
        <v>film &amp; video</v>
      </c>
      <c r="R1235" t="str">
        <f t="shared" si="155"/>
        <v>animation</v>
      </c>
      <c r="S1235" s="12">
        <f t="shared" si="156"/>
        <v>40858.762141203704</v>
      </c>
      <c r="T1235" s="12">
        <f t="shared" si="157"/>
        <v>40900.762141203704</v>
      </c>
      <c r="U1235" t="str">
        <f t="shared" si="158"/>
        <v>Nov</v>
      </c>
      <c r="V1235" t="str">
        <f t="shared" si="159"/>
        <v>2011</v>
      </c>
    </row>
    <row r="1236" spans="1:22" ht="43.2" x14ac:dyDescent="0.55000000000000004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152"/>
        <v>4.5999999999999999E-2</v>
      </c>
      <c r="P1236" s="8">
        <f t="shared" si="153"/>
        <v>5.75</v>
      </c>
      <c r="Q1236" t="str">
        <f t="shared" si="154"/>
        <v>theater</v>
      </c>
      <c r="R1236" t="str">
        <f t="shared" si="155"/>
        <v>plays</v>
      </c>
      <c r="S1236" s="12">
        <f t="shared" si="156"/>
        <v>41811.555462962962</v>
      </c>
      <c r="T1236" s="12">
        <f t="shared" si="157"/>
        <v>41812.875</v>
      </c>
      <c r="U1236" t="str">
        <f t="shared" si="158"/>
        <v>Jun</v>
      </c>
      <c r="V1236" t="str">
        <f t="shared" si="159"/>
        <v>2014</v>
      </c>
    </row>
    <row r="1237" spans="1:22" ht="28.8" x14ac:dyDescent="0.55000000000000004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152"/>
        <v>4.6666666666666669E-2</v>
      </c>
      <c r="P1237" s="8">
        <f t="shared" si="153"/>
        <v>11.666666666666666</v>
      </c>
      <c r="Q1237" t="str">
        <f t="shared" si="154"/>
        <v>photography</v>
      </c>
      <c r="R1237" t="str">
        <f t="shared" si="155"/>
        <v>nature</v>
      </c>
      <c r="S1237" s="12">
        <f t="shared" si="156"/>
        <v>42185.397673611107</v>
      </c>
      <c r="T1237" s="12">
        <f t="shared" si="157"/>
        <v>42244.508333333331</v>
      </c>
      <c r="U1237" t="str">
        <f t="shared" si="158"/>
        <v>Jun</v>
      </c>
      <c r="V1237" t="str">
        <f t="shared" si="159"/>
        <v>2015</v>
      </c>
    </row>
    <row r="1238" spans="1:22" ht="43.2" x14ac:dyDescent="0.55000000000000004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152"/>
        <v>4.6699999999999998E-2</v>
      </c>
      <c r="P1238" s="8">
        <f t="shared" si="153"/>
        <v>35.92307692307692</v>
      </c>
      <c r="Q1238" t="str">
        <f t="shared" si="154"/>
        <v>theater</v>
      </c>
      <c r="R1238" t="str">
        <f t="shared" si="155"/>
        <v>plays</v>
      </c>
      <c r="S1238" s="12">
        <f t="shared" si="156"/>
        <v>41974.738576388889</v>
      </c>
      <c r="T1238" s="12">
        <f t="shared" si="157"/>
        <v>41994.738576388889</v>
      </c>
      <c r="U1238" t="str">
        <f t="shared" si="158"/>
        <v>Dec</v>
      </c>
      <c r="V1238" t="str">
        <f t="shared" si="159"/>
        <v>2014</v>
      </c>
    </row>
    <row r="1239" spans="1:22" ht="43.2" x14ac:dyDescent="0.55000000000000004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152"/>
        <v>4.7E-2</v>
      </c>
      <c r="P1239" s="8">
        <f t="shared" si="153"/>
        <v>39.166666666666664</v>
      </c>
      <c r="Q1239" t="str">
        <f t="shared" si="154"/>
        <v>publishing</v>
      </c>
      <c r="R1239" t="str">
        <f t="shared" si="155"/>
        <v>fiction</v>
      </c>
      <c r="S1239" s="12">
        <f t="shared" si="156"/>
        <v>41642.751458333332</v>
      </c>
      <c r="T1239" s="12">
        <f t="shared" si="157"/>
        <v>41672.751458333332</v>
      </c>
      <c r="U1239" t="str">
        <f t="shared" si="158"/>
        <v>Jan</v>
      </c>
      <c r="V1239" t="str">
        <f t="shared" si="159"/>
        <v>2014</v>
      </c>
    </row>
    <row r="1240" spans="1:22" ht="43.2" x14ac:dyDescent="0.55000000000000004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152"/>
        <v>4.7E-2</v>
      </c>
      <c r="P1240" s="8">
        <f t="shared" si="153"/>
        <v>9.4</v>
      </c>
      <c r="Q1240" t="str">
        <f t="shared" si="154"/>
        <v>theater</v>
      </c>
      <c r="R1240" t="str">
        <f t="shared" si="155"/>
        <v>plays</v>
      </c>
      <c r="S1240" s="12">
        <f t="shared" si="156"/>
        <v>42304.940960648149</v>
      </c>
      <c r="T1240" s="12">
        <f t="shared" si="157"/>
        <v>42329.166666666672</v>
      </c>
      <c r="U1240" t="str">
        <f t="shared" si="158"/>
        <v>Oct</v>
      </c>
      <c r="V1240" t="str">
        <f t="shared" si="159"/>
        <v>2015</v>
      </c>
    </row>
    <row r="1241" spans="1:22" ht="43.2" x14ac:dyDescent="0.55000000000000004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152"/>
        <v>4.7363636363636365E-2</v>
      </c>
      <c r="P1241" s="8">
        <f t="shared" si="153"/>
        <v>57.888888888888886</v>
      </c>
      <c r="Q1241" t="str">
        <f t="shared" si="154"/>
        <v>theater</v>
      </c>
      <c r="R1241" t="str">
        <f t="shared" si="155"/>
        <v>spaces</v>
      </c>
      <c r="S1241" s="12">
        <f t="shared" si="156"/>
        <v>42615.121921296297</v>
      </c>
      <c r="T1241" s="12">
        <f t="shared" si="157"/>
        <v>42675.121921296297</v>
      </c>
      <c r="U1241" t="str">
        <f t="shared" si="158"/>
        <v>Sep</v>
      </c>
      <c r="V1241" t="str">
        <f t="shared" si="159"/>
        <v>2016</v>
      </c>
    </row>
    <row r="1242" spans="1:22" ht="43.2" x14ac:dyDescent="0.55000000000000004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152"/>
        <v>4.8000000000000001E-2</v>
      </c>
      <c r="P1242" s="8">
        <f t="shared" si="153"/>
        <v>30</v>
      </c>
      <c r="Q1242" t="str">
        <f t="shared" si="154"/>
        <v>theater</v>
      </c>
      <c r="R1242" t="str">
        <f t="shared" si="155"/>
        <v>plays</v>
      </c>
      <c r="S1242" s="12">
        <f t="shared" si="156"/>
        <v>42122.732499999998</v>
      </c>
      <c r="T1242" s="12">
        <f t="shared" si="157"/>
        <v>42155.732638888891</v>
      </c>
      <c r="U1242" t="str">
        <f t="shared" si="158"/>
        <v>Apr</v>
      </c>
      <c r="V1242" t="str">
        <f t="shared" si="159"/>
        <v>2015</v>
      </c>
    </row>
    <row r="1243" spans="1:22" ht="43.2" x14ac:dyDescent="0.55000000000000004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152"/>
        <v>4.8099999999999997E-2</v>
      </c>
      <c r="P1243" s="8">
        <f t="shared" si="153"/>
        <v>60.125</v>
      </c>
      <c r="Q1243" t="str">
        <f t="shared" si="154"/>
        <v>theater</v>
      </c>
      <c r="R1243" t="str">
        <f t="shared" si="155"/>
        <v>musical</v>
      </c>
      <c r="S1243" s="12">
        <f t="shared" si="156"/>
        <v>42140.421319444446</v>
      </c>
      <c r="T1243" s="12">
        <f t="shared" si="157"/>
        <v>42171.979166666672</v>
      </c>
      <c r="U1243" t="str">
        <f t="shared" si="158"/>
        <v>May</v>
      </c>
      <c r="V1243" t="str">
        <f t="shared" si="159"/>
        <v>2015</v>
      </c>
    </row>
    <row r="1244" spans="1:22" ht="43.2" x14ac:dyDescent="0.55000000000000004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152"/>
        <v>4.8571428571428571E-2</v>
      </c>
      <c r="P1244" s="8">
        <f t="shared" si="153"/>
        <v>21.25</v>
      </c>
      <c r="Q1244" t="str">
        <f t="shared" si="154"/>
        <v>music</v>
      </c>
      <c r="R1244" t="str">
        <f t="shared" si="155"/>
        <v>faith</v>
      </c>
      <c r="S1244" s="12">
        <f t="shared" si="156"/>
        <v>41841.56381944444</v>
      </c>
      <c r="T1244" s="12">
        <f t="shared" si="157"/>
        <v>41882.818749999999</v>
      </c>
      <c r="U1244" t="str">
        <f t="shared" si="158"/>
        <v>Jul</v>
      </c>
      <c r="V1244" t="str">
        <f t="shared" si="159"/>
        <v>2014</v>
      </c>
    </row>
    <row r="1245" spans="1:22" ht="43.2" x14ac:dyDescent="0.55000000000000004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152"/>
        <v>4.8666666666666664E-2</v>
      </c>
      <c r="P1245" s="8">
        <f t="shared" si="153"/>
        <v>24.333333333333332</v>
      </c>
      <c r="Q1245" t="str">
        <f t="shared" si="154"/>
        <v>theater</v>
      </c>
      <c r="R1245" t="str">
        <f t="shared" si="155"/>
        <v>plays</v>
      </c>
      <c r="S1245" s="12">
        <f t="shared" si="156"/>
        <v>42165.037581018521</v>
      </c>
      <c r="T1245" s="12">
        <f t="shared" si="157"/>
        <v>42224.898611111115</v>
      </c>
      <c r="U1245" t="str">
        <f t="shared" si="158"/>
        <v>Jun</v>
      </c>
      <c r="V1245" t="str">
        <f t="shared" si="159"/>
        <v>2015</v>
      </c>
    </row>
    <row r="1246" spans="1:22" ht="43.2" x14ac:dyDescent="0.55000000000000004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152"/>
        <v>4.8680000000000001E-2</v>
      </c>
      <c r="P1246" s="8">
        <f t="shared" si="153"/>
        <v>71.588235294117652</v>
      </c>
      <c r="Q1246" t="str">
        <f t="shared" si="154"/>
        <v>games</v>
      </c>
      <c r="R1246" t="str">
        <f t="shared" si="155"/>
        <v>mobile games</v>
      </c>
      <c r="S1246" s="12">
        <f t="shared" si="156"/>
        <v>42328.779224537036</v>
      </c>
      <c r="T1246" s="12">
        <f t="shared" si="157"/>
        <v>42353.332638888889</v>
      </c>
      <c r="U1246" t="str">
        <f t="shared" si="158"/>
        <v>Nov</v>
      </c>
      <c r="V1246" t="str">
        <f t="shared" si="159"/>
        <v>2015</v>
      </c>
    </row>
    <row r="1247" spans="1:22" ht="43.2" x14ac:dyDescent="0.55000000000000004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152"/>
        <v>4.9516666666666667E-2</v>
      </c>
      <c r="P1247" s="8">
        <f t="shared" si="153"/>
        <v>80.297297297297291</v>
      </c>
      <c r="Q1247" t="str">
        <f t="shared" si="154"/>
        <v>games</v>
      </c>
      <c r="R1247" t="str">
        <f t="shared" si="155"/>
        <v>video games</v>
      </c>
      <c r="S1247" s="12">
        <f t="shared" si="156"/>
        <v>41771.40996527778</v>
      </c>
      <c r="T1247" s="12">
        <f t="shared" si="157"/>
        <v>41801.40996527778</v>
      </c>
      <c r="U1247" t="str">
        <f t="shared" si="158"/>
        <v>May</v>
      </c>
      <c r="V1247" t="str">
        <f t="shared" si="159"/>
        <v>2014</v>
      </c>
    </row>
    <row r="1248" spans="1:22" ht="43.2" x14ac:dyDescent="0.55000000000000004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152"/>
        <v>4.9575757575757579E-2</v>
      </c>
      <c r="P1248" s="8">
        <f t="shared" si="153"/>
        <v>109.06666666666666</v>
      </c>
      <c r="Q1248" t="str">
        <f t="shared" si="154"/>
        <v>photography</v>
      </c>
      <c r="R1248" t="str">
        <f t="shared" si="155"/>
        <v>photobooks</v>
      </c>
      <c r="S1248" s="12">
        <f t="shared" si="156"/>
        <v>42010.674513888895</v>
      </c>
      <c r="T1248" s="12">
        <f t="shared" si="157"/>
        <v>42040.674513888895</v>
      </c>
      <c r="U1248" t="str">
        <f t="shared" si="158"/>
        <v>Jan</v>
      </c>
      <c r="V1248" t="str">
        <f t="shared" si="159"/>
        <v>2015</v>
      </c>
    </row>
    <row r="1249" spans="1:22" ht="43.2" hidden="1" x14ac:dyDescent="0.55000000000000004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152"/>
        <v>4.9639999999999997E-2</v>
      </c>
      <c r="P1249" s="8">
        <f t="shared" si="153"/>
        <v>88.642857142857139</v>
      </c>
      <c r="Q1249" t="str">
        <f t="shared" si="154"/>
        <v>theater</v>
      </c>
      <c r="R1249" t="str">
        <f t="shared" si="155"/>
        <v>musical</v>
      </c>
      <c r="S1249" s="12">
        <f t="shared" si="156"/>
        <v>42682.67768518519</v>
      </c>
      <c r="T1249" s="12">
        <f t="shared" si="157"/>
        <v>42712.67768518519</v>
      </c>
      <c r="U1249" t="str">
        <f t="shared" si="158"/>
        <v>Nov</v>
      </c>
      <c r="V1249" t="str">
        <f t="shared" si="159"/>
        <v>2016</v>
      </c>
    </row>
    <row r="1250" spans="1:22" ht="43.2" x14ac:dyDescent="0.55000000000000004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 t="shared" si="152"/>
        <v>0.05</v>
      </c>
      <c r="P1250" s="8">
        <f t="shared" si="153"/>
        <v>83.333333333333329</v>
      </c>
      <c r="Q1250" t="str">
        <f t="shared" si="154"/>
        <v>film &amp; video</v>
      </c>
      <c r="R1250" t="str">
        <f t="shared" si="155"/>
        <v>drama</v>
      </c>
      <c r="S1250" s="12">
        <f t="shared" si="156"/>
        <v>42239.441412037035</v>
      </c>
      <c r="T1250" s="12">
        <f t="shared" si="157"/>
        <v>42279.441412037035</v>
      </c>
      <c r="U1250" t="str">
        <f t="shared" si="158"/>
        <v>Aug</v>
      </c>
      <c r="V1250" t="str">
        <f t="shared" si="159"/>
        <v>2015</v>
      </c>
    </row>
    <row r="1251" spans="1:22" ht="43.2" x14ac:dyDescent="0.55000000000000004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 t="shared" si="152"/>
        <v>0.05</v>
      </c>
      <c r="P1251" s="8">
        <f t="shared" si="153"/>
        <v>62.5</v>
      </c>
      <c r="Q1251" t="str">
        <f t="shared" si="154"/>
        <v>film &amp; video</v>
      </c>
      <c r="R1251" t="str">
        <f t="shared" si="155"/>
        <v>animation</v>
      </c>
      <c r="S1251" s="12">
        <f t="shared" si="156"/>
        <v>41576.834513888891</v>
      </c>
      <c r="T1251" s="12">
        <f t="shared" si="157"/>
        <v>41609.876180555555</v>
      </c>
      <c r="U1251" t="str">
        <f t="shared" si="158"/>
        <v>Oct</v>
      </c>
      <c r="V1251" t="str">
        <f t="shared" si="159"/>
        <v>2013</v>
      </c>
    </row>
    <row r="1252" spans="1:22" ht="43.2" x14ac:dyDescent="0.55000000000000004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 t="shared" si="152"/>
        <v>0.05</v>
      </c>
      <c r="P1252" s="8">
        <f t="shared" si="153"/>
        <v>50</v>
      </c>
      <c r="Q1252" t="str">
        <f t="shared" si="154"/>
        <v>film &amp; video</v>
      </c>
      <c r="R1252" t="str">
        <f t="shared" si="155"/>
        <v>animation</v>
      </c>
      <c r="S1252" s="12">
        <f t="shared" si="156"/>
        <v>40894.906956018516</v>
      </c>
      <c r="T1252" s="12">
        <f t="shared" si="157"/>
        <v>40954.906956018516</v>
      </c>
      <c r="U1252" t="str">
        <f t="shared" si="158"/>
        <v>Dec</v>
      </c>
      <c r="V1252" t="str">
        <f t="shared" si="159"/>
        <v>2011</v>
      </c>
    </row>
    <row r="1253" spans="1:22" ht="57.6" x14ac:dyDescent="0.55000000000000004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 t="shared" si="152"/>
        <v>0.05</v>
      </c>
      <c r="P1253" s="8">
        <f t="shared" si="153"/>
        <v>50</v>
      </c>
      <c r="Q1253" t="str">
        <f t="shared" si="154"/>
        <v>games</v>
      </c>
      <c r="R1253" t="str">
        <f t="shared" si="155"/>
        <v>mobile games</v>
      </c>
      <c r="S1253" s="12">
        <f t="shared" si="156"/>
        <v>42558.989513888882</v>
      </c>
      <c r="T1253" s="12">
        <f t="shared" si="157"/>
        <v>42588.989513888882</v>
      </c>
      <c r="U1253" t="str">
        <f t="shared" si="158"/>
        <v>Jul</v>
      </c>
      <c r="V1253" t="str">
        <f t="shared" si="159"/>
        <v>2016</v>
      </c>
    </row>
    <row r="1254" spans="1:22" ht="57.6" x14ac:dyDescent="0.55000000000000004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 t="shared" si="152"/>
        <v>0.05</v>
      </c>
      <c r="P1254" s="8">
        <f t="shared" si="153"/>
        <v>100</v>
      </c>
      <c r="Q1254" t="str">
        <f t="shared" si="154"/>
        <v>publishing</v>
      </c>
      <c r="R1254" t="str">
        <f t="shared" si="155"/>
        <v>translations</v>
      </c>
      <c r="S1254" s="12">
        <f t="shared" si="156"/>
        <v>42360.437152777777</v>
      </c>
      <c r="T1254" s="12">
        <f t="shared" si="157"/>
        <v>42420.437152777777</v>
      </c>
      <c r="U1254" t="str">
        <f t="shared" si="158"/>
        <v>Dec</v>
      </c>
      <c r="V1254" t="str">
        <f t="shared" si="159"/>
        <v>2015</v>
      </c>
    </row>
    <row r="1255" spans="1:22" ht="43.2" hidden="1" x14ac:dyDescent="0.55000000000000004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 t="shared" si="152"/>
        <v>0.05</v>
      </c>
      <c r="P1255" s="8">
        <f t="shared" si="153"/>
        <v>41.666666666666664</v>
      </c>
      <c r="Q1255" t="str">
        <f t="shared" si="154"/>
        <v>publishing</v>
      </c>
      <c r="R1255" t="str">
        <f t="shared" si="155"/>
        <v>art books</v>
      </c>
      <c r="S1255" s="12">
        <f t="shared" si="156"/>
        <v>42404.033090277779</v>
      </c>
      <c r="T1255" s="12">
        <f t="shared" si="157"/>
        <v>42428.999305555553</v>
      </c>
      <c r="U1255" t="str">
        <f t="shared" si="158"/>
        <v>Feb</v>
      </c>
      <c r="V1255" t="str">
        <f t="shared" si="159"/>
        <v>2016</v>
      </c>
    </row>
    <row r="1256" spans="1:22" ht="43.2" x14ac:dyDescent="0.55000000000000004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 t="shared" si="152"/>
        <v>0.05</v>
      </c>
      <c r="P1256" s="8">
        <f t="shared" si="153"/>
        <v>8.3333333333333339</v>
      </c>
      <c r="Q1256" t="str">
        <f t="shared" si="154"/>
        <v>games</v>
      </c>
      <c r="R1256" t="str">
        <f t="shared" si="155"/>
        <v>video games</v>
      </c>
      <c r="S1256" s="12">
        <f t="shared" si="156"/>
        <v>42167.207071759258</v>
      </c>
      <c r="T1256" s="12">
        <f t="shared" si="157"/>
        <v>42197.207071759258</v>
      </c>
      <c r="U1256" t="str">
        <f t="shared" si="158"/>
        <v>Jun</v>
      </c>
      <c r="V1256" t="str">
        <f t="shared" si="159"/>
        <v>2015</v>
      </c>
    </row>
    <row r="1257" spans="1:22" ht="43.2" x14ac:dyDescent="0.55000000000000004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 t="shared" si="152"/>
        <v>0.05</v>
      </c>
      <c r="P1257" s="8">
        <f t="shared" si="153"/>
        <v>10</v>
      </c>
      <c r="Q1257" t="str">
        <f t="shared" si="154"/>
        <v>theater</v>
      </c>
      <c r="R1257" t="str">
        <f t="shared" si="155"/>
        <v>plays</v>
      </c>
      <c r="S1257" s="12">
        <f t="shared" si="156"/>
        <v>42261.632916666669</v>
      </c>
      <c r="T1257" s="12">
        <f t="shared" si="157"/>
        <v>42266.165972222225</v>
      </c>
      <c r="U1257" t="str">
        <f t="shared" si="158"/>
        <v>Sep</v>
      </c>
      <c r="V1257" t="str">
        <f t="shared" si="159"/>
        <v>2015</v>
      </c>
    </row>
    <row r="1258" spans="1:22" ht="43.2" x14ac:dyDescent="0.55000000000000004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 t="shared" si="152"/>
        <v>0.05</v>
      </c>
      <c r="P1258" s="8">
        <f t="shared" si="153"/>
        <v>18.75</v>
      </c>
      <c r="Q1258" t="str">
        <f t="shared" si="154"/>
        <v>theater</v>
      </c>
      <c r="R1258" t="str">
        <f t="shared" si="155"/>
        <v>plays</v>
      </c>
      <c r="S1258" s="12">
        <f t="shared" si="156"/>
        <v>41940.967951388891</v>
      </c>
      <c r="T1258" s="12">
        <f t="shared" si="157"/>
        <v>41952.5</v>
      </c>
      <c r="U1258" t="str">
        <f t="shared" si="158"/>
        <v>Oct</v>
      </c>
      <c r="V1258" t="str">
        <f t="shared" si="159"/>
        <v>2014</v>
      </c>
    </row>
    <row r="1259" spans="1:22" x14ac:dyDescent="0.55000000000000004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 t="shared" si="152"/>
        <v>0.05</v>
      </c>
      <c r="P1259" s="8">
        <f t="shared" si="153"/>
        <v>100</v>
      </c>
      <c r="Q1259" t="str">
        <f t="shared" si="154"/>
        <v>theater</v>
      </c>
      <c r="R1259" t="str">
        <f t="shared" si="155"/>
        <v>plays</v>
      </c>
      <c r="S1259" s="12">
        <f t="shared" si="156"/>
        <v>41914.590011574073</v>
      </c>
      <c r="T1259" s="12">
        <f t="shared" si="157"/>
        <v>41955.907638888893</v>
      </c>
      <c r="U1259" t="str">
        <f t="shared" si="158"/>
        <v>Oct</v>
      </c>
      <c r="V1259" t="str">
        <f t="shared" si="159"/>
        <v>2014</v>
      </c>
    </row>
    <row r="1260" spans="1:22" ht="28.8" hidden="1" x14ac:dyDescent="0.55000000000000004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 t="shared" si="152"/>
        <v>0.05</v>
      </c>
      <c r="P1260" s="8">
        <f t="shared" si="153"/>
        <v>25</v>
      </c>
      <c r="Q1260" t="str">
        <f t="shared" si="154"/>
        <v>theater</v>
      </c>
      <c r="R1260" t="str">
        <f t="shared" si="155"/>
        <v>musical</v>
      </c>
      <c r="S1260" s="12">
        <f t="shared" si="156"/>
        <v>42756.018506944441</v>
      </c>
      <c r="T1260" s="12">
        <f t="shared" si="157"/>
        <v>42786.018506944441</v>
      </c>
      <c r="U1260" t="str">
        <f t="shared" si="158"/>
        <v>Jan</v>
      </c>
      <c r="V1260" t="str">
        <f t="shared" si="159"/>
        <v>2017</v>
      </c>
    </row>
    <row r="1261" spans="1:22" ht="43.2" x14ac:dyDescent="0.55000000000000004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 t="shared" si="152"/>
        <v>0.05</v>
      </c>
      <c r="P1261" s="8">
        <f t="shared" si="153"/>
        <v>50</v>
      </c>
      <c r="Q1261" t="str">
        <f t="shared" si="154"/>
        <v>theater</v>
      </c>
      <c r="R1261" t="str">
        <f t="shared" si="155"/>
        <v>plays</v>
      </c>
      <c r="S1261" s="12">
        <f t="shared" si="156"/>
        <v>42032.250208333338</v>
      </c>
      <c r="T1261" s="12">
        <f t="shared" si="157"/>
        <v>42063.250208333338</v>
      </c>
      <c r="U1261" t="str">
        <f t="shared" si="158"/>
        <v>Jan</v>
      </c>
      <c r="V1261" t="str">
        <f t="shared" si="159"/>
        <v>2015</v>
      </c>
    </row>
    <row r="1262" spans="1:22" ht="43.2" x14ac:dyDescent="0.55000000000000004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 t="shared" si="152"/>
        <v>0.05</v>
      </c>
      <c r="P1262" s="8">
        <f t="shared" si="153"/>
        <v>62.5</v>
      </c>
      <c r="Q1262" t="str">
        <f t="shared" si="154"/>
        <v>theater</v>
      </c>
      <c r="R1262" t="str">
        <f t="shared" si="155"/>
        <v>plays</v>
      </c>
      <c r="S1262" s="12">
        <f t="shared" si="156"/>
        <v>42151.237685185188</v>
      </c>
      <c r="T1262" s="12">
        <f t="shared" si="157"/>
        <v>42211.237685185188</v>
      </c>
      <c r="U1262" t="str">
        <f t="shared" si="158"/>
        <v>May</v>
      </c>
      <c r="V1262" t="str">
        <f t="shared" si="159"/>
        <v>2015</v>
      </c>
    </row>
    <row r="1263" spans="1:22" ht="43.2" x14ac:dyDescent="0.55000000000000004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152"/>
        <v>5.0256410256410255E-2</v>
      </c>
      <c r="P1263" s="8">
        <f t="shared" si="153"/>
        <v>19.600000000000001</v>
      </c>
      <c r="Q1263" t="str">
        <f t="shared" si="154"/>
        <v>music</v>
      </c>
      <c r="R1263" t="str">
        <f t="shared" si="155"/>
        <v>jazz</v>
      </c>
      <c r="S1263" s="12">
        <f t="shared" si="156"/>
        <v>41944.916215277779</v>
      </c>
      <c r="T1263" s="12">
        <f t="shared" si="157"/>
        <v>41974.957881944443</v>
      </c>
      <c r="U1263" t="str">
        <f t="shared" si="158"/>
        <v>Nov</v>
      </c>
      <c r="V1263" t="str">
        <f t="shared" si="159"/>
        <v>2014</v>
      </c>
    </row>
    <row r="1264" spans="1:22" ht="43.2" x14ac:dyDescent="0.55000000000000004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152"/>
        <v>5.0347999999999997E-2</v>
      </c>
      <c r="P1264" s="8">
        <f t="shared" si="153"/>
        <v>267.80851063829789</v>
      </c>
      <c r="Q1264" t="str">
        <f t="shared" si="154"/>
        <v>games</v>
      </c>
      <c r="R1264" t="str">
        <f t="shared" si="155"/>
        <v>video games</v>
      </c>
      <c r="S1264" s="12">
        <f t="shared" si="156"/>
        <v>41486.537268518521</v>
      </c>
      <c r="T1264" s="12">
        <f t="shared" si="157"/>
        <v>41516.537268518521</v>
      </c>
      <c r="U1264" t="str">
        <f t="shared" si="158"/>
        <v>Jul</v>
      </c>
      <c r="V1264" t="str">
        <f t="shared" si="159"/>
        <v>2013</v>
      </c>
    </row>
    <row r="1265" spans="1:22" ht="43.2" x14ac:dyDescent="0.55000000000000004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152"/>
        <v>5.0413333333333331E-2</v>
      </c>
      <c r="P1265" s="8">
        <f t="shared" si="153"/>
        <v>135.03571428571428</v>
      </c>
      <c r="Q1265" t="str">
        <f t="shared" si="154"/>
        <v>technology</v>
      </c>
      <c r="R1265" t="str">
        <f t="shared" si="155"/>
        <v>web</v>
      </c>
      <c r="S1265" s="12">
        <f t="shared" si="156"/>
        <v>42173.275740740741</v>
      </c>
      <c r="T1265" s="12">
        <f t="shared" si="157"/>
        <v>42217.745138888888</v>
      </c>
      <c r="U1265" t="str">
        <f t="shared" si="158"/>
        <v>Jun</v>
      </c>
      <c r="V1265" t="str">
        <f t="shared" si="159"/>
        <v>2015</v>
      </c>
    </row>
    <row r="1266" spans="1:22" ht="43.2" x14ac:dyDescent="0.55000000000000004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152"/>
        <v>5.0509090909090906E-2</v>
      </c>
      <c r="P1266" s="8">
        <f t="shared" si="153"/>
        <v>115.75</v>
      </c>
      <c r="Q1266" t="str">
        <f t="shared" si="154"/>
        <v>technology</v>
      </c>
      <c r="R1266" t="str">
        <f t="shared" si="155"/>
        <v>wearables</v>
      </c>
      <c r="S1266" s="12">
        <f t="shared" si="156"/>
        <v>42273.090740740736</v>
      </c>
      <c r="T1266" s="12">
        <f t="shared" si="157"/>
        <v>42313.132407407407</v>
      </c>
      <c r="U1266" t="str">
        <f t="shared" si="158"/>
        <v>Sep</v>
      </c>
      <c r="V1266" t="str">
        <f t="shared" si="159"/>
        <v>2015</v>
      </c>
    </row>
    <row r="1267" spans="1:22" ht="43.2" hidden="1" x14ac:dyDescent="0.55000000000000004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152"/>
        <v>5.0599999999999999E-2</v>
      </c>
      <c r="P1267" s="8">
        <f t="shared" si="153"/>
        <v>84.333333333333329</v>
      </c>
      <c r="Q1267" t="str">
        <f t="shared" si="154"/>
        <v>publishing</v>
      </c>
      <c r="R1267" t="str">
        <f t="shared" si="155"/>
        <v>art books</v>
      </c>
      <c r="S1267" s="12">
        <f t="shared" si="156"/>
        <v>42017.927418981482</v>
      </c>
      <c r="T1267" s="12">
        <f t="shared" si="157"/>
        <v>42052.927418981482</v>
      </c>
      <c r="U1267" t="str">
        <f t="shared" si="158"/>
        <v>Jan</v>
      </c>
      <c r="V1267" t="str">
        <f t="shared" si="159"/>
        <v>2015</v>
      </c>
    </row>
    <row r="1268" spans="1:22" ht="43.2" x14ac:dyDescent="0.55000000000000004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152"/>
        <v>5.0799999999999998E-2</v>
      </c>
      <c r="P1268" s="8">
        <f t="shared" si="153"/>
        <v>31.75</v>
      </c>
      <c r="Q1268" t="str">
        <f t="shared" si="154"/>
        <v>photography</v>
      </c>
      <c r="R1268" t="str">
        <f t="shared" si="155"/>
        <v>people</v>
      </c>
      <c r="S1268" s="12">
        <f t="shared" si="156"/>
        <v>41799.725289351853</v>
      </c>
      <c r="T1268" s="12">
        <f t="shared" si="157"/>
        <v>41829.725289351853</v>
      </c>
      <c r="U1268" t="str">
        <f t="shared" si="158"/>
        <v>Jun</v>
      </c>
      <c r="V1268" t="str">
        <f t="shared" si="159"/>
        <v>2014</v>
      </c>
    </row>
    <row r="1269" spans="1:22" ht="43.2" x14ac:dyDescent="0.55000000000000004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152"/>
        <v>5.080888888888889E-2</v>
      </c>
      <c r="P1269" s="8">
        <f t="shared" si="153"/>
        <v>1270.2222222222222</v>
      </c>
      <c r="Q1269" t="str">
        <f t="shared" si="154"/>
        <v>theater</v>
      </c>
      <c r="R1269" t="str">
        <f t="shared" si="155"/>
        <v>spaces</v>
      </c>
      <c r="S1269" s="12">
        <f t="shared" si="156"/>
        <v>42065.818807870368</v>
      </c>
      <c r="T1269" s="12">
        <f t="shared" si="157"/>
        <v>42125.777141203704</v>
      </c>
      <c r="U1269" t="str">
        <f t="shared" si="158"/>
        <v>Mar</v>
      </c>
      <c r="V1269" t="str">
        <f t="shared" si="159"/>
        <v>2015</v>
      </c>
    </row>
    <row r="1270" spans="1:22" ht="43.2" hidden="1" x14ac:dyDescent="0.55000000000000004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152"/>
        <v>5.0999999999999997E-2</v>
      </c>
      <c r="P1270" s="8">
        <f t="shared" si="153"/>
        <v>119</v>
      </c>
      <c r="Q1270" t="str">
        <f t="shared" si="154"/>
        <v>film &amp; video</v>
      </c>
      <c r="R1270" t="str">
        <f t="shared" si="155"/>
        <v>science fiction</v>
      </c>
      <c r="S1270" s="12">
        <f t="shared" si="156"/>
        <v>41794.124953703707</v>
      </c>
      <c r="T1270" s="12">
        <f t="shared" si="157"/>
        <v>41854.124953703707</v>
      </c>
      <c r="U1270" t="str">
        <f t="shared" si="158"/>
        <v>Jun</v>
      </c>
      <c r="V1270" t="str">
        <f t="shared" si="159"/>
        <v>2014</v>
      </c>
    </row>
    <row r="1271" spans="1:22" ht="43.2" x14ac:dyDescent="0.55000000000000004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152"/>
        <v>5.1999999999999998E-2</v>
      </c>
      <c r="P1271" s="8">
        <f t="shared" si="153"/>
        <v>65</v>
      </c>
      <c r="Q1271" t="str">
        <f t="shared" si="154"/>
        <v>theater</v>
      </c>
      <c r="R1271" t="str">
        <f t="shared" si="155"/>
        <v>plays</v>
      </c>
      <c r="S1271" s="12">
        <f t="shared" si="156"/>
        <v>41829.73715277778</v>
      </c>
      <c r="T1271" s="12">
        <f t="shared" si="157"/>
        <v>41852.716666666667</v>
      </c>
      <c r="U1271" t="str">
        <f t="shared" si="158"/>
        <v>Jul</v>
      </c>
      <c r="V1271" t="str">
        <f t="shared" si="159"/>
        <v>2014</v>
      </c>
    </row>
    <row r="1272" spans="1:22" ht="43.2" x14ac:dyDescent="0.55000000000000004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152"/>
        <v>5.2187499999999998E-2</v>
      </c>
      <c r="P1272" s="8">
        <f t="shared" si="153"/>
        <v>37.954545454545453</v>
      </c>
      <c r="Q1272" t="str">
        <f t="shared" si="154"/>
        <v>publishing</v>
      </c>
      <c r="R1272" t="str">
        <f t="shared" si="155"/>
        <v>children's books</v>
      </c>
      <c r="S1272" s="12">
        <f t="shared" si="156"/>
        <v>40938.062476851854</v>
      </c>
      <c r="T1272" s="12">
        <f t="shared" si="157"/>
        <v>40968.062476851854</v>
      </c>
      <c r="U1272" t="str">
        <f t="shared" si="158"/>
        <v>Jan</v>
      </c>
      <c r="V1272" t="str">
        <f t="shared" si="159"/>
        <v>2012</v>
      </c>
    </row>
    <row r="1273" spans="1:22" ht="43.2" x14ac:dyDescent="0.55000000000000004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152"/>
        <v>5.3124999999999999E-2</v>
      </c>
      <c r="P1273" s="8">
        <f t="shared" si="153"/>
        <v>17.708333333333332</v>
      </c>
      <c r="Q1273" t="str">
        <f t="shared" si="154"/>
        <v>games</v>
      </c>
      <c r="R1273" t="str">
        <f t="shared" si="155"/>
        <v>video games</v>
      </c>
      <c r="S1273" s="12">
        <f t="shared" si="156"/>
        <v>41577.045428240745</v>
      </c>
      <c r="T1273" s="12">
        <f t="shared" si="157"/>
        <v>41617.249305555553</v>
      </c>
      <c r="U1273" t="str">
        <f t="shared" si="158"/>
        <v>Oct</v>
      </c>
      <c r="V1273" t="str">
        <f t="shared" si="159"/>
        <v>2013</v>
      </c>
    </row>
    <row r="1274" spans="1:22" ht="43.2" x14ac:dyDescent="0.55000000000000004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152"/>
        <v>5.3333333333333337E-2</v>
      </c>
      <c r="P1274" s="8">
        <f t="shared" si="153"/>
        <v>640</v>
      </c>
      <c r="Q1274" t="str">
        <f t="shared" si="154"/>
        <v>food</v>
      </c>
      <c r="R1274" t="str">
        <f t="shared" si="155"/>
        <v>food trucks</v>
      </c>
      <c r="S1274" s="12">
        <f t="shared" si="156"/>
        <v>42275.720219907409</v>
      </c>
      <c r="T1274" s="12">
        <f t="shared" si="157"/>
        <v>42305.720219907409</v>
      </c>
      <c r="U1274" t="str">
        <f t="shared" si="158"/>
        <v>Sep</v>
      </c>
      <c r="V1274" t="str">
        <f t="shared" si="159"/>
        <v>2015</v>
      </c>
    </row>
    <row r="1275" spans="1:22" ht="43.2" hidden="1" x14ac:dyDescent="0.55000000000000004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 t="shared" si="152"/>
        <v>5.3999999999999999E-2</v>
      </c>
      <c r="P1275" s="8">
        <f t="shared" si="153"/>
        <v>450</v>
      </c>
      <c r="Q1275" t="str">
        <f t="shared" si="154"/>
        <v>theater</v>
      </c>
      <c r="R1275" t="str">
        <f t="shared" si="155"/>
        <v>plays</v>
      </c>
      <c r="S1275" s="12">
        <f t="shared" si="156"/>
        <v>42785.270370370374</v>
      </c>
      <c r="T1275" s="12">
        <f t="shared" si="157"/>
        <v>42819.189583333333</v>
      </c>
      <c r="U1275" t="str">
        <f t="shared" si="158"/>
        <v>Feb</v>
      </c>
      <c r="V1275" t="str">
        <f t="shared" si="159"/>
        <v>2017</v>
      </c>
    </row>
    <row r="1276" spans="1:22" ht="28.8" x14ac:dyDescent="0.55000000000000004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 t="shared" si="152"/>
        <v>5.3999999999999999E-2</v>
      </c>
      <c r="P1276" s="8">
        <f t="shared" si="153"/>
        <v>27</v>
      </c>
      <c r="Q1276" t="str">
        <f t="shared" si="154"/>
        <v>theater</v>
      </c>
      <c r="R1276" t="str">
        <f t="shared" si="155"/>
        <v>plays</v>
      </c>
      <c r="S1276" s="12">
        <f t="shared" si="156"/>
        <v>42136.092488425929</v>
      </c>
      <c r="T1276" s="12">
        <f t="shared" si="157"/>
        <v>42166.092488425929</v>
      </c>
      <c r="U1276" t="str">
        <f t="shared" si="158"/>
        <v>May</v>
      </c>
      <c r="V1276" t="str">
        <f t="shared" si="159"/>
        <v>2015</v>
      </c>
    </row>
    <row r="1277" spans="1:22" ht="43.2" x14ac:dyDescent="0.55000000000000004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 t="shared" si="152"/>
        <v>5.3999999999999999E-2</v>
      </c>
      <c r="P1277" s="8">
        <f t="shared" si="153"/>
        <v>45</v>
      </c>
      <c r="Q1277" t="str">
        <f t="shared" si="154"/>
        <v>theater</v>
      </c>
      <c r="R1277" t="str">
        <f t="shared" si="155"/>
        <v>plays</v>
      </c>
      <c r="S1277" s="12">
        <f t="shared" si="156"/>
        <v>42657.38726851852</v>
      </c>
      <c r="T1277" s="12">
        <f t="shared" si="157"/>
        <v>42687.428935185191</v>
      </c>
      <c r="U1277" t="str">
        <f t="shared" si="158"/>
        <v>Oct</v>
      </c>
      <c r="V1277" t="str">
        <f t="shared" si="159"/>
        <v>2016</v>
      </c>
    </row>
    <row r="1278" spans="1:22" ht="43.2" x14ac:dyDescent="0.55000000000000004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152"/>
        <v>5.4100000000000002E-2</v>
      </c>
      <c r="P1278" s="8">
        <f t="shared" si="153"/>
        <v>60.111111111111114</v>
      </c>
      <c r="Q1278" t="str">
        <f t="shared" si="154"/>
        <v>theater</v>
      </c>
      <c r="R1278" t="str">
        <f t="shared" si="155"/>
        <v>plays</v>
      </c>
      <c r="S1278" s="12">
        <f t="shared" si="156"/>
        <v>42289.94049768518</v>
      </c>
      <c r="T1278" s="12">
        <f t="shared" si="157"/>
        <v>42349.982164351852</v>
      </c>
      <c r="U1278" t="str">
        <f t="shared" si="158"/>
        <v>Oct</v>
      </c>
      <c r="V1278" t="str">
        <f t="shared" si="159"/>
        <v>2015</v>
      </c>
    </row>
    <row r="1279" spans="1:22" ht="43.2" x14ac:dyDescent="0.55000000000000004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152"/>
        <v>5.4166666666666669E-2</v>
      </c>
      <c r="P1279" s="8">
        <f t="shared" si="153"/>
        <v>27.083333333333332</v>
      </c>
      <c r="Q1279" t="str">
        <f t="shared" si="154"/>
        <v>music</v>
      </c>
      <c r="R1279" t="str">
        <f t="shared" si="155"/>
        <v>jazz</v>
      </c>
      <c r="S1279" s="12">
        <f t="shared" si="156"/>
        <v>41577.561284722222</v>
      </c>
      <c r="T1279" s="12">
        <f t="shared" si="157"/>
        <v>41607.602951388886</v>
      </c>
      <c r="U1279" t="str">
        <f t="shared" si="158"/>
        <v>Oct</v>
      </c>
      <c r="V1279" t="str">
        <f t="shared" si="159"/>
        <v>2013</v>
      </c>
    </row>
    <row r="1280" spans="1:22" ht="43.2" x14ac:dyDescent="0.55000000000000004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152"/>
        <v>5.4199999999999998E-2</v>
      </c>
      <c r="P1280" s="8">
        <f t="shared" si="153"/>
        <v>29.035714285714285</v>
      </c>
      <c r="Q1280" t="str">
        <f t="shared" si="154"/>
        <v>games</v>
      </c>
      <c r="R1280" t="str">
        <f t="shared" si="155"/>
        <v>video games</v>
      </c>
      <c r="S1280" s="12">
        <f t="shared" si="156"/>
        <v>42647.750092592592</v>
      </c>
      <c r="T1280" s="12">
        <f t="shared" si="157"/>
        <v>42677.750092592592</v>
      </c>
      <c r="U1280" t="str">
        <f t="shared" si="158"/>
        <v>Oct</v>
      </c>
      <c r="V1280" t="str">
        <f t="shared" si="159"/>
        <v>2016</v>
      </c>
    </row>
    <row r="1281" spans="1:22" ht="43.2" x14ac:dyDescent="0.55000000000000004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152"/>
        <v>5.4199999999999998E-2</v>
      </c>
      <c r="P1281" s="8">
        <f t="shared" si="153"/>
        <v>90.333333333333329</v>
      </c>
      <c r="Q1281" t="str">
        <f t="shared" si="154"/>
        <v>theater</v>
      </c>
      <c r="R1281" t="str">
        <f t="shared" si="155"/>
        <v>plays</v>
      </c>
      <c r="S1281" s="12">
        <f t="shared" si="156"/>
        <v>42722.84474537037</v>
      </c>
      <c r="T1281" s="12">
        <f t="shared" si="157"/>
        <v>42752.84474537037</v>
      </c>
      <c r="U1281" t="str">
        <f t="shared" si="158"/>
        <v>Dec</v>
      </c>
      <c r="V1281" t="str">
        <f t="shared" si="159"/>
        <v>2016</v>
      </c>
    </row>
    <row r="1282" spans="1:22" ht="43.2" x14ac:dyDescent="0.55000000000000004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si="152"/>
        <v>5.4545454545454543E-2</v>
      </c>
      <c r="P1282" s="8">
        <f t="shared" si="153"/>
        <v>30</v>
      </c>
      <c r="Q1282" t="str">
        <f t="shared" si="154"/>
        <v>theater</v>
      </c>
      <c r="R1282" t="str">
        <f t="shared" si="155"/>
        <v>plays</v>
      </c>
      <c r="S1282" s="12">
        <f t="shared" si="156"/>
        <v>42709.546064814815</v>
      </c>
      <c r="T1282" s="12">
        <f t="shared" si="157"/>
        <v>42739.546064814815</v>
      </c>
      <c r="U1282" t="str">
        <f t="shared" si="158"/>
        <v>Dec</v>
      </c>
      <c r="V1282" t="str">
        <f t="shared" si="159"/>
        <v>2016</v>
      </c>
    </row>
    <row r="1283" spans="1:22" x14ac:dyDescent="0.55000000000000004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 t="shared" ref="O1283:O1346" si="160">E1283/D1283</f>
        <v>5.5E-2</v>
      </c>
      <c r="P1283" s="8">
        <f t="shared" ref="P1283:P1346" si="161">IF(L1283&gt;0,E1283/L1283,0)</f>
        <v>220</v>
      </c>
      <c r="Q1283" t="str">
        <f t="shared" ref="Q1283:Q1346" si="162">MID(N1283,1,FIND("/",N1283,1)-1)</f>
        <v>film &amp; video</v>
      </c>
      <c r="R1283" t="str">
        <f t="shared" ref="R1283:R1346" si="163">MID(N1283,FIND("/",N1283,1)+1,LEN(N1283)-FIND("/",N1283,1))</f>
        <v>drama</v>
      </c>
      <c r="S1283" s="12">
        <f t="shared" ref="S1283:S1346" si="164">(((J1283/60)/60)/24)+DATE(1970,1,1)</f>
        <v>42570.91133101852</v>
      </c>
      <c r="T1283" s="12">
        <f t="shared" ref="T1283:T1346" si="165">(((I1283/60)/60)/24)+DATE(1970,1,1)</f>
        <v>42600.91133101852</v>
      </c>
      <c r="U1283" t="str">
        <f t="shared" ref="U1283:U1346" si="166">TEXT(S1283,"MMM")</f>
        <v>Jul</v>
      </c>
      <c r="V1283" t="str">
        <f t="shared" ref="V1283:V1346" si="167">TEXT(S1283,"yyyy")</f>
        <v>2016</v>
      </c>
    </row>
    <row r="1284" spans="1:22" ht="72" x14ac:dyDescent="0.55000000000000004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 t="shared" si="160"/>
        <v>5.5E-2</v>
      </c>
      <c r="P1284" s="8">
        <f t="shared" si="161"/>
        <v>18.333333333333332</v>
      </c>
      <c r="Q1284" t="str">
        <f t="shared" si="162"/>
        <v>theater</v>
      </c>
      <c r="R1284" t="str">
        <f t="shared" si="163"/>
        <v>musical</v>
      </c>
      <c r="S1284" s="12">
        <f t="shared" si="164"/>
        <v>42104.781597222223</v>
      </c>
      <c r="T1284" s="12">
        <f t="shared" si="165"/>
        <v>42134.781597222223</v>
      </c>
      <c r="U1284" t="str">
        <f t="shared" si="166"/>
        <v>Apr</v>
      </c>
      <c r="V1284" t="str">
        <f t="shared" si="167"/>
        <v>2015</v>
      </c>
    </row>
    <row r="1285" spans="1:22" ht="43.2" hidden="1" x14ac:dyDescent="0.55000000000000004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160"/>
        <v>5.5480000000000002E-2</v>
      </c>
      <c r="P1285" s="8">
        <f t="shared" si="161"/>
        <v>106.69230769230769</v>
      </c>
      <c r="Q1285" t="str">
        <f t="shared" si="162"/>
        <v>film &amp; video</v>
      </c>
      <c r="R1285" t="str">
        <f t="shared" si="163"/>
        <v>science fiction</v>
      </c>
      <c r="S1285" s="12">
        <f t="shared" si="164"/>
        <v>42135.589548611111</v>
      </c>
      <c r="T1285" s="12">
        <f t="shared" si="165"/>
        <v>42166.083333333328</v>
      </c>
      <c r="U1285" t="str">
        <f t="shared" si="166"/>
        <v>May</v>
      </c>
      <c r="V1285" t="str">
        <f t="shared" si="167"/>
        <v>2015</v>
      </c>
    </row>
    <row r="1286" spans="1:22" ht="43.2" x14ac:dyDescent="0.55000000000000004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160"/>
        <v>5.5800000000000002E-2</v>
      </c>
      <c r="P1286" s="8">
        <f t="shared" si="161"/>
        <v>119.57142857142857</v>
      </c>
      <c r="Q1286" t="str">
        <f t="shared" si="162"/>
        <v>technology</v>
      </c>
      <c r="R1286" t="str">
        <f t="shared" si="163"/>
        <v>wearables</v>
      </c>
      <c r="S1286" s="12">
        <f t="shared" si="164"/>
        <v>42711.950798611113</v>
      </c>
      <c r="T1286" s="12">
        <f t="shared" si="165"/>
        <v>42766.98055555555</v>
      </c>
      <c r="U1286" t="str">
        <f t="shared" si="166"/>
        <v>Dec</v>
      </c>
      <c r="V1286" t="str">
        <f t="shared" si="167"/>
        <v>2016</v>
      </c>
    </row>
    <row r="1287" spans="1:22" ht="43.2" x14ac:dyDescent="0.55000000000000004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160"/>
        <v>5.6250000000000001E-2</v>
      </c>
      <c r="P1287" s="8">
        <f t="shared" si="161"/>
        <v>28.125</v>
      </c>
      <c r="Q1287" t="str">
        <f t="shared" si="162"/>
        <v>music</v>
      </c>
      <c r="R1287" t="str">
        <f t="shared" si="163"/>
        <v>faith</v>
      </c>
      <c r="S1287" s="12">
        <f t="shared" si="164"/>
        <v>41922.783229166671</v>
      </c>
      <c r="T1287" s="12">
        <f t="shared" si="165"/>
        <v>41952.824895833335</v>
      </c>
      <c r="U1287" t="str">
        <f t="shared" si="166"/>
        <v>Oct</v>
      </c>
      <c r="V1287" t="str">
        <f t="shared" si="167"/>
        <v>2014</v>
      </c>
    </row>
    <row r="1288" spans="1:22" ht="28.8" x14ac:dyDescent="0.55000000000000004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160"/>
        <v>5.6333333333333332E-2</v>
      </c>
      <c r="P1288" s="8">
        <f t="shared" si="161"/>
        <v>52</v>
      </c>
      <c r="Q1288" t="str">
        <f t="shared" si="162"/>
        <v>film &amp; video</v>
      </c>
      <c r="R1288" t="str">
        <f t="shared" si="163"/>
        <v>animation</v>
      </c>
      <c r="S1288" s="12">
        <f t="shared" si="164"/>
        <v>41778.766724537039</v>
      </c>
      <c r="T1288" s="12">
        <f t="shared" si="165"/>
        <v>41806.916666666664</v>
      </c>
      <c r="U1288" t="str">
        <f t="shared" si="166"/>
        <v>May</v>
      </c>
      <c r="V1288" t="str">
        <f t="shared" si="167"/>
        <v>2014</v>
      </c>
    </row>
    <row r="1289" spans="1:22" ht="43.2" x14ac:dyDescent="0.55000000000000004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160"/>
        <v>5.6500000000000002E-2</v>
      </c>
      <c r="P1289" s="8">
        <f t="shared" si="161"/>
        <v>89.21052631578948</v>
      </c>
      <c r="Q1289" t="str">
        <f t="shared" si="162"/>
        <v>food</v>
      </c>
      <c r="R1289" t="str">
        <f t="shared" si="163"/>
        <v>food trucks</v>
      </c>
      <c r="S1289" s="12">
        <f t="shared" si="164"/>
        <v>41964.844444444447</v>
      </c>
      <c r="T1289" s="12">
        <f t="shared" si="165"/>
        <v>41998.844444444447</v>
      </c>
      <c r="U1289" t="str">
        <f t="shared" si="166"/>
        <v>Nov</v>
      </c>
      <c r="V1289" t="str">
        <f t="shared" si="167"/>
        <v>2014</v>
      </c>
    </row>
    <row r="1290" spans="1:22" ht="43.2" x14ac:dyDescent="0.55000000000000004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160"/>
        <v>5.6613333333333335E-2</v>
      </c>
      <c r="P1290" s="8">
        <f t="shared" si="161"/>
        <v>182.6236559139785</v>
      </c>
      <c r="Q1290" t="str">
        <f t="shared" si="162"/>
        <v>technology</v>
      </c>
      <c r="R1290" t="str">
        <f t="shared" si="163"/>
        <v>wearables</v>
      </c>
      <c r="S1290" s="12">
        <f t="shared" si="164"/>
        <v>42586.295138888891</v>
      </c>
      <c r="T1290" s="12">
        <f t="shared" si="165"/>
        <v>42626.295138888891</v>
      </c>
      <c r="U1290" t="str">
        <f t="shared" si="166"/>
        <v>Aug</v>
      </c>
      <c r="V1290" t="str">
        <f t="shared" si="167"/>
        <v>2016</v>
      </c>
    </row>
    <row r="1291" spans="1:22" ht="43.2" x14ac:dyDescent="0.55000000000000004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 t="shared" si="160"/>
        <v>5.6666666666666664E-2</v>
      </c>
      <c r="P1291" s="8">
        <f t="shared" si="161"/>
        <v>340</v>
      </c>
      <c r="Q1291" t="str">
        <f t="shared" si="162"/>
        <v>food</v>
      </c>
      <c r="R1291" t="str">
        <f t="shared" si="163"/>
        <v>food trucks</v>
      </c>
      <c r="S1291" s="12">
        <f t="shared" si="164"/>
        <v>42605.053993055553</v>
      </c>
      <c r="T1291" s="12">
        <f t="shared" si="165"/>
        <v>42635.053993055553</v>
      </c>
      <c r="U1291" t="str">
        <f t="shared" si="166"/>
        <v>Aug</v>
      </c>
      <c r="V1291" t="str">
        <f t="shared" si="167"/>
        <v>2016</v>
      </c>
    </row>
    <row r="1292" spans="1:22" ht="43.2" x14ac:dyDescent="0.55000000000000004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 t="shared" si="160"/>
        <v>5.6666666666666664E-2</v>
      </c>
      <c r="P1292" s="8">
        <f t="shared" si="161"/>
        <v>12.142857142857142</v>
      </c>
      <c r="Q1292" t="str">
        <f t="shared" si="162"/>
        <v>food</v>
      </c>
      <c r="R1292" t="str">
        <f t="shared" si="163"/>
        <v>food trucks</v>
      </c>
      <c r="S1292" s="12">
        <f t="shared" si="164"/>
        <v>42510.341631944444</v>
      </c>
      <c r="T1292" s="12">
        <f t="shared" si="165"/>
        <v>42540.341631944444</v>
      </c>
      <c r="U1292" t="str">
        <f t="shared" si="166"/>
        <v>May</v>
      </c>
      <c r="V1292" t="str">
        <f t="shared" si="167"/>
        <v>2016</v>
      </c>
    </row>
    <row r="1293" spans="1:22" ht="43.2" hidden="1" x14ac:dyDescent="0.55000000000000004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160"/>
        <v>5.6833333333333333E-2</v>
      </c>
      <c r="P1293" s="8">
        <f t="shared" si="161"/>
        <v>37.888888888888886</v>
      </c>
      <c r="Q1293" t="str">
        <f t="shared" si="162"/>
        <v>technology</v>
      </c>
      <c r="R1293" t="str">
        <f t="shared" si="163"/>
        <v>web</v>
      </c>
      <c r="S1293" s="12">
        <f t="shared" si="164"/>
        <v>42532.774745370371</v>
      </c>
      <c r="T1293" s="12">
        <f t="shared" si="165"/>
        <v>42552.774745370371</v>
      </c>
      <c r="U1293" t="str">
        <f t="shared" si="166"/>
        <v>Jun</v>
      </c>
      <c r="V1293" t="str">
        <f t="shared" si="167"/>
        <v>2016</v>
      </c>
    </row>
    <row r="1294" spans="1:22" x14ac:dyDescent="0.55000000000000004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160"/>
        <v>5.6937500000000002E-2</v>
      </c>
      <c r="P1294" s="8">
        <f t="shared" si="161"/>
        <v>60.733333333333334</v>
      </c>
      <c r="Q1294" t="str">
        <f t="shared" si="162"/>
        <v>food</v>
      </c>
      <c r="R1294" t="str">
        <f t="shared" si="163"/>
        <v>food trucks</v>
      </c>
      <c r="S1294" s="12">
        <f t="shared" si="164"/>
        <v>42109.709629629629</v>
      </c>
      <c r="T1294" s="12">
        <f t="shared" si="165"/>
        <v>42139.709629629629</v>
      </c>
      <c r="U1294" t="str">
        <f t="shared" si="166"/>
        <v>Apr</v>
      </c>
      <c r="V1294" t="str">
        <f t="shared" si="167"/>
        <v>2015</v>
      </c>
    </row>
    <row r="1295" spans="1:22" ht="43.2" x14ac:dyDescent="0.55000000000000004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160"/>
        <v>5.7238095238095241E-2</v>
      </c>
      <c r="P1295" s="8">
        <f t="shared" si="161"/>
        <v>50.083333333333336</v>
      </c>
      <c r="Q1295" t="str">
        <f t="shared" si="162"/>
        <v>games</v>
      </c>
      <c r="R1295" t="str">
        <f t="shared" si="163"/>
        <v>video games</v>
      </c>
      <c r="S1295" s="12">
        <f t="shared" si="164"/>
        <v>42340.701504629629</v>
      </c>
      <c r="T1295" s="12">
        <f t="shared" si="165"/>
        <v>42368.701504629629</v>
      </c>
      <c r="U1295" t="str">
        <f t="shared" si="166"/>
        <v>Dec</v>
      </c>
      <c r="V1295" t="str">
        <f t="shared" si="167"/>
        <v>2015</v>
      </c>
    </row>
    <row r="1296" spans="1:22" ht="57.6" hidden="1" x14ac:dyDescent="0.55000000000000004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160"/>
        <v>5.7334999999999997E-2</v>
      </c>
      <c r="P1296" s="8">
        <f t="shared" si="161"/>
        <v>603.52631578947364</v>
      </c>
      <c r="Q1296" t="str">
        <f t="shared" si="162"/>
        <v>technology</v>
      </c>
      <c r="R1296" t="str">
        <f t="shared" si="163"/>
        <v>wearables</v>
      </c>
      <c r="S1296" s="12">
        <f t="shared" si="164"/>
        <v>42520.235486111109</v>
      </c>
      <c r="T1296" s="12">
        <f t="shared" si="165"/>
        <v>42572.583333333328</v>
      </c>
      <c r="U1296" t="str">
        <f t="shared" si="166"/>
        <v>May</v>
      </c>
      <c r="V1296" t="str">
        <f t="shared" si="167"/>
        <v>2016</v>
      </c>
    </row>
    <row r="1297" spans="1:22" ht="43.2" x14ac:dyDescent="0.55000000000000004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160"/>
        <v>5.7692307692307696E-2</v>
      </c>
      <c r="P1297" s="8">
        <f t="shared" si="161"/>
        <v>41.666666666666664</v>
      </c>
      <c r="Q1297" t="str">
        <f t="shared" si="162"/>
        <v>music</v>
      </c>
      <c r="R1297" t="str">
        <f t="shared" si="163"/>
        <v>jazz</v>
      </c>
      <c r="S1297" s="12">
        <f t="shared" si="164"/>
        <v>40937.679560185185</v>
      </c>
      <c r="T1297" s="12">
        <f t="shared" si="165"/>
        <v>40969.207638888889</v>
      </c>
      <c r="U1297" t="str">
        <f t="shared" si="166"/>
        <v>Jan</v>
      </c>
      <c r="V1297" t="str">
        <f t="shared" si="167"/>
        <v>2012</v>
      </c>
    </row>
    <row r="1298" spans="1:22" ht="43.2" hidden="1" x14ac:dyDescent="0.55000000000000004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160"/>
        <v>5.8500000000000003E-2</v>
      </c>
      <c r="P1298" s="8">
        <f t="shared" si="161"/>
        <v>29.25</v>
      </c>
      <c r="Q1298" t="str">
        <f t="shared" si="162"/>
        <v>technology</v>
      </c>
      <c r="R1298" t="str">
        <f t="shared" si="163"/>
        <v>wearables</v>
      </c>
      <c r="S1298" s="12">
        <f t="shared" si="164"/>
        <v>41977.040185185186</v>
      </c>
      <c r="T1298" s="12">
        <f t="shared" si="165"/>
        <v>41985.299305555556</v>
      </c>
      <c r="U1298" t="str">
        <f t="shared" si="166"/>
        <v>Dec</v>
      </c>
      <c r="V1298" t="str">
        <f t="shared" si="167"/>
        <v>2014</v>
      </c>
    </row>
    <row r="1299" spans="1:22" ht="43.2" x14ac:dyDescent="0.55000000000000004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160"/>
        <v>5.906666666666667E-2</v>
      </c>
      <c r="P1299" s="8">
        <f t="shared" si="161"/>
        <v>46.631578947368418</v>
      </c>
      <c r="Q1299" t="str">
        <f t="shared" si="162"/>
        <v>food</v>
      </c>
      <c r="R1299" t="str">
        <f t="shared" si="163"/>
        <v>food trucks</v>
      </c>
      <c r="S1299" s="12">
        <f t="shared" si="164"/>
        <v>42468.84174768519</v>
      </c>
      <c r="T1299" s="12">
        <f t="shared" si="165"/>
        <v>42498.84174768519</v>
      </c>
      <c r="U1299" t="str">
        <f t="shared" si="166"/>
        <v>Apr</v>
      </c>
      <c r="V1299" t="str">
        <f t="shared" si="167"/>
        <v>2016</v>
      </c>
    </row>
    <row r="1300" spans="1:22" ht="43.2" x14ac:dyDescent="0.55000000000000004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160"/>
        <v>0.06</v>
      </c>
      <c r="P1300" s="8">
        <f t="shared" si="161"/>
        <v>60</v>
      </c>
      <c r="Q1300" t="str">
        <f t="shared" si="162"/>
        <v>music</v>
      </c>
      <c r="R1300" t="str">
        <f t="shared" si="163"/>
        <v>jazz</v>
      </c>
      <c r="S1300" s="12">
        <f t="shared" si="164"/>
        <v>41711.169085648151</v>
      </c>
      <c r="T1300" s="12">
        <f t="shared" si="165"/>
        <v>41771.169085648151</v>
      </c>
      <c r="U1300" t="str">
        <f t="shared" si="166"/>
        <v>Mar</v>
      </c>
      <c r="V1300" t="str">
        <f t="shared" si="167"/>
        <v>2014</v>
      </c>
    </row>
    <row r="1301" spans="1:22" ht="43.2" x14ac:dyDescent="0.55000000000000004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 t="shared" si="160"/>
        <v>0.06</v>
      </c>
      <c r="P1301" s="8">
        <f t="shared" si="161"/>
        <v>15</v>
      </c>
      <c r="Q1301" t="str">
        <f t="shared" si="162"/>
        <v>theater</v>
      </c>
      <c r="R1301" t="str">
        <f t="shared" si="163"/>
        <v>musical</v>
      </c>
      <c r="S1301" s="12">
        <f t="shared" si="164"/>
        <v>42598.749155092592</v>
      </c>
      <c r="T1301" s="12">
        <f t="shared" si="165"/>
        <v>42643.749155092592</v>
      </c>
      <c r="U1301" t="str">
        <f t="shared" si="166"/>
        <v>Aug</v>
      </c>
      <c r="V1301" t="str">
        <f t="shared" si="167"/>
        <v>2016</v>
      </c>
    </row>
    <row r="1302" spans="1:22" ht="43.2" x14ac:dyDescent="0.55000000000000004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 t="shared" si="160"/>
        <v>0.06</v>
      </c>
      <c r="P1302" s="8">
        <f t="shared" si="161"/>
        <v>15</v>
      </c>
      <c r="Q1302" t="str">
        <f t="shared" si="162"/>
        <v>theater</v>
      </c>
      <c r="R1302" t="str">
        <f t="shared" si="163"/>
        <v>plays</v>
      </c>
      <c r="S1302" s="12">
        <f t="shared" si="164"/>
        <v>42177.964201388888</v>
      </c>
      <c r="T1302" s="12">
        <f t="shared" si="165"/>
        <v>42207.964201388888</v>
      </c>
      <c r="U1302" t="str">
        <f t="shared" si="166"/>
        <v>Jun</v>
      </c>
      <c r="V1302" t="str">
        <f t="shared" si="167"/>
        <v>2015</v>
      </c>
    </row>
    <row r="1303" spans="1:22" ht="43.2" hidden="1" x14ac:dyDescent="0.55000000000000004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160"/>
        <v>6.0263157894736845E-2</v>
      </c>
      <c r="P1303" s="8">
        <f t="shared" si="161"/>
        <v>163.57142857142858</v>
      </c>
      <c r="Q1303" t="str">
        <f t="shared" si="162"/>
        <v>theater</v>
      </c>
      <c r="R1303" t="str">
        <f t="shared" si="163"/>
        <v>spaces</v>
      </c>
      <c r="S1303" s="12">
        <f t="shared" si="164"/>
        <v>42787.862430555557</v>
      </c>
      <c r="T1303" s="12">
        <f t="shared" si="165"/>
        <v>42830.820763888885</v>
      </c>
      <c r="U1303" t="str">
        <f t="shared" si="166"/>
        <v>Feb</v>
      </c>
      <c r="V1303" t="str">
        <f t="shared" si="167"/>
        <v>2017</v>
      </c>
    </row>
    <row r="1304" spans="1:22" ht="43.2" x14ac:dyDescent="0.55000000000000004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160"/>
        <v>6.0999999999999999E-2</v>
      </c>
      <c r="P1304" s="8">
        <f t="shared" si="161"/>
        <v>87.142857142857139</v>
      </c>
      <c r="Q1304" t="str">
        <f t="shared" si="162"/>
        <v>film &amp; video</v>
      </c>
      <c r="R1304" t="str">
        <f t="shared" si="163"/>
        <v>animation</v>
      </c>
      <c r="S1304" s="12">
        <f t="shared" si="164"/>
        <v>41162.672326388885</v>
      </c>
      <c r="T1304" s="12">
        <f t="shared" si="165"/>
        <v>41192.672326388885</v>
      </c>
      <c r="U1304" t="str">
        <f t="shared" si="166"/>
        <v>Sep</v>
      </c>
      <c r="V1304" t="str">
        <f t="shared" si="167"/>
        <v>2012</v>
      </c>
    </row>
    <row r="1305" spans="1:22" ht="43.2" x14ac:dyDescent="0.55000000000000004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160"/>
        <v>6.2566666666666673E-2</v>
      </c>
      <c r="P1305" s="8">
        <f t="shared" si="161"/>
        <v>98.78947368421052</v>
      </c>
      <c r="Q1305" t="str">
        <f t="shared" si="162"/>
        <v>photography</v>
      </c>
      <c r="R1305" t="str">
        <f t="shared" si="163"/>
        <v>photobooks</v>
      </c>
      <c r="S1305" s="12">
        <f t="shared" si="164"/>
        <v>41978.760393518518</v>
      </c>
      <c r="T1305" s="12">
        <f t="shared" si="165"/>
        <v>42023.760393518518</v>
      </c>
      <c r="U1305" t="str">
        <f t="shared" si="166"/>
        <v>Dec</v>
      </c>
      <c r="V1305" t="str">
        <f t="shared" si="167"/>
        <v>2014</v>
      </c>
    </row>
    <row r="1306" spans="1:22" ht="43.2" x14ac:dyDescent="0.55000000000000004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160"/>
        <v>6.2933333333333327E-2</v>
      </c>
      <c r="P1306" s="8">
        <f t="shared" si="161"/>
        <v>82.086956521739125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42339.967708333337</v>
      </c>
      <c r="T1306" s="12">
        <f t="shared" si="165"/>
        <v>42369.958333333328</v>
      </c>
      <c r="U1306" t="str">
        <f t="shared" si="166"/>
        <v>Dec</v>
      </c>
      <c r="V1306" t="str">
        <f t="shared" si="167"/>
        <v>2015</v>
      </c>
    </row>
    <row r="1307" spans="1:22" ht="43.2" x14ac:dyDescent="0.55000000000000004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160"/>
        <v>6.3E-2</v>
      </c>
      <c r="P1307" s="8">
        <f t="shared" si="161"/>
        <v>42</v>
      </c>
      <c r="Q1307" t="str">
        <f t="shared" si="162"/>
        <v>theater</v>
      </c>
      <c r="R1307" t="str">
        <f t="shared" si="163"/>
        <v>plays</v>
      </c>
      <c r="S1307" s="12">
        <f t="shared" si="164"/>
        <v>42053.722060185188</v>
      </c>
      <c r="T1307" s="12">
        <f t="shared" si="165"/>
        <v>42113.680393518516</v>
      </c>
      <c r="U1307" t="str">
        <f t="shared" si="166"/>
        <v>Feb</v>
      </c>
      <c r="V1307" t="str">
        <f t="shared" si="167"/>
        <v>2015</v>
      </c>
    </row>
    <row r="1308" spans="1:22" ht="43.2" x14ac:dyDescent="0.55000000000000004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160"/>
        <v>6.3092592592592589E-2</v>
      </c>
      <c r="P1308" s="8">
        <f t="shared" si="161"/>
        <v>113.56666666666666</v>
      </c>
      <c r="Q1308" t="str">
        <f t="shared" si="162"/>
        <v>games</v>
      </c>
      <c r="R1308" t="str">
        <f t="shared" si="163"/>
        <v>video games</v>
      </c>
      <c r="S1308" s="12">
        <f t="shared" si="164"/>
        <v>41613.172974537039</v>
      </c>
      <c r="T1308" s="12">
        <f t="shared" si="165"/>
        <v>41643.172974537039</v>
      </c>
      <c r="U1308" t="str">
        <f t="shared" si="166"/>
        <v>Dec</v>
      </c>
      <c r="V1308" t="str">
        <f t="shared" si="167"/>
        <v>2013</v>
      </c>
    </row>
    <row r="1309" spans="1:22" ht="43.2" x14ac:dyDescent="0.55000000000000004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160"/>
        <v>6.3333333333333339E-2</v>
      </c>
      <c r="P1309" s="8">
        <f t="shared" si="161"/>
        <v>9.5</v>
      </c>
      <c r="Q1309" t="str">
        <f t="shared" si="162"/>
        <v>theater</v>
      </c>
      <c r="R1309" t="str">
        <f t="shared" si="163"/>
        <v>plays</v>
      </c>
      <c r="S1309" s="12">
        <f t="shared" si="164"/>
        <v>41920.963472222218</v>
      </c>
      <c r="T1309" s="12">
        <f t="shared" si="165"/>
        <v>41951</v>
      </c>
      <c r="U1309" t="str">
        <f t="shared" si="166"/>
        <v>Oct</v>
      </c>
      <c r="V1309" t="str">
        <f t="shared" si="167"/>
        <v>2014</v>
      </c>
    </row>
    <row r="1310" spans="1:22" ht="43.2" x14ac:dyDescent="0.55000000000000004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160"/>
        <v>6.4158609339642042E-2</v>
      </c>
      <c r="P1310" s="8">
        <f t="shared" si="161"/>
        <v>41.583333333333336</v>
      </c>
      <c r="Q1310" t="str">
        <f t="shared" si="162"/>
        <v>technology</v>
      </c>
      <c r="R1310" t="str">
        <f t="shared" si="163"/>
        <v>makerspaces</v>
      </c>
      <c r="S1310" s="12">
        <f t="shared" si="164"/>
        <v>41821.020601851851</v>
      </c>
      <c r="T1310" s="12">
        <f t="shared" si="165"/>
        <v>41849.020601851851</v>
      </c>
      <c r="U1310" t="str">
        <f t="shared" si="166"/>
        <v>Jul</v>
      </c>
      <c r="V1310" t="str">
        <f t="shared" si="167"/>
        <v>2014</v>
      </c>
    </row>
    <row r="1311" spans="1:22" ht="43.2" x14ac:dyDescent="0.55000000000000004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160"/>
        <v>6.4439140811455853E-2</v>
      </c>
      <c r="P1311" s="8">
        <f t="shared" si="161"/>
        <v>45</v>
      </c>
      <c r="Q1311" t="str">
        <f t="shared" si="162"/>
        <v>games</v>
      </c>
      <c r="R1311" t="str">
        <f t="shared" si="163"/>
        <v>mobile games</v>
      </c>
      <c r="S1311" s="12">
        <f t="shared" si="164"/>
        <v>42327.671631944439</v>
      </c>
      <c r="T1311" s="12">
        <f t="shared" si="165"/>
        <v>42357.671631944439</v>
      </c>
      <c r="U1311" t="str">
        <f t="shared" si="166"/>
        <v>Nov</v>
      </c>
      <c r="V1311" t="str">
        <f t="shared" si="167"/>
        <v>2015</v>
      </c>
    </row>
    <row r="1312" spans="1:22" ht="43.2" x14ac:dyDescent="0.55000000000000004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160"/>
        <v>6.4850000000000005E-2</v>
      </c>
      <c r="P1312" s="8">
        <f t="shared" si="161"/>
        <v>49.884615384615387</v>
      </c>
      <c r="Q1312" t="str">
        <f t="shared" si="162"/>
        <v>film &amp; video</v>
      </c>
      <c r="R1312" t="str">
        <f t="shared" si="163"/>
        <v>drama</v>
      </c>
      <c r="S1312" s="12">
        <f t="shared" si="164"/>
        <v>41855.777905092589</v>
      </c>
      <c r="T1312" s="12">
        <f t="shared" si="165"/>
        <v>41880.777905092589</v>
      </c>
      <c r="U1312" t="str">
        <f t="shared" si="166"/>
        <v>Aug</v>
      </c>
      <c r="V1312" t="str">
        <f t="shared" si="167"/>
        <v>2014</v>
      </c>
    </row>
    <row r="1313" spans="1:22" ht="43.2" x14ac:dyDescent="0.55000000000000004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 t="shared" si="160"/>
        <v>6.5000000000000002E-2</v>
      </c>
      <c r="P1313" s="8">
        <f t="shared" si="161"/>
        <v>108.33333333333333</v>
      </c>
      <c r="Q1313" t="str">
        <f t="shared" si="162"/>
        <v>food</v>
      </c>
      <c r="R1313" t="str">
        <f t="shared" si="163"/>
        <v>food trucks</v>
      </c>
      <c r="S1313" s="12">
        <f t="shared" si="164"/>
        <v>42223.108865740738</v>
      </c>
      <c r="T1313" s="12">
        <f t="shared" si="165"/>
        <v>42253.108865740738</v>
      </c>
      <c r="U1313" t="str">
        <f t="shared" si="166"/>
        <v>Aug</v>
      </c>
      <c r="V1313" t="str">
        <f t="shared" si="167"/>
        <v>2015</v>
      </c>
    </row>
    <row r="1314" spans="1:22" ht="43.2" x14ac:dyDescent="0.55000000000000004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 t="shared" si="160"/>
        <v>6.5000000000000002E-2</v>
      </c>
      <c r="P1314" s="8">
        <f t="shared" si="161"/>
        <v>216.66666666666666</v>
      </c>
      <c r="Q1314" t="str">
        <f t="shared" si="162"/>
        <v>music</v>
      </c>
      <c r="R1314" t="str">
        <f t="shared" si="163"/>
        <v>faith</v>
      </c>
      <c r="S1314" s="12">
        <f t="shared" si="164"/>
        <v>42129.82540509259</v>
      </c>
      <c r="T1314" s="12">
        <f t="shared" si="165"/>
        <v>42186.25</v>
      </c>
      <c r="U1314" t="str">
        <f t="shared" si="166"/>
        <v>May</v>
      </c>
      <c r="V1314" t="str">
        <f t="shared" si="167"/>
        <v>2015</v>
      </c>
    </row>
    <row r="1315" spans="1:22" ht="43.2" x14ac:dyDescent="0.55000000000000004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160"/>
        <v>6.5299999999999997E-2</v>
      </c>
      <c r="P1315" s="8">
        <f t="shared" si="161"/>
        <v>6.4975124378109452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42696.37572916667</v>
      </c>
      <c r="T1315" s="12">
        <f t="shared" si="165"/>
        <v>42726.37572916667</v>
      </c>
      <c r="U1315" t="str">
        <f t="shared" si="166"/>
        <v>Nov</v>
      </c>
      <c r="V1315" t="str">
        <f t="shared" si="167"/>
        <v>2016</v>
      </c>
    </row>
    <row r="1316" spans="1:22" ht="28.8" x14ac:dyDescent="0.55000000000000004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160"/>
        <v>6.545454545454546E-2</v>
      </c>
      <c r="P1316" s="8">
        <f t="shared" si="161"/>
        <v>108</v>
      </c>
      <c r="Q1316" t="str">
        <f t="shared" si="162"/>
        <v>theater</v>
      </c>
      <c r="R1316" t="str">
        <f t="shared" si="163"/>
        <v>musical</v>
      </c>
      <c r="S1316" s="12">
        <f t="shared" si="164"/>
        <v>42053.672824074078</v>
      </c>
      <c r="T1316" s="12">
        <f t="shared" si="165"/>
        <v>42113.631157407406</v>
      </c>
      <c r="U1316" t="str">
        <f t="shared" si="166"/>
        <v>Feb</v>
      </c>
      <c r="V1316" t="str">
        <f t="shared" si="167"/>
        <v>2015</v>
      </c>
    </row>
    <row r="1317" spans="1:22" ht="43.2" x14ac:dyDescent="0.55000000000000004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160"/>
        <v>6.5500000000000003E-2</v>
      </c>
      <c r="P1317" s="8">
        <f t="shared" si="161"/>
        <v>18.714285714285715</v>
      </c>
      <c r="Q1317" t="str">
        <f t="shared" si="162"/>
        <v>music</v>
      </c>
      <c r="R1317" t="str">
        <f t="shared" si="163"/>
        <v>jazz</v>
      </c>
      <c r="S1317" s="12">
        <f t="shared" si="164"/>
        <v>41680.359976851854</v>
      </c>
      <c r="T1317" s="12">
        <f t="shared" si="165"/>
        <v>41714.916666666664</v>
      </c>
      <c r="U1317" t="str">
        <f t="shared" si="166"/>
        <v>Feb</v>
      </c>
      <c r="V1317" t="str">
        <f t="shared" si="167"/>
        <v>2014</v>
      </c>
    </row>
    <row r="1318" spans="1:22" ht="43.2" x14ac:dyDescent="0.55000000000000004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160"/>
        <v>6.565384615384616E-2</v>
      </c>
      <c r="P1318" s="8">
        <f t="shared" si="161"/>
        <v>213.375</v>
      </c>
      <c r="Q1318" t="str">
        <f t="shared" si="162"/>
        <v>photography</v>
      </c>
      <c r="R1318" t="str">
        <f t="shared" si="163"/>
        <v>photobooks</v>
      </c>
      <c r="S1318" s="12">
        <f t="shared" si="164"/>
        <v>42065.084375000006</v>
      </c>
      <c r="T1318" s="12">
        <f t="shared" si="165"/>
        <v>42095.042708333334</v>
      </c>
      <c r="U1318" t="str">
        <f t="shared" si="166"/>
        <v>Mar</v>
      </c>
      <c r="V1318" t="str">
        <f t="shared" si="167"/>
        <v>2015</v>
      </c>
    </row>
    <row r="1319" spans="1:22" ht="43.2" x14ac:dyDescent="0.55000000000000004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160"/>
        <v>6.5900366666666668E-2</v>
      </c>
      <c r="P1319" s="8">
        <f t="shared" si="161"/>
        <v>63.569485530546629</v>
      </c>
      <c r="Q1319" t="str">
        <f t="shared" si="162"/>
        <v>games</v>
      </c>
      <c r="R1319" t="str">
        <f t="shared" si="163"/>
        <v>video games</v>
      </c>
      <c r="S1319" s="12">
        <f t="shared" si="164"/>
        <v>41264.853865740741</v>
      </c>
      <c r="T1319" s="12">
        <f t="shared" si="165"/>
        <v>41309.853865740741</v>
      </c>
      <c r="U1319" t="str">
        <f t="shared" si="166"/>
        <v>Dec</v>
      </c>
      <c r="V1319" t="str">
        <f t="shared" si="167"/>
        <v>2012</v>
      </c>
    </row>
    <row r="1320" spans="1:22" ht="43.2" x14ac:dyDescent="0.55000000000000004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160"/>
        <v>6.6055045871559637E-2</v>
      </c>
      <c r="P1320" s="8">
        <f t="shared" si="161"/>
        <v>30</v>
      </c>
      <c r="Q1320" t="str">
        <f t="shared" si="162"/>
        <v>publishing</v>
      </c>
      <c r="R1320" t="str">
        <f t="shared" si="163"/>
        <v>translations</v>
      </c>
      <c r="S1320" s="12">
        <f t="shared" si="164"/>
        <v>42040.829872685179</v>
      </c>
      <c r="T1320" s="12">
        <f t="shared" si="165"/>
        <v>42070.829872685179</v>
      </c>
      <c r="U1320" t="str">
        <f t="shared" si="166"/>
        <v>Feb</v>
      </c>
      <c r="V1320" t="str">
        <f t="shared" si="167"/>
        <v>2015</v>
      </c>
    </row>
    <row r="1321" spans="1:22" ht="43.2" x14ac:dyDescent="0.55000000000000004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160"/>
        <v>6.6066666666666662E-2</v>
      </c>
      <c r="P1321" s="8">
        <f t="shared" si="161"/>
        <v>82.583333333333329</v>
      </c>
      <c r="Q1321" t="str">
        <f t="shared" si="162"/>
        <v>music</v>
      </c>
      <c r="R1321" t="str">
        <f t="shared" si="163"/>
        <v>jazz</v>
      </c>
      <c r="S1321" s="12">
        <f t="shared" si="164"/>
        <v>41004.139108796298</v>
      </c>
      <c r="T1321" s="12">
        <f t="shared" si="165"/>
        <v>41034.139108796298</v>
      </c>
      <c r="U1321" t="str">
        <f t="shared" si="166"/>
        <v>Apr</v>
      </c>
      <c r="V1321" t="str">
        <f t="shared" si="167"/>
        <v>2012</v>
      </c>
    </row>
    <row r="1322" spans="1:22" ht="28.8" hidden="1" x14ac:dyDescent="0.55000000000000004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160"/>
        <v>6.6339999999999996E-2</v>
      </c>
      <c r="P1322" s="8">
        <f t="shared" si="161"/>
        <v>89.648648648648646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41936.647164351853</v>
      </c>
      <c r="T1322" s="12">
        <f t="shared" si="165"/>
        <v>41981.688831018517</v>
      </c>
      <c r="U1322" t="str">
        <f t="shared" si="166"/>
        <v>Oct</v>
      </c>
      <c r="V1322" t="str">
        <f t="shared" si="167"/>
        <v>2014</v>
      </c>
    </row>
    <row r="1323" spans="1:22" ht="43.2" x14ac:dyDescent="0.55000000000000004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160"/>
        <v>6.6500000000000004E-2</v>
      </c>
      <c r="P1323" s="8">
        <f t="shared" si="161"/>
        <v>29.555555555555557</v>
      </c>
      <c r="Q1323" t="str">
        <f t="shared" si="162"/>
        <v>theater</v>
      </c>
      <c r="R1323" t="str">
        <f t="shared" si="163"/>
        <v>plays</v>
      </c>
      <c r="S1323" s="12">
        <f t="shared" si="164"/>
        <v>42480.800648148142</v>
      </c>
      <c r="T1323" s="12">
        <f t="shared" si="165"/>
        <v>42540.800648148142</v>
      </c>
      <c r="U1323" t="str">
        <f t="shared" si="166"/>
        <v>Apr</v>
      </c>
      <c r="V1323" t="str">
        <f t="shared" si="167"/>
        <v>2016</v>
      </c>
    </row>
    <row r="1324" spans="1:22" ht="43.2" x14ac:dyDescent="0.55000000000000004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160"/>
        <v>6.7000000000000004E-2</v>
      </c>
      <c r="P1324" s="8">
        <f t="shared" si="161"/>
        <v>83.75</v>
      </c>
      <c r="Q1324" t="str">
        <f t="shared" si="162"/>
        <v>photography</v>
      </c>
      <c r="R1324" t="str">
        <f t="shared" si="163"/>
        <v>photobooks</v>
      </c>
      <c r="S1324" s="12">
        <f t="shared" si="164"/>
        <v>41905.95684027778</v>
      </c>
      <c r="T1324" s="12">
        <f t="shared" si="165"/>
        <v>41941.95684027778</v>
      </c>
      <c r="U1324" t="str">
        <f t="shared" si="166"/>
        <v>Sep</v>
      </c>
      <c r="V1324" t="str">
        <f t="shared" si="167"/>
        <v>2014</v>
      </c>
    </row>
    <row r="1325" spans="1:22" ht="43.2" x14ac:dyDescent="0.55000000000000004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160"/>
        <v>6.7083333333333328E-2</v>
      </c>
      <c r="P1325" s="8">
        <f t="shared" si="161"/>
        <v>80.5</v>
      </c>
      <c r="Q1325" t="str">
        <f t="shared" si="162"/>
        <v>publishing</v>
      </c>
      <c r="R1325" t="str">
        <f t="shared" si="163"/>
        <v>translations</v>
      </c>
      <c r="S1325" s="12">
        <f t="shared" si="164"/>
        <v>42673.625868055555</v>
      </c>
      <c r="T1325" s="12">
        <f t="shared" si="165"/>
        <v>42714.458333333328</v>
      </c>
      <c r="U1325" t="str">
        <f t="shared" si="166"/>
        <v>Oct</v>
      </c>
      <c r="V1325" t="str">
        <f t="shared" si="167"/>
        <v>2016</v>
      </c>
    </row>
    <row r="1326" spans="1:22" ht="43.2" x14ac:dyDescent="0.55000000000000004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160"/>
        <v>6.7966666666666675E-2</v>
      </c>
      <c r="P1326" s="8">
        <f t="shared" si="161"/>
        <v>40.78</v>
      </c>
      <c r="Q1326" t="str">
        <f t="shared" si="162"/>
        <v>film &amp; video</v>
      </c>
      <c r="R1326" t="str">
        <f t="shared" si="163"/>
        <v>animation</v>
      </c>
      <c r="S1326" s="12">
        <f t="shared" si="164"/>
        <v>40934.376145833332</v>
      </c>
      <c r="T1326" s="12">
        <f t="shared" si="165"/>
        <v>40994.334479166668</v>
      </c>
      <c r="U1326" t="str">
        <f t="shared" si="166"/>
        <v>Jan</v>
      </c>
      <c r="V1326" t="str">
        <f t="shared" si="167"/>
        <v>2012</v>
      </c>
    </row>
    <row r="1327" spans="1:22" ht="43.2" x14ac:dyDescent="0.55000000000000004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160"/>
        <v>6.8287037037037035E-2</v>
      </c>
      <c r="P1327" s="8">
        <f t="shared" si="161"/>
        <v>59</v>
      </c>
      <c r="Q1327" t="str">
        <f t="shared" si="162"/>
        <v>theater</v>
      </c>
      <c r="R1327" t="str">
        <f t="shared" si="163"/>
        <v>plays</v>
      </c>
      <c r="S1327" s="12">
        <f t="shared" si="164"/>
        <v>42293.809212962966</v>
      </c>
      <c r="T1327" s="12">
        <f t="shared" si="165"/>
        <v>42353.85087962963</v>
      </c>
      <c r="U1327" t="str">
        <f t="shared" si="166"/>
        <v>Oct</v>
      </c>
      <c r="V1327" t="str">
        <f t="shared" si="167"/>
        <v>2015</v>
      </c>
    </row>
    <row r="1328" spans="1:22" ht="28.8" x14ac:dyDescent="0.55000000000000004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160"/>
        <v>6.9320000000000007E-2</v>
      </c>
      <c r="P1328" s="8">
        <f t="shared" si="161"/>
        <v>115.53333333333333</v>
      </c>
      <c r="Q1328" t="str">
        <f t="shared" si="162"/>
        <v>food</v>
      </c>
      <c r="R1328" t="str">
        <f t="shared" si="163"/>
        <v>food trucks</v>
      </c>
      <c r="S1328" s="12">
        <f t="shared" si="164"/>
        <v>42394.900462962964</v>
      </c>
      <c r="T1328" s="12">
        <f t="shared" si="165"/>
        <v>42454.858796296292</v>
      </c>
      <c r="U1328" t="str">
        <f t="shared" si="166"/>
        <v>Jan</v>
      </c>
      <c r="V1328" t="str">
        <f t="shared" si="167"/>
        <v>2016</v>
      </c>
    </row>
    <row r="1329" spans="1:22" ht="43.2" x14ac:dyDescent="0.55000000000000004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160"/>
        <v>6.9696969696969702E-2</v>
      </c>
      <c r="P1329" s="8">
        <f t="shared" si="161"/>
        <v>383.33333333333331</v>
      </c>
      <c r="Q1329" t="str">
        <f t="shared" si="162"/>
        <v>theater</v>
      </c>
      <c r="R1329" t="str">
        <f t="shared" si="163"/>
        <v>plays</v>
      </c>
      <c r="S1329" s="12">
        <f t="shared" si="164"/>
        <v>42697.010520833333</v>
      </c>
      <c r="T1329" s="12">
        <f t="shared" si="165"/>
        <v>42730.010520833333</v>
      </c>
      <c r="U1329" t="str">
        <f t="shared" si="166"/>
        <v>Nov</v>
      </c>
      <c r="V1329" t="str">
        <f t="shared" si="167"/>
        <v>2016</v>
      </c>
    </row>
    <row r="1330" spans="1:22" ht="28.8" x14ac:dyDescent="0.55000000000000004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160"/>
        <v>7.0000000000000007E-2</v>
      </c>
      <c r="P1330" s="8">
        <f t="shared" si="161"/>
        <v>46.666666666666664</v>
      </c>
      <c r="Q1330" t="str">
        <f t="shared" si="162"/>
        <v>photography</v>
      </c>
      <c r="R1330" t="str">
        <f t="shared" si="163"/>
        <v>people</v>
      </c>
      <c r="S1330" s="12">
        <f t="shared" si="164"/>
        <v>42167.89335648148</v>
      </c>
      <c r="T1330" s="12">
        <f t="shared" si="165"/>
        <v>42188.89335648148</v>
      </c>
      <c r="U1330" t="str">
        <f t="shared" si="166"/>
        <v>Jun</v>
      </c>
      <c r="V1330" t="str">
        <f t="shared" si="167"/>
        <v>2015</v>
      </c>
    </row>
    <row r="1331" spans="1:22" ht="43.2" x14ac:dyDescent="0.55000000000000004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160"/>
        <v>7.0433333333333334E-2</v>
      </c>
      <c r="P1331" s="8">
        <f t="shared" si="161"/>
        <v>75.464285714285708</v>
      </c>
      <c r="Q1331" t="str">
        <f t="shared" si="162"/>
        <v>theater</v>
      </c>
      <c r="R1331" t="str">
        <f t="shared" si="163"/>
        <v>plays</v>
      </c>
      <c r="S1331" s="12">
        <f t="shared" si="164"/>
        <v>42136.767175925925</v>
      </c>
      <c r="T1331" s="12">
        <f t="shared" si="165"/>
        <v>42166.767175925925</v>
      </c>
      <c r="U1331" t="str">
        <f t="shared" si="166"/>
        <v>May</v>
      </c>
      <c r="V1331" t="str">
        <f t="shared" si="167"/>
        <v>2015</v>
      </c>
    </row>
    <row r="1332" spans="1:22" ht="43.2" x14ac:dyDescent="0.55000000000000004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160"/>
        <v>7.0634920634920634E-2</v>
      </c>
      <c r="P1332" s="8">
        <f t="shared" si="161"/>
        <v>44.5</v>
      </c>
      <c r="Q1332" t="str">
        <f t="shared" si="162"/>
        <v>publishing</v>
      </c>
      <c r="R1332" t="str">
        <f t="shared" si="163"/>
        <v>translations</v>
      </c>
      <c r="S1332" s="12">
        <f t="shared" si="164"/>
        <v>42622.456238425926</v>
      </c>
      <c r="T1332" s="12">
        <f t="shared" si="165"/>
        <v>42652.456238425926</v>
      </c>
      <c r="U1332" t="str">
        <f t="shared" si="166"/>
        <v>Sep</v>
      </c>
      <c r="V1332" t="str">
        <f t="shared" si="167"/>
        <v>2016</v>
      </c>
    </row>
    <row r="1333" spans="1:22" ht="28.8" hidden="1" x14ac:dyDescent="0.55000000000000004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160"/>
        <v>7.0666666666666669E-2</v>
      </c>
      <c r="P1333" s="8">
        <f t="shared" si="161"/>
        <v>58.888888888888886</v>
      </c>
      <c r="Q1333" t="str">
        <f t="shared" si="162"/>
        <v>music</v>
      </c>
      <c r="R1333" t="str">
        <f t="shared" si="163"/>
        <v>world music</v>
      </c>
      <c r="S1333" s="12">
        <f t="shared" si="164"/>
        <v>41736.549791666665</v>
      </c>
      <c r="T1333" s="12">
        <f t="shared" si="165"/>
        <v>41796.549791666665</v>
      </c>
      <c r="U1333" t="str">
        <f t="shared" si="166"/>
        <v>Apr</v>
      </c>
      <c r="V1333" t="str">
        <f t="shared" si="167"/>
        <v>2014</v>
      </c>
    </row>
    <row r="1334" spans="1:22" ht="43.2" x14ac:dyDescent="0.55000000000000004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160"/>
        <v>7.166666666666667E-2</v>
      </c>
      <c r="P1334" s="8">
        <f t="shared" si="161"/>
        <v>30.714285714285715</v>
      </c>
      <c r="Q1334" t="str">
        <f t="shared" si="162"/>
        <v>theater</v>
      </c>
      <c r="R1334" t="str">
        <f t="shared" si="163"/>
        <v>plays</v>
      </c>
      <c r="S1334" s="12">
        <f t="shared" si="164"/>
        <v>42768.97084490741</v>
      </c>
      <c r="T1334" s="12">
        <f t="shared" si="165"/>
        <v>42789.041666666672</v>
      </c>
      <c r="U1334" t="str">
        <f t="shared" si="166"/>
        <v>Feb</v>
      </c>
      <c r="V1334" t="str">
        <f t="shared" si="167"/>
        <v>2017</v>
      </c>
    </row>
    <row r="1335" spans="1:22" ht="57.6" x14ac:dyDescent="0.55000000000000004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160"/>
        <v>7.1999999999999995E-2</v>
      </c>
      <c r="P1335" s="8">
        <f t="shared" si="161"/>
        <v>18</v>
      </c>
      <c r="Q1335" t="str">
        <f t="shared" si="162"/>
        <v>music</v>
      </c>
      <c r="R1335" t="str">
        <f t="shared" si="163"/>
        <v>indie rock</v>
      </c>
      <c r="S1335" s="12">
        <f t="shared" si="164"/>
        <v>40751.753298611111</v>
      </c>
      <c r="T1335" s="12">
        <f t="shared" si="165"/>
        <v>40787.25</v>
      </c>
      <c r="U1335" t="str">
        <f t="shared" si="166"/>
        <v>Jul</v>
      </c>
      <c r="V1335" t="str">
        <f t="shared" si="167"/>
        <v>2011</v>
      </c>
    </row>
    <row r="1336" spans="1:22" ht="43.2" x14ac:dyDescent="0.55000000000000004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160"/>
        <v>7.1999999999999995E-2</v>
      </c>
      <c r="P1336" s="8">
        <f t="shared" si="161"/>
        <v>12</v>
      </c>
      <c r="Q1336" t="str">
        <f t="shared" si="162"/>
        <v>publishing</v>
      </c>
      <c r="R1336" t="str">
        <f t="shared" si="163"/>
        <v>translations</v>
      </c>
      <c r="S1336" s="12">
        <f t="shared" si="164"/>
        <v>42291.872175925921</v>
      </c>
      <c r="T1336" s="12">
        <f t="shared" si="165"/>
        <v>42321.913842592592</v>
      </c>
      <c r="U1336" t="str">
        <f t="shared" si="166"/>
        <v>Oct</v>
      </c>
      <c r="V1336" t="str">
        <f t="shared" si="167"/>
        <v>2015</v>
      </c>
    </row>
    <row r="1337" spans="1:22" ht="28.8" x14ac:dyDescent="0.55000000000000004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160"/>
        <v>7.2120000000000004E-2</v>
      </c>
      <c r="P1337" s="8">
        <f t="shared" si="161"/>
        <v>81.954545454545453</v>
      </c>
      <c r="Q1337" t="str">
        <f t="shared" si="162"/>
        <v>games</v>
      </c>
      <c r="R1337" t="str">
        <f t="shared" si="163"/>
        <v>video games</v>
      </c>
      <c r="S1337" s="12">
        <f t="shared" si="164"/>
        <v>41712.762673611112</v>
      </c>
      <c r="T1337" s="12">
        <f t="shared" si="165"/>
        <v>41742.762673611112</v>
      </c>
      <c r="U1337" t="str">
        <f t="shared" si="166"/>
        <v>Mar</v>
      </c>
      <c r="V1337" t="str">
        <f t="shared" si="167"/>
        <v>2014</v>
      </c>
    </row>
    <row r="1338" spans="1:22" ht="43.2" x14ac:dyDescent="0.55000000000000004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160"/>
        <v>7.2400000000000006E-2</v>
      </c>
      <c r="P1338" s="8">
        <f t="shared" si="161"/>
        <v>72.400000000000006</v>
      </c>
      <c r="Q1338" t="str">
        <f t="shared" si="162"/>
        <v>theater</v>
      </c>
      <c r="R1338" t="str">
        <f t="shared" si="163"/>
        <v>plays</v>
      </c>
      <c r="S1338" s="12">
        <f t="shared" si="164"/>
        <v>42041.205000000002</v>
      </c>
      <c r="T1338" s="12">
        <f t="shared" si="165"/>
        <v>42086.16333333333</v>
      </c>
      <c r="U1338" t="str">
        <f t="shared" si="166"/>
        <v>Feb</v>
      </c>
      <c r="V1338" t="str">
        <f t="shared" si="167"/>
        <v>2015</v>
      </c>
    </row>
    <row r="1339" spans="1:22" ht="43.2" x14ac:dyDescent="0.55000000000000004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160"/>
        <v>7.2599999999999998E-2</v>
      </c>
      <c r="P1339" s="8">
        <f t="shared" si="161"/>
        <v>80.666666666666671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41947.940740740742</v>
      </c>
      <c r="T1339" s="12">
        <f t="shared" si="165"/>
        <v>41972.666666666672</v>
      </c>
      <c r="U1339" t="str">
        <f t="shared" si="166"/>
        <v>Nov</v>
      </c>
      <c r="V1339" t="str">
        <f t="shared" si="167"/>
        <v>2014</v>
      </c>
    </row>
    <row r="1340" spans="1:22" ht="43.2" x14ac:dyDescent="0.55000000000000004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160"/>
        <v>7.2952380952380949E-2</v>
      </c>
      <c r="P1340" s="8">
        <f t="shared" si="161"/>
        <v>47.875</v>
      </c>
      <c r="Q1340" t="str">
        <f t="shared" si="162"/>
        <v>film &amp; video</v>
      </c>
      <c r="R1340" t="str">
        <f t="shared" si="163"/>
        <v>animation</v>
      </c>
      <c r="S1340" s="12">
        <f t="shared" si="164"/>
        <v>42037.083564814813</v>
      </c>
      <c r="T1340" s="12">
        <f t="shared" si="165"/>
        <v>42067.083564814813</v>
      </c>
      <c r="U1340" t="str">
        <f t="shared" si="166"/>
        <v>Feb</v>
      </c>
      <c r="V1340" t="str">
        <f t="shared" si="167"/>
        <v>2015</v>
      </c>
    </row>
    <row r="1341" spans="1:22" ht="43.2" x14ac:dyDescent="0.55000000000000004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160"/>
        <v>7.3400000000000007E-2</v>
      </c>
      <c r="P1341" s="8">
        <f t="shared" si="161"/>
        <v>40.777777777777779</v>
      </c>
      <c r="Q1341" t="str">
        <f t="shared" si="162"/>
        <v>photography</v>
      </c>
      <c r="R1341" t="str">
        <f t="shared" si="163"/>
        <v>places</v>
      </c>
      <c r="S1341" s="12">
        <f t="shared" si="164"/>
        <v>41791.057314814818</v>
      </c>
      <c r="T1341" s="12">
        <f t="shared" si="165"/>
        <v>41835.21597222222</v>
      </c>
      <c r="U1341" t="str">
        <f t="shared" si="166"/>
        <v>Jun</v>
      </c>
      <c r="V1341" t="str">
        <f t="shared" si="167"/>
        <v>2014</v>
      </c>
    </row>
    <row r="1342" spans="1:22" ht="43.2" x14ac:dyDescent="0.55000000000000004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160"/>
        <v>7.4690265486725665E-2</v>
      </c>
      <c r="P1342" s="8">
        <f t="shared" si="161"/>
        <v>35.166666666666664</v>
      </c>
      <c r="Q1342" t="str">
        <f t="shared" si="162"/>
        <v>theater</v>
      </c>
      <c r="R1342" t="str">
        <f t="shared" si="163"/>
        <v>plays</v>
      </c>
      <c r="S1342" s="12">
        <f t="shared" si="164"/>
        <v>42601.854699074072</v>
      </c>
      <c r="T1342" s="12">
        <f t="shared" si="165"/>
        <v>42611.163194444445</v>
      </c>
      <c r="U1342" t="str">
        <f t="shared" si="166"/>
        <v>Aug</v>
      </c>
      <c r="V1342" t="str">
        <f t="shared" si="167"/>
        <v>2016</v>
      </c>
    </row>
    <row r="1343" spans="1:22" ht="28.8" x14ac:dyDescent="0.55000000000000004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160"/>
        <v>7.4837500000000001E-2</v>
      </c>
      <c r="P1343" s="8">
        <f t="shared" si="161"/>
        <v>177.39259259259259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41809.473275462966</v>
      </c>
      <c r="T1343" s="12">
        <f t="shared" si="165"/>
        <v>41845.125</v>
      </c>
      <c r="U1343" t="str">
        <f t="shared" si="166"/>
        <v>Jun</v>
      </c>
      <c r="V1343" t="str">
        <f t="shared" si="167"/>
        <v>2014</v>
      </c>
    </row>
    <row r="1344" spans="1:22" ht="43.2" x14ac:dyDescent="0.55000000000000004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160"/>
        <v>7.4999999999999997E-2</v>
      </c>
      <c r="P1344" s="8">
        <f t="shared" si="161"/>
        <v>9</v>
      </c>
      <c r="Q1344" t="str">
        <f t="shared" si="162"/>
        <v>games</v>
      </c>
      <c r="R1344" t="str">
        <f t="shared" si="163"/>
        <v>video games</v>
      </c>
      <c r="S1344" s="12">
        <f t="shared" si="164"/>
        <v>40701.195844907408</v>
      </c>
      <c r="T1344" s="12">
        <f t="shared" si="165"/>
        <v>40746.195844907408</v>
      </c>
      <c r="U1344" t="str">
        <f t="shared" si="166"/>
        <v>Jun</v>
      </c>
      <c r="V1344" t="str">
        <f t="shared" si="167"/>
        <v>2011</v>
      </c>
    </row>
    <row r="1345" spans="1:22" ht="43.2" x14ac:dyDescent="0.55000000000000004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160"/>
        <v>7.4999999999999997E-2</v>
      </c>
      <c r="P1345" s="8">
        <f t="shared" si="161"/>
        <v>50</v>
      </c>
      <c r="Q1345" t="str">
        <f t="shared" si="162"/>
        <v>music</v>
      </c>
      <c r="R1345" t="str">
        <f t="shared" si="163"/>
        <v>faith</v>
      </c>
      <c r="S1345" s="12">
        <f t="shared" si="164"/>
        <v>42673.577534722222</v>
      </c>
      <c r="T1345" s="12">
        <f t="shared" si="165"/>
        <v>42713.619201388887</v>
      </c>
      <c r="U1345" t="str">
        <f t="shared" si="166"/>
        <v>Oct</v>
      </c>
      <c r="V1345" t="str">
        <f t="shared" si="167"/>
        <v>2016</v>
      </c>
    </row>
    <row r="1346" spans="1:22" ht="43.2" hidden="1" x14ac:dyDescent="0.55000000000000004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si="160"/>
        <v>7.5111111111111115E-2</v>
      </c>
      <c r="P1346" s="8">
        <f t="shared" si="161"/>
        <v>37.555555555555557</v>
      </c>
      <c r="Q1346" t="str">
        <f t="shared" si="162"/>
        <v>film &amp; video</v>
      </c>
      <c r="R1346" t="str">
        <f t="shared" si="163"/>
        <v>science fiction</v>
      </c>
      <c r="S1346" s="12">
        <f t="shared" si="164"/>
        <v>42200.542268518519</v>
      </c>
      <c r="T1346" s="12">
        <f t="shared" si="165"/>
        <v>42227.542268518519</v>
      </c>
      <c r="U1346" t="str">
        <f t="shared" si="166"/>
        <v>Jul</v>
      </c>
      <c r="V1346" t="str">
        <f t="shared" si="167"/>
        <v>2015</v>
      </c>
    </row>
    <row r="1347" spans="1:22" ht="43.2" x14ac:dyDescent="0.55000000000000004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ref="O1347:O1410" si="168">E1347/D1347</f>
        <v>7.5333333333333335E-2</v>
      </c>
      <c r="P1347" s="8">
        <f t="shared" ref="P1347:P1410" si="169">IF(L1347&gt;0,E1347/L1347,0)</f>
        <v>31.172413793103448</v>
      </c>
      <c r="Q1347" t="str">
        <f t="shared" ref="Q1347:Q1410" si="170">MID(N1347,1,FIND("/",N1347,1)-1)</f>
        <v>technology</v>
      </c>
      <c r="R1347" t="str">
        <f t="shared" ref="R1347:R1410" si="171">MID(N1347,FIND("/",N1347,1)+1,LEN(N1347)-FIND("/",N1347,1))</f>
        <v>wearables</v>
      </c>
      <c r="S1347" s="12">
        <f t="shared" ref="S1347:S1410" si="172">(((J1347/60)/60)/24)+DATE(1970,1,1)</f>
        <v>42077.666377314818</v>
      </c>
      <c r="T1347" s="12">
        <f t="shared" ref="T1347:T1410" si="173">(((I1347/60)/60)/24)+DATE(1970,1,1)</f>
        <v>42107.666377314818</v>
      </c>
      <c r="U1347" t="str">
        <f t="shared" ref="U1347:U1410" si="174">TEXT(S1347,"MMM")</f>
        <v>Mar</v>
      </c>
      <c r="V1347" t="str">
        <f t="shared" ref="V1347:V1410" si="175">TEXT(S1347,"yyyy")</f>
        <v>2015</v>
      </c>
    </row>
    <row r="1348" spans="1:22" ht="43.2" x14ac:dyDescent="0.55000000000000004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168"/>
        <v>7.5880000000000003E-2</v>
      </c>
      <c r="P1348" s="8">
        <f t="shared" si="169"/>
        <v>65.41379310344827</v>
      </c>
      <c r="Q1348" t="str">
        <f t="shared" si="170"/>
        <v>technology</v>
      </c>
      <c r="R1348" t="str">
        <f t="shared" si="171"/>
        <v>makerspaces</v>
      </c>
      <c r="S1348" s="12">
        <f t="shared" si="172"/>
        <v>41923.857511574075</v>
      </c>
      <c r="T1348" s="12">
        <f t="shared" si="173"/>
        <v>41953.899178240739</v>
      </c>
      <c r="U1348" t="str">
        <f t="shared" si="174"/>
        <v>Oct</v>
      </c>
      <c r="V1348" t="str">
        <f t="shared" si="175"/>
        <v>2014</v>
      </c>
    </row>
    <row r="1349" spans="1:22" ht="43.2" x14ac:dyDescent="0.55000000000000004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168"/>
        <v>7.5999999999999998E-2</v>
      </c>
      <c r="P1349" s="8">
        <f t="shared" si="169"/>
        <v>4.75</v>
      </c>
      <c r="Q1349" t="str">
        <f t="shared" si="170"/>
        <v>theater</v>
      </c>
      <c r="R1349" t="str">
        <f t="shared" si="171"/>
        <v>plays</v>
      </c>
      <c r="S1349" s="12">
        <f t="shared" si="172"/>
        <v>42002.54488425926</v>
      </c>
      <c r="T1349" s="12">
        <f t="shared" si="173"/>
        <v>42032.54488425926</v>
      </c>
      <c r="U1349" t="str">
        <f t="shared" si="174"/>
        <v>Dec</v>
      </c>
      <c r="V1349" t="str">
        <f t="shared" si="175"/>
        <v>2014</v>
      </c>
    </row>
    <row r="1350" spans="1:22" ht="43.2" x14ac:dyDescent="0.55000000000000004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168"/>
        <v>7.7886666666666673E-2</v>
      </c>
      <c r="P1350" s="8">
        <f t="shared" si="169"/>
        <v>292.07499999999999</v>
      </c>
      <c r="Q1350" t="str">
        <f t="shared" si="170"/>
        <v>technology</v>
      </c>
      <c r="R1350" t="str">
        <f t="shared" si="171"/>
        <v>wearables</v>
      </c>
      <c r="S1350" s="12">
        <f t="shared" si="172"/>
        <v>41926.29965277778</v>
      </c>
      <c r="T1350" s="12">
        <f t="shared" si="173"/>
        <v>41956.334722222222</v>
      </c>
      <c r="U1350" t="str">
        <f t="shared" si="174"/>
        <v>Oct</v>
      </c>
      <c r="V1350" t="str">
        <f t="shared" si="175"/>
        <v>2014</v>
      </c>
    </row>
    <row r="1351" spans="1:22" ht="43.2" x14ac:dyDescent="0.55000000000000004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168"/>
        <v>7.8E-2</v>
      </c>
      <c r="P1351" s="8">
        <f t="shared" si="169"/>
        <v>26</v>
      </c>
      <c r="Q1351" t="str">
        <f t="shared" si="170"/>
        <v>photography</v>
      </c>
      <c r="R1351" t="str">
        <f t="shared" si="171"/>
        <v>people</v>
      </c>
      <c r="S1351" s="12">
        <f t="shared" si="172"/>
        <v>42181.902037037042</v>
      </c>
      <c r="T1351" s="12">
        <f t="shared" si="173"/>
        <v>42201.902037037042</v>
      </c>
      <c r="U1351" t="str">
        <f t="shared" si="174"/>
        <v>Jun</v>
      </c>
      <c r="V1351" t="str">
        <f t="shared" si="175"/>
        <v>2015</v>
      </c>
    </row>
    <row r="1352" spans="1:22" ht="28.8" x14ac:dyDescent="0.55000000000000004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168"/>
        <v>7.8266666666666665E-2</v>
      </c>
      <c r="P1352" s="8">
        <f t="shared" si="169"/>
        <v>23.959183673469386</v>
      </c>
      <c r="Q1352" t="str">
        <f t="shared" si="170"/>
        <v>games</v>
      </c>
      <c r="R1352" t="str">
        <f t="shared" si="171"/>
        <v>video games</v>
      </c>
      <c r="S1352" s="12">
        <f t="shared" si="172"/>
        <v>42151.189525462964</v>
      </c>
      <c r="T1352" s="12">
        <f t="shared" si="173"/>
        <v>42181.189525462964</v>
      </c>
      <c r="U1352" t="str">
        <f t="shared" si="174"/>
        <v>May</v>
      </c>
      <c r="V1352" t="str">
        <f t="shared" si="175"/>
        <v>2015</v>
      </c>
    </row>
    <row r="1353" spans="1:22" ht="28.8" x14ac:dyDescent="0.55000000000000004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168"/>
        <v>7.8378378378378383E-2</v>
      </c>
      <c r="P1353" s="8">
        <f t="shared" si="169"/>
        <v>20.714285714285715</v>
      </c>
      <c r="Q1353" t="str">
        <f t="shared" si="170"/>
        <v>theater</v>
      </c>
      <c r="R1353" t="str">
        <f t="shared" si="171"/>
        <v>plays</v>
      </c>
      <c r="S1353" s="12">
        <f t="shared" si="172"/>
        <v>41755.476724537039</v>
      </c>
      <c r="T1353" s="12">
        <f t="shared" si="173"/>
        <v>41778.476724537039</v>
      </c>
      <c r="U1353" t="str">
        <f t="shared" si="174"/>
        <v>Apr</v>
      </c>
      <c r="V1353" t="str">
        <f t="shared" si="175"/>
        <v>2014</v>
      </c>
    </row>
    <row r="1354" spans="1:22" ht="43.2" x14ac:dyDescent="0.55000000000000004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168"/>
        <v>7.868E-2</v>
      </c>
      <c r="P1354" s="8">
        <f t="shared" si="169"/>
        <v>115.70588235294117</v>
      </c>
      <c r="Q1354" t="str">
        <f t="shared" si="170"/>
        <v>music</v>
      </c>
      <c r="R1354" t="str">
        <f t="shared" si="171"/>
        <v>faith</v>
      </c>
      <c r="S1354" s="12">
        <f t="shared" si="172"/>
        <v>42095.918530092589</v>
      </c>
      <c r="T1354" s="12">
        <f t="shared" si="173"/>
        <v>42125.918530092589</v>
      </c>
      <c r="U1354" t="str">
        <f t="shared" si="174"/>
        <v>Apr</v>
      </c>
      <c r="V1354" t="str">
        <f t="shared" si="175"/>
        <v>2015</v>
      </c>
    </row>
    <row r="1355" spans="1:22" ht="57.6" x14ac:dyDescent="0.55000000000000004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168"/>
        <v>7.8809523809523815E-2</v>
      </c>
      <c r="P1355" s="8">
        <f t="shared" si="169"/>
        <v>45.972222222222221</v>
      </c>
      <c r="Q1355" t="str">
        <f t="shared" si="170"/>
        <v>publishing</v>
      </c>
      <c r="R1355" t="str">
        <f t="shared" si="171"/>
        <v>children's books</v>
      </c>
      <c r="S1355" s="12">
        <f t="shared" si="172"/>
        <v>42136.297175925924</v>
      </c>
      <c r="T1355" s="12">
        <f t="shared" si="173"/>
        <v>42167.297175925924</v>
      </c>
      <c r="U1355" t="str">
        <f t="shared" si="174"/>
        <v>May</v>
      </c>
      <c r="V1355" t="str">
        <f t="shared" si="175"/>
        <v>2015</v>
      </c>
    </row>
    <row r="1356" spans="1:22" ht="43.2" hidden="1" x14ac:dyDescent="0.55000000000000004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168"/>
        <v>0.08</v>
      </c>
      <c r="P1356" s="8">
        <f t="shared" si="169"/>
        <v>11.428571428571429</v>
      </c>
      <c r="Q1356" t="str">
        <f t="shared" si="170"/>
        <v>food</v>
      </c>
      <c r="R1356" t="str">
        <f t="shared" si="171"/>
        <v>small batch</v>
      </c>
      <c r="S1356" s="12">
        <f t="shared" si="172"/>
        <v>42794.022349537037</v>
      </c>
      <c r="T1356" s="12">
        <f t="shared" si="173"/>
        <v>42823.980682870373</v>
      </c>
      <c r="U1356" t="str">
        <f t="shared" si="174"/>
        <v>Feb</v>
      </c>
      <c r="V1356" t="str">
        <f t="shared" si="175"/>
        <v>2017</v>
      </c>
    </row>
    <row r="1357" spans="1:22" ht="43.2" hidden="1" x14ac:dyDescent="0.55000000000000004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168"/>
        <v>8.0250000000000002E-2</v>
      </c>
      <c r="P1357" s="8">
        <f t="shared" si="169"/>
        <v>200.625</v>
      </c>
      <c r="Q1357" t="str">
        <f t="shared" si="170"/>
        <v>theater</v>
      </c>
      <c r="R1357" t="str">
        <f t="shared" si="171"/>
        <v>spaces</v>
      </c>
      <c r="S1357" s="12">
        <f t="shared" si="172"/>
        <v>42628.690266203703</v>
      </c>
      <c r="T1357" s="12">
        <f t="shared" si="173"/>
        <v>42660.166666666672</v>
      </c>
      <c r="U1357" t="str">
        <f t="shared" si="174"/>
        <v>Sep</v>
      </c>
      <c r="V1357" t="str">
        <f t="shared" si="175"/>
        <v>2016</v>
      </c>
    </row>
    <row r="1358" spans="1:22" ht="43.2" x14ac:dyDescent="0.55000000000000004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168"/>
        <v>8.0600000000000005E-2</v>
      </c>
      <c r="P1358" s="8">
        <f t="shared" si="169"/>
        <v>80.599999999999994</v>
      </c>
      <c r="Q1358" t="str">
        <f t="shared" si="170"/>
        <v>publishing</v>
      </c>
      <c r="R1358" t="str">
        <f t="shared" si="171"/>
        <v>translations</v>
      </c>
      <c r="S1358" s="12">
        <f t="shared" si="172"/>
        <v>41961.813518518517</v>
      </c>
      <c r="T1358" s="12">
        <f t="shared" si="173"/>
        <v>41992.813518518517</v>
      </c>
      <c r="U1358" t="str">
        <f t="shared" si="174"/>
        <v>Nov</v>
      </c>
      <c r="V1358" t="str">
        <f t="shared" si="175"/>
        <v>2014</v>
      </c>
    </row>
    <row r="1359" spans="1:22" ht="43.2" x14ac:dyDescent="0.55000000000000004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168"/>
        <v>8.0833333333333326E-2</v>
      </c>
      <c r="P1359" s="8">
        <f t="shared" si="169"/>
        <v>90.9375</v>
      </c>
      <c r="Q1359" t="str">
        <f t="shared" si="170"/>
        <v>games</v>
      </c>
      <c r="R1359" t="str">
        <f t="shared" si="171"/>
        <v>mobile games</v>
      </c>
      <c r="S1359" s="12">
        <f t="shared" si="172"/>
        <v>42755.492754629624</v>
      </c>
      <c r="T1359" s="12">
        <f t="shared" si="173"/>
        <v>42802.3125</v>
      </c>
      <c r="U1359" t="str">
        <f t="shared" si="174"/>
        <v>Jan</v>
      </c>
      <c r="V1359" t="str">
        <f t="shared" si="175"/>
        <v>2017</v>
      </c>
    </row>
    <row r="1360" spans="1:22" ht="43.2" x14ac:dyDescent="0.55000000000000004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168"/>
        <v>8.1333333333333327E-2</v>
      </c>
      <c r="P1360" s="8">
        <f t="shared" si="169"/>
        <v>10.166666666666666</v>
      </c>
      <c r="Q1360" t="str">
        <f t="shared" si="170"/>
        <v>theater</v>
      </c>
      <c r="R1360" t="str">
        <f t="shared" si="171"/>
        <v>plays</v>
      </c>
      <c r="S1360" s="12">
        <f t="shared" si="172"/>
        <v>42020.768634259264</v>
      </c>
      <c r="T1360" s="12">
        <f t="shared" si="173"/>
        <v>42065.958333333328</v>
      </c>
      <c r="U1360" t="str">
        <f t="shared" si="174"/>
        <v>Jan</v>
      </c>
      <c r="V1360" t="str">
        <f t="shared" si="175"/>
        <v>2015</v>
      </c>
    </row>
    <row r="1361" spans="1:22" ht="43.2" x14ac:dyDescent="0.55000000000000004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168"/>
        <v>8.2100000000000006E-2</v>
      </c>
      <c r="P1361" s="8">
        <f t="shared" si="169"/>
        <v>16.755102040816325</v>
      </c>
      <c r="Q1361" t="str">
        <f t="shared" si="170"/>
        <v>film &amp; video</v>
      </c>
      <c r="R1361" t="str">
        <f t="shared" si="171"/>
        <v>animation</v>
      </c>
      <c r="S1361" s="12">
        <f t="shared" si="172"/>
        <v>41378.69976851852</v>
      </c>
      <c r="T1361" s="12">
        <f t="shared" si="173"/>
        <v>41408.69976851852</v>
      </c>
      <c r="U1361" t="str">
        <f t="shared" si="174"/>
        <v>Apr</v>
      </c>
      <c r="V1361" t="str">
        <f t="shared" si="175"/>
        <v>2013</v>
      </c>
    </row>
    <row r="1362" spans="1:22" ht="43.2" x14ac:dyDescent="0.55000000000000004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168"/>
        <v>8.2142857142857142E-2</v>
      </c>
      <c r="P1362" s="8">
        <f t="shared" si="169"/>
        <v>38.333333333333336</v>
      </c>
      <c r="Q1362" t="str">
        <f t="shared" si="170"/>
        <v>theater</v>
      </c>
      <c r="R1362" t="str">
        <f t="shared" si="171"/>
        <v>plays</v>
      </c>
      <c r="S1362" s="12">
        <f t="shared" si="172"/>
        <v>41904.650578703702</v>
      </c>
      <c r="T1362" s="12">
        <f t="shared" si="173"/>
        <v>41934.650578703702</v>
      </c>
      <c r="U1362" t="str">
        <f t="shared" si="174"/>
        <v>Sep</v>
      </c>
      <c r="V1362" t="str">
        <f t="shared" si="175"/>
        <v>2014</v>
      </c>
    </row>
    <row r="1363" spans="1:22" ht="43.2" x14ac:dyDescent="0.55000000000000004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168"/>
        <v>8.3000000000000004E-2</v>
      </c>
      <c r="P1363" s="8">
        <f t="shared" si="169"/>
        <v>10.375</v>
      </c>
      <c r="Q1363" t="str">
        <f t="shared" si="170"/>
        <v>games</v>
      </c>
      <c r="R1363" t="str">
        <f t="shared" si="171"/>
        <v>video games</v>
      </c>
      <c r="S1363" s="12">
        <f t="shared" si="172"/>
        <v>42333.598530092597</v>
      </c>
      <c r="T1363" s="12">
        <f t="shared" si="173"/>
        <v>42363.598530092597</v>
      </c>
      <c r="U1363" t="str">
        <f t="shared" si="174"/>
        <v>Nov</v>
      </c>
      <c r="V1363" t="str">
        <f t="shared" si="175"/>
        <v>2015</v>
      </c>
    </row>
    <row r="1364" spans="1:22" ht="43.2" x14ac:dyDescent="0.55000000000000004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168"/>
        <v>8.3333333333333329E-2</v>
      </c>
      <c r="P1364" s="8">
        <f t="shared" si="169"/>
        <v>100</v>
      </c>
      <c r="Q1364" t="str">
        <f t="shared" si="170"/>
        <v>publishing</v>
      </c>
      <c r="R1364" t="str">
        <f t="shared" si="171"/>
        <v>fiction</v>
      </c>
      <c r="S1364" s="12">
        <f t="shared" si="172"/>
        <v>41991.713460648149</v>
      </c>
      <c r="T1364" s="12">
        <f t="shared" si="173"/>
        <v>42050.651388888888</v>
      </c>
      <c r="U1364" t="str">
        <f t="shared" si="174"/>
        <v>Dec</v>
      </c>
      <c r="V1364" t="str">
        <f t="shared" si="175"/>
        <v>2014</v>
      </c>
    </row>
    <row r="1365" spans="1:22" ht="43.2" x14ac:dyDescent="0.55000000000000004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168"/>
        <v>8.3799999999999999E-2</v>
      </c>
      <c r="P1365" s="8">
        <f t="shared" si="169"/>
        <v>104.75</v>
      </c>
      <c r="Q1365" t="str">
        <f t="shared" si="170"/>
        <v>publishing</v>
      </c>
      <c r="R1365" t="str">
        <f t="shared" si="171"/>
        <v>translations</v>
      </c>
      <c r="S1365" s="12">
        <f t="shared" si="172"/>
        <v>42601.851678240739</v>
      </c>
      <c r="T1365" s="12">
        <f t="shared" si="173"/>
        <v>42631.851678240739</v>
      </c>
      <c r="U1365" t="str">
        <f t="shared" si="174"/>
        <v>Aug</v>
      </c>
      <c r="V1365" t="str">
        <f t="shared" si="175"/>
        <v>2016</v>
      </c>
    </row>
    <row r="1366" spans="1:22" ht="43.2" hidden="1" x14ac:dyDescent="0.55000000000000004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168"/>
        <v>8.4172839999999999E-2</v>
      </c>
      <c r="P1366" s="8">
        <f t="shared" si="169"/>
        <v>78.666205607476627</v>
      </c>
      <c r="Q1366" t="str">
        <f t="shared" si="170"/>
        <v>technology</v>
      </c>
      <c r="R1366" t="str">
        <f t="shared" si="171"/>
        <v>space exploration</v>
      </c>
      <c r="S1366" s="12">
        <f t="shared" si="172"/>
        <v>42226.313298611116</v>
      </c>
      <c r="T1366" s="12">
        <f t="shared" si="173"/>
        <v>42256.313298611116</v>
      </c>
      <c r="U1366" t="str">
        <f t="shared" si="174"/>
        <v>Aug</v>
      </c>
      <c r="V1366" t="str">
        <f t="shared" si="175"/>
        <v>2015</v>
      </c>
    </row>
    <row r="1367" spans="1:22" ht="43.2" x14ac:dyDescent="0.55000000000000004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168"/>
        <v>8.5000000000000006E-2</v>
      </c>
      <c r="P1367" s="8">
        <f t="shared" si="169"/>
        <v>8.5</v>
      </c>
      <c r="Q1367" t="str">
        <f t="shared" si="170"/>
        <v>theater</v>
      </c>
      <c r="R1367" t="str">
        <f t="shared" si="171"/>
        <v>plays</v>
      </c>
      <c r="S1367" s="12">
        <f t="shared" si="172"/>
        <v>41826.61954861111</v>
      </c>
      <c r="T1367" s="12">
        <f t="shared" si="173"/>
        <v>41856.61954861111</v>
      </c>
      <c r="U1367" t="str">
        <f t="shared" si="174"/>
        <v>Jul</v>
      </c>
      <c r="V1367" t="str">
        <f t="shared" si="175"/>
        <v>2014</v>
      </c>
    </row>
    <row r="1368" spans="1:22" ht="43.2" x14ac:dyDescent="0.55000000000000004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168"/>
        <v>8.5199999999999998E-2</v>
      </c>
      <c r="P1368" s="8">
        <f t="shared" si="169"/>
        <v>47.333333333333336</v>
      </c>
      <c r="Q1368" t="str">
        <f t="shared" si="170"/>
        <v>theater</v>
      </c>
      <c r="R1368" t="str">
        <f t="shared" si="171"/>
        <v>musical</v>
      </c>
      <c r="S1368" s="12">
        <f t="shared" si="172"/>
        <v>41975.676111111112</v>
      </c>
      <c r="T1368" s="12">
        <f t="shared" si="173"/>
        <v>42006.676111111112</v>
      </c>
      <c r="U1368" t="str">
        <f t="shared" si="174"/>
        <v>Dec</v>
      </c>
      <c r="V1368" t="str">
        <f t="shared" si="175"/>
        <v>2014</v>
      </c>
    </row>
    <row r="1369" spans="1:22" ht="43.2" hidden="1" x14ac:dyDescent="0.55000000000000004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168"/>
        <v>8.5370000000000001E-2</v>
      </c>
      <c r="P1369" s="8">
        <f t="shared" si="169"/>
        <v>29.236301369863014</v>
      </c>
      <c r="Q1369" t="str">
        <f t="shared" si="170"/>
        <v>journalism</v>
      </c>
      <c r="R1369" t="str">
        <f t="shared" si="171"/>
        <v>audio</v>
      </c>
      <c r="S1369" s="12">
        <f t="shared" si="172"/>
        <v>42114.252951388888</v>
      </c>
      <c r="T1369" s="12">
        <f t="shared" si="173"/>
        <v>42144.252951388888</v>
      </c>
      <c r="U1369" t="str">
        <f t="shared" si="174"/>
        <v>Apr</v>
      </c>
      <c r="V1369" t="str">
        <f t="shared" si="175"/>
        <v>2015</v>
      </c>
    </row>
    <row r="1370" spans="1:22" ht="28.8" x14ac:dyDescent="0.55000000000000004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168"/>
        <v>8.5714285714285715E-2</v>
      </c>
      <c r="P1370" s="8">
        <f t="shared" si="169"/>
        <v>60</v>
      </c>
      <c r="Q1370" t="str">
        <f t="shared" si="170"/>
        <v>photography</v>
      </c>
      <c r="R1370" t="str">
        <f t="shared" si="171"/>
        <v>nature</v>
      </c>
      <c r="S1370" s="12">
        <f t="shared" si="172"/>
        <v>42286.88217592593</v>
      </c>
      <c r="T1370" s="12">
        <f t="shared" si="173"/>
        <v>42316.923842592587</v>
      </c>
      <c r="U1370" t="str">
        <f t="shared" si="174"/>
        <v>Oct</v>
      </c>
      <c r="V1370" t="str">
        <f t="shared" si="175"/>
        <v>2015</v>
      </c>
    </row>
    <row r="1371" spans="1:22" ht="43.2" x14ac:dyDescent="0.55000000000000004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168"/>
        <v>8.6400000000000005E-2</v>
      </c>
      <c r="P1371" s="8">
        <f t="shared" si="169"/>
        <v>64.8</v>
      </c>
      <c r="Q1371" t="str">
        <f t="shared" si="170"/>
        <v>theater</v>
      </c>
      <c r="R1371" t="str">
        <f t="shared" si="171"/>
        <v>spaces</v>
      </c>
      <c r="S1371" s="12">
        <f t="shared" si="172"/>
        <v>42551.102314814809</v>
      </c>
      <c r="T1371" s="12">
        <f t="shared" si="173"/>
        <v>42601.102314814809</v>
      </c>
      <c r="U1371" t="str">
        <f t="shared" si="174"/>
        <v>Jun</v>
      </c>
      <c r="V1371" t="str">
        <f t="shared" si="175"/>
        <v>2016</v>
      </c>
    </row>
    <row r="1372" spans="1:22" ht="43.2" x14ac:dyDescent="0.55000000000000004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168"/>
        <v>8.666666666666667E-2</v>
      </c>
      <c r="P1372" s="8">
        <f t="shared" si="169"/>
        <v>16.25</v>
      </c>
      <c r="Q1372" t="str">
        <f t="shared" si="170"/>
        <v>theater</v>
      </c>
      <c r="R1372" t="str">
        <f t="shared" si="171"/>
        <v>plays</v>
      </c>
      <c r="S1372" s="12">
        <f t="shared" si="172"/>
        <v>41834.135370370372</v>
      </c>
      <c r="T1372" s="12">
        <f t="shared" si="173"/>
        <v>41849.135370370372</v>
      </c>
      <c r="U1372" t="str">
        <f t="shared" si="174"/>
        <v>Jul</v>
      </c>
      <c r="V1372" t="str">
        <f t="shared" si="175"/>
        <v>2014</v>
      </c>
    </row>
    <row r="1373" spans="1:22" ht="28.8" x14ac:dyDescent="0.55000000000000004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168"/>
        <v>8.666666666666667E-2</v>
      </c>
      <c r="P1373" s="8">
        <f t="shared" si="169"/>
        <v>32.5</v>
      </c>
      <c r="Q1373" t="str">
        <f t="shared" si="170"/>
        <v>theater</v>
      </c>
      <c r="R1373" t="str">
        <f t="shared" si="171"/>
        <v>plays</v>
      </c>
      <c r="S1373" s="12">
        <f t="shared" si="172"/>
        <v>42620.91097222222</v>
      </c>
      <c r="T1373" s="12">
        <f t="shared" si="173"/>
        <v>42650.91097222222</v>
      </c>
      <c r="U1373" t="str">
        <f t="shared" si="174"/>
        <v>Sep</v>
      </c>
      <c r="V1373" t="str">
        <f t="shared" si="175"/>
        <v>2016</v>
      </c>
    </row>
    <row r="1374" spans="1:22" ht="43.2" x14ac:dyDescent="0.55000000000000004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168"/>
        <v>8.72E-2</v>
      </c>
      <c r="P1374" s="8">
        <f t="shared" si="169"/>
        <v>25.647058823529413</v>
      </c>
      <c r="Q1374" t="str">
        <f t="shared" si="170"/>
        <v>theater</v>
      </c>
      <c r="R1374" t="str">
        <f t="shared" si="171"/>
        <v>plays</v>
      </c>
      <c r="S1374" s="12">
        <f t="shared" si="172"/>
        <v>41780.785729166666</v>
      </c>
      <c r="T1374" s="12">
        <f t="shared" si="173"/>
        <v>41840.785729166666</v>
      </c>
      <c r="U1374" t="str">
        <f t="shared" si="174"/>
        <v>May</v>
      </c>
      <c r="V1374" t="str">
        <f t="shared" si="175"/>
        <v>2014</v>
      </c>
    </row>
    <row r="1375" spans="1:22" ht="43.2" x14ac:dyDescent="0.55000000000000004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168"/>
        <v>8.8333333333333333E-2</v>
      </c>
      <c r="P1375" s="8">
        <f t="shared" si="169"/>
        <v>44.166666666666664</v>
      </c>
      <c r="Q1375" t="str">
        <f t="shared" si="170"/>
        <v>food</v>
      </c>
      <c r="R1375" t="str">
        <f t="shared" si="171"/>
        <v>food trucks</v>
      </c>
      <c r="S1375" s="12">
        <f t="shared" si="172"/>
        <v>41723.9533912037</v>
      </c>
      <c r="T1375" s="12">
        <f t="shared" si="173"/>
        <v>41761.9533912037</v>
      </c>
      <c r="U1375" t="str">
        <f t="shared" si="174"/>
        <v>Mar</v>
      </c>
      <c r="V1375" t="str">
        <f t="shared" si="175"/>
        <v>2014</v>
      </c>
    </row>
    <row r="1376" spans="1:22" ht="43.2" hidden="1" x14ac:dyDescent="0.55000000000000004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168"/>
        <v>8.8800000000000004E-2</v>
      </c>
      <c r="P1376" s="8">
        <f t="shared" si="169"/>
        <v>30.272727272727273</v>
      </c>
      <c r="Q1376" t="str">
        <f t="shared" si="170"/>
        <v>technology</v>
      </c>
      <c r="R1376" t="str">
        <f t="shared" si="171"/>
        <v>wearables</v>
      </c>
      <c r="S1376" s="12">
        <f t="shared" si="172"/>
        <v>42451.698449074072</v>
      </c>
      <c r="T1376" s="12">
        <f t="shared" si="173"/>
        <v>42486.288194444445</v>
      </c>
      <c r="U1376" t="str">
        <f t="shared" si="174"/>
        <v>Mar</v>
      </c>
      <c r="V1376" t="str">
        <f t="shared" si="175"/>
        <v>2016</v>
      </c>
    </row>
    <row r="1377" spans="1:22" ht="43.2" x14ac:dyDescent="0.55000000000000004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168"/>
        <v>8.8999999999999996E-2</v>
      </c>
      <c r="P1377" s="8">
        <f t="shared" si="169"/>
        <v>40.454545454545453</v>
      </c>
      <c r="Q1377" t="str">
        <f t="shared" si="170"/>
        <v>publishing</v>
      </c>
      <c r="R1377" t="str">
        <f t="shared" si="171"/>
        <v>fiction</v>
      </c>
      <c r="S1377" s="12">
        <f t="shared" si="172"/>
        <v>42067.722372685181</v>
      </c>
      <c r="T1377" s="12">
        <f t="shared" si="173"/>
        <v>42097.651388888888</v>
      </c>
      <c r="U1377" t="str">
        <f t="shared" si="174"/>
        <v>Mar</v>
      </c>
      <c r="V1377" t="str">
        <f t="shared" si="175"/>
        <v>2015</v>
      </c>
    </row>
    <row r="1378" spans="1:22" ht="43.2" x14ac:dyDescent="0.55000000000000004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168"/>
        <v>8.8999999999999996E-2</v>
      </c>
      <c r="P1378" s="8">
        <f t="shared" si="169"/>
        <v>222.5</v>
      </c>
      <c r="Q1378" t="str">
        <f t="shared" si="170"/>
        <v>theater</v>
      </c>
      <c r="R1378" t="str">
        <f t="shared" si="171"/>
        <v>plays</v>
      </c>
      <c r="S1378" s="12">
        <f t="shared" si="172"/>
        <v>42695.7105787037</v>
      </c>
      <c r="T1378" s="12">
        <f t="shared" si="173"/>
        <v>42725.7105787037</v>
      </c>
      <c r="U1378" t="str">
        <f t="shared" si="174"/>
        <v>Nov</v>
      </c>
      <c r="V1378" t="str">
        <f t="shared" si="175"/>
        <v>2016</v>
      </c>
    </row>
    <row r="1379" spans="1:22" ht="43.2" x14ac:dyDescent="0.55000000000000004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168"/>
        <v>8.9066666666666669E-2</v>
      </c>
      <c r="P1379" s="8">
        <f t="shared" si="169"/>
        <v>41.75</v>
      </c>
      <c r="Q1379" t="str">
        <f t="shared" si="170"/>
        <v>technology</v>
      </c>
      <c r="R1379" t="str">
        <f t="shared" si="171"/>
        <v>wearables</v>
      </c>
      <c r="S1379" s="12">
        <f t="shared" si="172"/>
        <v>42382.843287037031</v>
      </c>
      <c r="T1379" s="12">
        <f t="shared" si="173"/>
        <v>42418.843287037031</v>
      </c>
      <c r="U1379" t="str">
        <f t="shared" si="174"/>
        <v>Jan</v>
      </c>
      <c r="V1379" t="str">
        <f t="shared" si="175"/>
        <v>2016</v>
      </c>
    </row>
    <row r="1380" spans="1:22" ht="43.2" x14ac:dyDescent="0.55000000000000004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168"/>
        <v>8.9744444444444446E-2</v>
      </c>
      <c r="P1380" s="8">
        <f t="shared" si="169"/>
        <v>65.666666666666671</v>
      </c>
      <c r="Q1380" t="str">
        <f t="shared" si="170"/>
        <v>games</v>
      </c>
      <c r="R1380" t="str">
        <f t="shared" si="171"/>
        <v>video games</v>
      </c>
      <c r="S1380" s="12">
        <f t="shared" si="172"/>
        <v>41417.228043981479</v>
      </c>
      <c r="T1380" s="12">
        <f t="shared" si="173"/>
        <v>41462.228043981479</v>
      </c>
      <c r="U1380" t="str">
        <f t="shared" si="174"/>
        <v>May</v>
      </c>
      <c r="V1380" t="str">
        <f t="shared" si="175"/>
        <v>2013</v>
      </c>
    </row>
    <row r="1381" spans="1:22" ht="43.2" x14ac:dyDescent="0.55000000000000004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168"/>
        <v>9.0090090090090086E-2</v>
      </c>
      <c r="P1381" s="8">
        <f t="shared" si="169"/>
        <v>30</v>
      </c>
      <c r="Q1381" t="str">
        <f t="shared" si="170"/>
        <v>technology</v>
      </c>
      <c r="R1381" t="str">
        <f t="shared" si="171"/>
        <v>gadgets</v>
      </c>
      <c r="S1381" s="12">
        <f t="shared" si="172"/>
        <v>41929.174456018518</v>
      </c>
      <c r="T1381" s="12">
        <f t="shared" si="173"/>
        <v>41944.165972222225</v>
      </c>
      <c r="U1381" t="str">
        <f t="shared" si="174"/>
        <v>Oct</v>
      </c>
      <c r="V1381" t="str">
        <f t="shared" si="175"/>
        <v>2014</v>
      </c>
    </row>
    <row r="1382" spans="1:22" ht="72" x14ac:dyDescent="0.55000000000000004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168"/>
        <v>9.0833333333333335E-2</v>
      </c>
      <c r="P1382" s="8">
        <f t="shared" si="169"/>
        <v>389.28571428571428</v>
      </c>
      <c r="Q1382" t="str">
        <f t="shared" si="170"/>
        <v>technology</v>
      </c>
      <c r="R1382" t="str">
        <f t="shared" si="171"/>
        <v>web</v>
      </c>
      <c r="S1382" s="12">
        <f t="shared" si="172"/>
        <v>42080.757326388892</v>
      </c>
      <c r="T1382" s="12">
        <f t="shared" si="173"/>
        <v>42110.757326388892</v>
      </c>
      <c r="U1382" t="str">
        <f t="shared" si="174"/>
        <v>Mar</v>
      </c>
      <c r="V1382" t="str">
        <f t="shared" si="175"/>
        <v>2015</v>
      </c>
    </row>
    <row r="1383" spans="1:22" ht="43.2" x14ac:dyDescent="0.55000000000000004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168"/>
        <v>9.0909090909090912E-2</v>
      </c>
      <c r="P1383" s="8">
        <f t="shared" si="169"/>
        <v>29.411764705882351</v>
      </c>
      <c r="Q1383" t="str">
        <f t="shared" si="170"/>
        <v>theater</v>
      </c>
      <c r="R1383" t="str">
        <f t="shared" si="171"/>
        <v>plays</v>
      </c>
      <c r="S1383" s="12">
        <f t="shared" si="172"/>
        <v>41869.714166666665</v>
      </c>
      <c r="T1383" s="12">
        <f t="shared" si="173"/>
        <v>41876.875</v>
      </c>
      <c r="U1383" t="str">
        <f t="shared" si="174"/>
        <v>Aug</v>
      </c>
      <c r="V1383" t="str">
        <f t="shared" si="175"/>
        <v>2014</v>
      </c>
    </row>
    <row r="1384" spans="1:22" ht="43.2" x14ac:dyDescent="0.55000000000000004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168"/>
        <v>9.1050000000000006E-2</v>
      </c>
      <c r="P1384" s="8">
        <f t="shared" si="169"/>
        <v>18.581632653061224</v>
      </c>
      <c r="Q1384" t="str">
        <f t="shared" si="170"/>
        <v>games</v>
      </c>
      <c r="R1384" t="str">
        <f t="shared" si="171"/>
        <v>video games</v>
      </c>
      <c r="S1384" s="12">
        <f t="shared" si="172"/>
        <v>41740.138113425928</v>
      </c>
      <c r="T1384" s="12">
        <f t="shared" si="173"/>
        <v>41770.138113425928</v>
      </c>
      <c r="U1384" t="str">
        <f t="shared" si="174"/>
        <v>Apr</v>
      </c>
      <c r="V1384" t="str">
        <f t="shared" si="175"/>
        <v>2014</v>
      </c>
    </row>
    <row r="1385" spans="1:22" ht="28.8" x14ac:dyDescent="0.55000000000000004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168"/>
        <v>9.2999999999999999E-2</v>
      </c>
      <c r="P1385" s="8">
        <f t="shared" si="169"/>
        <v>31</v>
      </c>
      <c r="Q1385" t="str">
        <f t="shared" si="170"/>
        <v>photography</v>
      </c>
      <c r="R1385" t="str">
        <f t="shared" si="171"/>
        <v>places</v>
      </c>
      <c r="S1385" s="12">
        <f t="shared" si="172"/>
        <v>42246.789965277778</v>
      </c>
      <c r="T1385" s="12">
        <f t="shared" si="173"/>
        <v>42303.888888888891</v>
      </c>
      <c r="U1385" t="str">
        <f t="shared" si="174"/>
        <v>Aug</v>
      </c>
      <c r="V1385" t="str">
        <f t="shared" si="175"/>
        <v>2015</v>
      </c>
    </row>
    <row r="1386" spans="1:22" ht="43.2" x14ac:dyDescent="0.55000000000000004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168"/>
        <v>9.3100000000000002E-2</v>
      </c>
      <c r="P1386" s="8">
        <f t="shared" si="169"/>
        <v>60.064516129032256</v>
      </c>
      <c r="Q1386" t="str">
        <f t="shared" si="170"/>
        <v>theater</v>
      </c>
      <c r="R1386" t="str">
        <f t="shared" si="171"/>
        <v>plays</v>
      </c>
      <c r="S1386" s="12">
        <f t="shared" si="172"/>
        <v>42205.171018518522</v>
      </c>
      <c r="T1386" s="12">
        <f t="shared" si="173"/>
        <v>42235.171018518522</v>
      </c>
      <c r="U1386" t="str">
        <f t="shared" si="174"/>
        <v>Jul</v>
      </c>
      <c r="V1386" t="str">
        <f t="shared" si="175"/>
        <v>2015</v>
      </c>
    </row>
    <row r="1387" spans="1:22" ht="43.2" hidden="1" x14ac:dyDescent="0.55000000000000004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168"/>
        <v>9.3333333333333338E-2</v>
      </c>
      <c r="P1387" s="8">
        <f t="shared" si="169"/>
        <v>35</v>
      </c>
      <c r="Q1387" t="str">
        <f t="shared" si="170"/>
        <v>music</v>
      </c>
      <c r="R1387" t="str">
        <f t="shared" si="171"/>
        <v>faith</v>
      </c>
      <c r="S1387" s="12">
        <f t="shared" si="172"/>
        <v>42803.920277777783</v>
      </c>
      <c r="T1387" s="12">
        <f t="shared" si="173"/>
        <v>42834.833333333328</v>
      </c>
      <c r="U1387" t="str">
        <f t="shared" si="174"/>
        <v>Mar</v>
      </c>
      <c r="V1387" t="str">
        <f t="shared" si="175"/>
        <v>2017</v>
      </c>
    </row>
    <row r="1388" spans="1:22" ht="43.2" x14ac:dyDescent="0.55000000000000004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168"/>
        <v>9.3799999999999994E-2</v>
      </c>
      <c r="P1388" s="8">
        <f t="shared" si="169"/>
        <v>170.54545454545453</v>
      </c>
      <c r="Q1388" t="str">
        <f t="shared" si="170"/>
        <v>film &amp; video</v>
      </c>
      <c r="R1388" t="str">
        <f t="shared" si="171"/>
        <v>animation</v>
      </c>
      <c r="S1388" s="12">
        <f t="shared" si="172"/>
        <v>42296.261087962965</v>
      </c>
      <c r="T1388" s="12">
        <f t="shared" si="173"/>
        <v>42326.302754629629</v>
      </c>
      <c r="U1388" t="str">
        <f t="shared" si="174"/>
        <v>Oct</v>
      </c>
      <c r="V1388" t="str">
        <f t="shared" si="175"/>
        <v>2015</v>
      </c>
    </row>
    <row r="1389" spans="1:22" ht="43.2" x14ac:dyDescent="0.55000000000000004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168"/>
        <v>9.4166666666666662E-2</v>
      </c>
      <c r="P1389" s="8">
        <f t="shared" si="169"/>
        <v>80.714285714285708</v>
      </c>
      <c r="Q1389" t="str">
        <f t="shared" si="170"/>
        <v>theater</v>
      </c>
      <c r="R1389" t="str">
        <f t="shared" si="171"/>
        <v>plays</v>
      </c>
      <c r="S1389" s="12">
        <f t="shared" si="172"/>
        <v>42199.648912037039</v>
      </c>
      <c r="T1389" s="12">
        <f t="shared" si="173"/>
        <v>42217.041666666672</v>
      </c>
      <c r="U1389" t="str">
        <f t="shared" si="174"/>
        <v>Jul</v>
      </c>
      <c r="V1389" t="str">
        <f t="shared" si="175"/>
        <v>2015</v>
      </c>
    </row>
    <row r="1390" spans="1:22" ht="43.2" x14ac:dyDescent="0.55000000000000004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168"/>
        <v>9.4412800000000005E-2</v>
      </c>
      <c r="P1390" s="8">
        <f t="shared" si="169"/>
        <v>73.760000000000005</v>
      </c>
      <c r="Q1390" t="str">
        <f t="shared" si="170"/>
        <v>music</v>
      </c>
      <c r="R1390" t="str">
        <f t="shared" si="171"/>
        <v>indie rock</v>
      </c>
      <c r="S1390" s="12">
        <f t="shared" si="172"/>
        <v>41887.784062500003</v>
      </c>
      <c r="T1390" s="12">
        <f t="shared" si="173"/>
        <v>41917.784062500003</v>
      </c>
      <c r="U1390" t="str">
        <f t="shared" si="174"/>
        <v>Sep</v>
      </c>
      <c r="V1390" t="str">
        <f t="shared" si="175"/>
        <v>2014</v>
      </c>
    </row>
    <row r="1391" spans="1:22" ht="43.2" x14ac:dyDescent="0.55000000000000004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168"/>
        <v>9.5000000000000001E-2</v>
      </c>
      <c r="P1391" s="8">
        <f t="shared" si="169"/>
        <v>71.25</v>
      </c>
      <c r="Q1391" t="str">
        <f t="shared" si="170"/>
        <v>film &amp; video</v>
      </c>
      <c r="R1391" t="str">
        <f t="shared" si="171"/>
        <v>animation</v>
      </c>
      <c r="S1391" s="12">
        <f t="shared" si="172"/>
        <v>42238.726631944446</v>
      </c>
      <c r="T1391" s="12">
        <f t="shared" si="173"/>
        <v>42298.726631944446</v>
      </c>
      <c r="U1391" t="str">
        <f t="shared" si="174"/>
        <v>Aug</v>
      </c>
      <c r="V1391" t="str">
        <f t="shared" si="175"/>
        <v>2015</v>
      </c>
    </row>
    <row r="1392" spans="1:22" ht="57.6" x14ac:dyDescent="0.55000000000000004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168"/>
        <v>9.5500000000000002E-2</v>
      </c>
      <c r="P1392" s="8">
        <f t="shared" si="169"/>
        <v>73.461538461538467</v>
      </c>
      <c r="Q1392" t="str">
        <f t="shared" si="170"/>
        <v>film &amp; video</v>
      </c>
      <c r="R1392" t="str">
        <f t="shared" si="171"/>
        <v>animation</v>
      </c>
      <c r="S1392" s="12">
        <f t="shared" si="172"/>
        <v>40043.895462962959</v>
      </c>
      <c r="T1392" s="12">
        <f t="shared" si="173"/>
        <v>40098.874305555553</v>
      </c>
      <c r="U1392" t="str">
        <f t="shared" si="174"/>
        <v>Aug</v>
      </c>
      <c r="V1392" t="str">
        <f t="shared" si="175"/>
        <v>2009</v>
      </c>
    </row>
    <row r="1393" spans="1:22" ht="43.2" x14ac:dyDescent="0.55000000000000004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168"/>
        <v>9.5600000000000004E-2</v>
      </c>
      <c r="P1393" s="8">
        <f t="shared" si="169"/>
        <v>21.727272727272727</v>
      </c>
      <c r="Q1393" t="str">
        <f t="shared" si="170"/>
        <v>games</v>
      </c>
      <c r="R1393" t="str">
        <f t="shared" si="171"/>
        <v>video games</v>
      </c>
      <c r="S1393" s="12">
        <f t="shared" si="172"/>
        <v>41156.963344907403</v>
      </c>
      <c r="T1393" s="12">
        <f t="shared" si="173"/>
        <v>41186.963344907403</v>
      </c>
      <c r="U1393" t="str">
        <f t="shared" si="174"/>
        <v>Sep</v>
      </c>
      <c r="V1393" t="str">
        <f t="shared" si="175"/>
        <v>2012</v>
      </c>
    </row>
    <row r="1394" spans="1:22" ht="43.2" hidden="1" x14ac:dyDescent="0.55000000000000004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168"/>
        <v>9.5687499999999995E-2</v>
      </c>
      <c r="P1394" s="8">
        <f t="shared" si="169"/>
        <v>94.506172839506178</v>
      </c>
      <c r="Q1394" t="str">
        <f t="shared" si="170"/>
        <v>film &amp; video</v>
      </c>
      <c r="R1394" t="str">
        <f t="shared" si="171"/>
        <v>science fiction</v>
      </c>
      <c r="S1394" s="12">
        <f t="shared" si="172"/>
        <v>41905.812581018516</v>
      </c>
      <c r="T1394" s="12">
        <f t="shared" si="173"/>
        <v>41950.854247685187</v>
      </c>
      <c r="U1394" t="str">
        <f t="shared" si="174"/>
        <v>Sep</v>
      </c>
      <c r="V1394" t="str">
        <f t="shared" si="175"/>
        <v>2014</v>
      </c>
    </row>
    <row r="1395" spans="1:22" ht="28.8" x14ac:dyDescent="0.55000000000000004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168"/>
        <v>9.633333333333334E-2</v>
      </c>
      <c r="P1395" s="8">
        <f t="shared" si="169"/>
        <v>24.083333333333332</v>
      </c>
      <c r="Q1395" t="str">
        <f t="shared" si="170"/>
        <v>technology</v>
      </c>
      <c r="R1395" t="str">
        <f t="shared" si="171"/>
        <v>wearables</v>
      </c>
      <c r="S1395" s="12">
        <f t="shared" si="172"/>
        <v>42673.66788194445</v>
      </c>
      <c r="T1395" s="12">
        <f t="shared" si="173"/>
        <v>42703.709548611107</v>
      </c>
      <c r="U1395" t="str">
        <f t="shared" si="174"/>
        <v>Oct</v>
      </c>
      <c r="V1395" t="str">
        <f t="shared" si="175"/>
        <v>2016</v>
      </c>
    </row>
    <row r="1396" spans="1:22" ht="43.2" x14ac:dyDescent="0.55000000000000004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168"/>
        <v>9.74E-2</v>
      </c>
      <c r="P1396" s="8">
        <f t="shared" si="169"/>
        <v>54.111111111111114</v>
      </c>
      <c r="Q1396" t="str">
        <f t="shared" si="170"/>
        <v>music</v>
      </c>
      <c r="R1396" t="str">
        <f t="shared" si="171"/>
        <v>faith</v>
      </c>
      <c r="S1396" s="12">
        <f t="shared" si="172"/>
        <v>42427.721006944441</v>
      </c>
      <c r="T1396" s="12">
        <f t="shared" si="173"/>
        <v>42457.679340277777</v>
      </c>
      <c r="U1396" t="str">
        <f t="shared" si="174"/>
        <v>Feb</v>
      </c>
      <c r="V1396" t="str">
        <f t="shared" si="175"/>
        <v>2016</v>
      </c>
    </row>
    <row r="1397" spans="1:22" ht="43.2" x14ac:dyDescent="0.55000000000000004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68"/>
        <v>9.7600000000000006E-2</v>
      </c>
      <c r="P1397" s="8">
        <f t="shared" si="169"/>
        <v>37.53846153846154</v>
      </c>
      <c r="Q1397" t="str">
        <f t="shared" si="170"/>
        <v>theater</v>
      </c>
      <c r="R1397" t="str">
        <f t="shared" si="171"/>
        <v>plays</v>
      </c>
      <c r="S1397" s="12">
        <f t="shared" si="172"/>
        <v>42467.548541666663</v>
      </c>
      <c r="T1397" s="12">
        <f t="shared" si="173"/>
        <v>42496.544444444444</v>
      </c>
      <c r="U1397" t="str">
        <f t="shared" si="174"/>
        <v>Apr</v>
      </c>
      <c r="V1397" t="str">
        <f t="shared" si="175"/>
        <v>2016</v>
      </c>
    </row>
    <row r="1398" spans="1:22" ht="43.2" x14ac:dyDescent="0.55000000000000004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168"/>
        <v>9.8166666666666666E-2</v>
      </c>
      <c r="P1398" s="8">
        <f t="shared" si="169"/>
        <v>53.545454545454547</v>
      </c>
      <c r="Q1398" t="str">
        <f t="shared" si="170"/>
        <v>food</v>
      </c>
      <c r="R1398" t="str">
        <f t="shared" si="171"/>
        <v>restaurants</v>
      </c>
      <c r="S1398" s="12">
        <f t="shared" si="172"/>
        <v>42052.802430555559</v>
      </c>
      <c r="T1398" s="12">
        <f t="shared" si="173"/>
        <v>42082.760763888888</v>
      </c>
      <c r="U1398" t="str">
        <f t="shared" si="174"/>
        <v>Feb</v>
      </c>
      <c r="V1398" t="str">
        <f t="shared" si="175"/>
        <v>2015</v>
      </c>
    </row>
    <row r="1399" spans="1:22" ht="43.2" hidden="1" x14ac:dyDescent="0.55000000000000004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168"/>
        <v>9.8400000000000001E-2</v>
      </c>
      <c r="P1399" s="8">
        <f t="shared" si="169"/>
        <v>54.666666666666664</v>
      </c>
      <c r="Q1399" t="str">
        <f t="shared" si="170"/>
        <v>technology</v>
      </c>
      <c r="R1399" t="str">
        <f t="shared" si="171"/>
        <v>wearables</v>
      </c>
      <c r="S1399" s="12">
        <f t="shared" si="172"/>
        <v>42626.633703703701</v>
      </c>
      <c r="T1399" s="12">
        <f t="shared" si="173"/>
        <v>42656.633703703701</v>
      </c>
      <c r="U1399" t="str">
        <f t="shared" si="174"/>
        <v>Sep</v>
      </c>
      <c r="V1399" t="str">
        <f t="shared" si="175"/>
        <v>2016</v>
      </c>
    </row>
    <row r="1400" spans="1:22" ht="43.2" x14ac:dyDescent="0.55000000000000004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168"/>
        <v>9.987804878048781E-2</v>
      </c>
      <c r="P1400" s="8">
        <f t="shared" si="169"/>
        <v>744.5454545454545</v>
      </c>
      <c r="Q1400" t="str">
        <f t="shared" si="170"/>
        <v>publishing</v>
      </c>
      <c r="R1400" t="str">
        <f t="shared" si="171"/>
        <v>translations</v>
      </c>
      <c r="S1400" s="12">
        <f t="shared" si="172"/>
        <v>42142.767106481479</v>
      </c>
      <c r="T1400" s="12">
        <f t="shared" si="173"/>
        <v>42163.625</v>
      </c>
      <c r="U1400" t="str">
        <f t="shared" si="174"/>
        <v>May</v>
      </c>
      <c r="V1400" t="str">
        <f t="shared" si="175"/>
        <v>2015</v>
      </c>
    </row>
    <row r="1401" spans="1:22" ht="43.2" x14ac:dyDescent="0.55000000000000004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 t="shared" si="168"/>
        <v>0.1</v>
      </c>
      <c r="P1401" s="8">
        <f t="shared" si="169"/>
        <v>40</v>
      </c>
      <c r="Q1401" t="str">
        <f t="shared" si="170"/>
        <v>music</v>
      </c>
      <c r="R1401" t="str">
        <f t="shared" si="171"/>
        <v>indie rock</v>
      </c>
      <c r="S1401" s="12">
        <f t="shared" si="172"/>
        <v>42065.897719907407</v>
      </c>
      <c r="T1401" s="12">
        <f t="shared" si="173"/>
        <v>42095.856053240743</v>
      </c>
      <c r="U1401" t="str">
        <f t="shared" si="174"/>
        <v>Mar</v>
      </c>
      <c r="V1401" t="str">
        <f t="shared" si="175"/>
        <v>2015</v>
      </c>
    </row>
    <row r="1402" spans="1:22" ht="57.6" x14ac:dyDescent="0.55000000000000004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 t="shared" si="168"/>
        <v>0.1</v>
      </c>
      <c r="P1402" s="8">
        <f t="shared" si="169"/>
        <v>10</v>
      </c>
      <c r="Q1402" t="str">
        <f t="shared" si="170"/>
        <v>games</v>
      </c>
      <c r="R1402" t="str">
        <f t="shared" si="171"/>
        <v>video games</v>
      </c>
      <c r="S1402" s="12">
        <f t="shared" si="172"/>
        <v>40198.424849537041</v>
      </c>
      <c r="T1402" s="12">
        <f t="shared" si="173"/>
        <v>40252.290972222225</v>
      </c>
      <c r="U1402" t="str">
        <f t="shared" si="174"/>
        <v>Jan</v>
      </c>
      <c r="V1402" t="str">
        <f t="shared" si="175"/>
        <v>2010</v>
      </c>
    </row>
    <row r="1403" spans="1:22" ht="43.2" x14ac:dyDescent="0.55000000000000004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168"/>
        <v>0.1</v>
      </c>
      <c r="P1403" s="8">
        <f t="shared" si="169"/>
        <v>100</v>
      </c>
      <c r="Q1403" t="str">
        <f t="shared" si="170"/>
        <v>theater</v>
      </c>
      <c r="R1403" t="str">
        <f t="shared" si="171"/>
        <v>plays</v>
      </c>
      <c r="S1403" s="12">
        <f t="shared" si="172"/>
        <v>42203.677766203706</v>
      </c>
      <c r="T1403" s="12">
        <f t="shared" si="173"/>
        <v>42233.677766203706</v>
      </c>
      <c r="U1403" t="str">
        <f t="shared" si="174"/>
        <v>Jul</v>
      </c>
      <c r="V1403" t="str">
        <f t="shared" si="175"/>
        <v>2015</v>
      </c>
    </row>
    <row r="1404" spans="1:22" ht="43.2" x14ac:dyDescent="0.55000000000000004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 t="shared" si="168"/>
        <v>0.1</v>
      </c>
      <c r="P1404" s="8">
        <f t="shared" si="169"/>
        <v>10</v>
      </c>
      <c r="Q1404" t="str">
        <f t="shared" si="170"/>
        <v>theater</v>
      </c>
      <c r="R1404" t="str">
        <f t="shared" si="171"/>
        <v>plays</v>
      </c>
      <c r="S1404" s="12">
        <f t="shared" si="172"/>
        <v>41831.697939814818</v>
      </c>
      <c r="T1404" s="12">
        <f t="shared" si="173"/>
        <v>41861.697939814818</v>
      </c>
      <c r="U1404" t="str">
        <f t="shared" si="174"/>
        <v>Jul</v>
      </c>
      <c r="V1404" t="str">
        <f t="shared" si="175"/>
        <v>2014</v>
      </c>
    </row>
    <row r="1405" spans="1:22" ht="43.2" x14ac:dyDescent="0.55000000000000004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 t="shared" si="168"/>
        <v>0.1</v>
      </c>
      <c r="P1405" s="8">
        <f t="shared" si="169"/>
        <v>142.85714285714286</v>
      </c>
      <c r="Q1405" t="str">
        <f t="shared" si="170"/>
        <v>theater</v>
      </c>
      <c r="R1405" t="str">
        <f t="shared" si="171"/>
        <v>plays</v>
      </c>
      <c r="S1405" s="12">
        <f t="shared" si="172"/>
        <v>42308.211215277777</v>
      </c>
      <c r="T1405" s="12">
        <f t="shared" si="173"/>
        <v>42338.252881944441</v>
      </c>
      <c r="U1405" t="str">
        <f t="shared" si="174"/>
        <v>Oct</v>
      </c>
      <c r="V1405" t="str">
        <f t="shared" si="175"/>
        <v>2015</v>
      </c>
    </row>
    <row r="1406" spans="1:22" ht="43.2" x14ac:dyDescent="0.55000000000000004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 t="shared" si="168"/>
        <v>0.1</v>
      </c>
      <c r="P1406" s="8">
        <f t="shared" si="169"/>
        <v>5</v>
      </c>
      <c r="Q1406" t="str">
        <f t="shared" si="170"/>
        <v>theater</v>
      </c>
      <c r="R1406" t="str">
        <f t="shared" si="171"/>
        <v>plays</v>
      </c>
      <c r="S1406" s="12">
        <f t="shared" si="172"/>
        <v>41820.870821759258</v>
      </c>
      <c r="T1406" s="12">
        <f t="shared" si="173"/>
        <v>41850.870821759258</v>
      </c>
      <c r="U1406" t="str">
        <f t="shared" si="174"/>
        <v>Jun</v>
      </c>
      <c r="V1406" t="str">
        <f t="shared" si="175"/>
        <v>2014</v>
      </c>
    </row>
    <row r="1407" spans="1:22" ht="43.2" x14ac:dyDescent="0.55000000000000004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 t="shared" si="168"/>
        <v>0.1</v>
      </c>
      <c r="P1407" s="8">
        <f t="shared" si="169"/>
        <v>16.666666666666668</v>
      </c>
      <c r="Q1407" t="str">
        <f t="shared" si="170"/>
        <v>theater</v>
      </c>
      <c r="R1407" t="str">
        <f t="shared" si="171"/>
        <v>plays</v>
      </c>
      <c r="S1407" s="12">
        <f t="shared" si="172"/>
        <v>42188.83293981482</v>
      </c>
      <c r="T1407" s="12">
        <f t="shared" si="173"/>
        <v>42242.772222222222</v>
      </c>
      <c r="U1407" t="str">
        <f t="shared" si="174"/>
        <v>Jul</v>
      </c>
      <c r="V1407" t="str">
        <f t="shared" si="175"/>
        <v>2015</v>
      </c>
    </row>
    <row r="1408" spans="1:22" ht="43.2" x14ac:dyDescent="0.55000000000000004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168"/>
        <v>0.1002</v>
      </c>
      <c r="P1408" s="8">
        <f t="shared" si="169"/>
        <v>178.92857142857142</v>
      </c>
      <c r="Q1408" t="str">
        <f t="shared" si="170"/>
        <v>technology</v>
      </c>
      <c r="R1408" t="str">
        <f t="shared" si="171"/>
        <v>wearables</v>
      </c>
      <c r="S1408" s="12">
        <f t="shared" si="172"/>
        <v>42632.373414351852</v>
      </c>
      <c r="T1408" s="12">
        <f t="shared" si="173"/>
        <v>42672.373414351852</v>
      </c>
      <c r="U1408" t="str">
        <f t="shared" si="174"/>
        <v>Sep</v>
      </c>
      <c r="V1408" t="str">
        <f t="shared" si="175"/>
        <v>2016</v>
      </c>
    </row>
    <row r="1409" spans="1:22" ht="43.2" x14ac:dyDescent="0.55000000000000004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168"/>
        <v>0.10050000000000001</v>
      </c>
      <c r="P1409" s="8">
        <f t="shared" si="169"/>
        <v>100.5</v>
      </c>
      <c r="Q1409" t="str">
        <f t="shared" si="170"/>
        <v>theater</v>
      </c>
      <c r="R1409" t="str">
        <f t="shared" si="171"/>
        <v>plays</v>
      </c>
      <c r="S1409" s="12">
        <f t="shared" si="172"/>
        <v>42020.587349537032</v>
      </c>
      <c r="T1409" s="12">
        <f t="shared" si="173"/>
        <v>42050.587349537032</v>
      </c>
      <c r="U1409" t="str">
        <f t="shared" si="174"/>
        <v>Jan</v>
      </c>
      <c r="V1409" t="str">
        <f t="shared" si="175"/>
        <v>2015</v>
      </c>
    </row>
    <row r="1410" spans="1:22" ht="28.8" x14ac:dyDescent="0.55000000000000004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si="168"/>
        <v>0.1008</v>
      </c>
      <c r="P1410" s="8">
        <f t="shared" si="169"/>
        <v>42</v>
      </c>
      <c r="Q1410" t="str">
        <f t="shared" si="170"/>
        <v>food</v>
      </c>
      <c r="R1410" t="str">
        <f t="shared" si="171"/>
        <v>food trucks</v>
      </c>
      <c r="S1410" s="12">
        <f t="shared" si="172"/>
        <v>42317.954571759255</v>
      </c>
      <c r="T1410" s="12">
        <f t="shared" si="173"/>
        <v>42377.954571759255</v>
      </c>
      <c r="U1410" t="str">
        <f t="shared" si="174"/>
        <v>Nov</v>
      </c>
      <c r="V1410" t="str">
        <f t="shared" si="175"/>
        <v>2015</v>
      </c>
    </row>
    <row r="1411" spans="1:22" ht="43.2" x14ac:dyDescent="0.55000000000000004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ref="O1411:O1474" si="176">E1411/D1411</f>
        <v>0.10181818181818182</v>
      </c>
      <c r="P1411" s="8">
        <f t="shared" ref="P1411:P1474" si="177">IF(L1411&gt;0,E1411/L1411,0)</f>
        <v>62.222222222222221</v>
      </c>
      <c r="Q1411" t="str">
        <f t="shared" ref="Q1411:Q1474" si="178">MID(N1411,1,FIND("/",N1411,1)-1)</f>
        <v>music</v>
      </c>
      <c r="R1411" t="str">
        <f t="shared" ref="R1411:R1474" si="179">MID(N1411,FIND("/",N1411,1)+1,LEN(N1411)-FIND("/",N1411,1))</f>
        <v>faith</v>
      </c>
      <c r="S1411" s="12">
        <f t="shared" ref="S1411:S1474" si="180">(((J1411/60)/60)/24)+DATE(1970,1,1)</f>
        <v>41845.968159722222</v>
      </c>
      <c r="T1411" s="12">
        <f t="shared" ref="T1411:T1474" si="181">(((I1411/60)/60)/24)+DATE(1970,1,1)</f>
        <v>41875.968159722222</v>
      </c>
      <c r="U1411" t="str">
        <f t="shared" ref="U1411:U1474" si="182">TEXT(S1411,"MMM")</f>
        <v>Jul</v>
      </c>
      <c r="V1411" t="str">
        <f t="shared" ref="V1411:V1474" si="183">TEXT(S1411,"yyyy")</f>
        <v>2014</v>
      </c>
    </row>
    <row r="1412" spans="1:22" ht="43.2" x14ac:dyDescent="0.55000000000000004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176"/>
        <v>0.10214285714285715</v>
      </c>
      <c r="P1412" s="8">
        <f t="shared" si="177"/>
        <v>44.6875</v>
      </c>
      <c r="Q1412" t="str">
        <f t="shared" si="178"/>
        <v>technology</v>
      </c>
      <c r="R1412" t="str">
        <f t="shared" si="179"/>
        <v>wearables</v>
      </c>
      <c r="S1412" s="12">
        <f t="shared" si="180"/>
        <v>41940.658645833333</v>
      </c>
      <c r="T1412" s="12">
        <f t="shared" si="181"/>
        <v>41974</v>
      </c>
      <c r="U1412" t="str">
        <f t="shared" si="182"/>
        <v>Oct</v>
      </c>
      <c r="V1412" t="str">
        <f t="shared" si="183"/>
        <v>2014</v>
      </c>
    </row>
    <row r="1413" spans="1:22" ht="43.2" x14ac:dyDescent="0.55000000000000004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176"/>
        <v>0.10314285714285715</v>
      </c>
      <c r="P1413" s="8">
        <f t="shared" si="177"/>
        <v>32.81818181818182</v>
      </c>
      <c r="Q1413" t="str">
        <f t="shared" si="178"/>
        <v>games</v>
      </c>
      <c r="R1413" t="str">
        <f t="shared" si="179"/>
        <v>mobile games</v>
      </c>
      <c r="S1413" s="12">
        <f t="shared" si="180"/>
        <v>42371.355729166666</v>
      </c>
      <c r="T1413" s="12">
        <f t="shared" si="181"/>
        <v>42400.178472222222</v>
      </c>
      <c r="U1413" t="str">
        <f t="shared" si="182"/>
        <v>Jan</v>
      </c>
      <c r="V1413" t="str">
        <f t="shared" si="183"/>
        <v>2016</v>
      </c>
    </row>
    <row r="1414" spans="1:22" ht="43.2" x14ac:dyDescent="0.55000000000000004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176"/>
        <v>0.1041125</v>
      </c>
      <c r="P1414" s="8">
        <f t="shared" si="177"/>
        <v>63.098484848484851</v>
      </c>
      <c r="Q1414" t="str">
        <f t="shared" si="178"/>
        <v>publishing</v>
      </c>
      <c r="R1414" t="str">
        <f t="shared" si="179"/>
        <v>children's books</v>
      </c>
      <c r="S1414" s="12">
        <f t="shared" si="180"/>
        <v>41686.705208333333</v>
      </c>
      <c r="T1414" s="12">
        <f t="shared" si="181"/>
        <v>41716.663541666669</v>
      </c>
      <c r="U1414" t="str">
        <f t="shared" si="182"/>
        <v>Feb</v>
      </c>
      <c r="V1414" t="str">
        <f t="shared" si="183"/>
        <v>2014</v>
      </c>
    </row>
    <row r="1415" spans="1:22" ht="43.2" x14ac:dyDescent="0.55000000000000004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176"/>
        <v>0.10454545454545454</v>
      </c>
      <c r="P1415" s="8">
        <f t="shared" si="177"/>
        <v>23</v>
      </c>
      <c r="Q1415" t="str">
        <f t="shared" si="178"/>
        <v>games</v>
      </c>
      <c r="R1415" t="str">
        <f t="shared" si="179"/>
        <v>video games</v>
      </c>
      <c r="S1415" s="12">
        <f t="shared" si="180"/>
        <v>40464.028182870366</v>
      </c>
      <c r="T1415" s="12">
        <f t="shared" si="181"/>
        <v>40512.208333333336</v>
      </c>
      <c r="U1415" t="str">
        <f t="shared" si="182"/>
        <v>Oct</v>
      </c>
      <c r="V1415" t="str">
        <f t="shared" si="183"/>
        <v>2010</v>
      </c>
    </row>
    <row r="1416" spans="1:22" ht="43.2" x14ac:dyDescent="0.55000000000000004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 t="shared" si="176"/>
        <v>0.1048</v>
      </c>
      <c r="P1416" s="8">
        <f t="shared" si="177"/>
        <v>32.75</v>
      </c>
      <c r="Q1416" t="str">
        <f t="shared" si="178"/>
        <v>film &amp; video</v>
      </c>
      <c r="R1416" t="str">
        <f t="shared" si="179"/>
        <v>drama</v>
      </c>
      <c r="S1416" s="12">
        <f t="shared" si="180"/>
        <v>42741.848379629635</v>
      </c>
      <c r="T1416" s="12">
        <f t="shared" si="181"/>
        <v>42783.875</v>
      </c>
      <c r="U1416" t="str">
        <f t="shared" si="182"/>
        <v>Jan</v>
      </c>
      <c r="V1416" t="str">
        <f t="shared" si="183"/>
        <v>2017</v>
      </c>
    </row>
    <row r="1417" spans="1:22" ht="43.2" x14ac:dyDescent="0.55000000000000004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 t="shared" si="176"/>
        <v>0.1048</v>
      </c>
      <c r="P1417" s="8">
        <f t="shared" si="177"/>
        <v>31.757575757575758</v>
      </c>
      <c r="Q1417" t="str">
        <f t="shared" si="178"/>
        <v>publishing</v>
      </c>
      <c r="R1417" t="str">
        <f t="shared" si="179"/>
        <v>children's books</v>
      </c>
      <c r="S1417" s="12">
        <f t="shared" si="180"/>
        <v>41620.90047453704</v>
      </c>
      <c r="T1417" s="12">
        <f t="shared" si="181"/>
        <v>41650.90047453704</v>
      </c>
      <c r="U1417" t="str">
        <f t="shared" si="182"/>
        <v>Dec</v>
      </c>
      <c r="V1417" t="str">
        <f t="shared" si="183"/>
        <v>2013</v>
      </c>
    </row>
    <row r="1418" spans="1:22" ht="43.2" hidden="1" x14ac:dyDescent="0.55000000000000004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 t="shared" si="176"/>
        <v>0.105</v>
      </c>
      <c r="P1418" s="8">
        <f t="shared" si="177"/>
        <v>225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41832.672685185185</v>
      </c>
      <c r="T1418" s="12">
        <f t="shared" si="181"/>
        <v>41887.568749999999</v>
      </c>
      <c r="U1418" t="str">
        <f t="shared" si="182"/>
        <v>Jul</v>
      </c>
      <c r="V1418" t="str">
        <f t="shared" si="183"/>
        <v>2014</v>
      </c>
    </row>
    <row r="1419" spans="1:22" ht="43.2" x14ac:dyDescent="0.55000000000000004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 t="shared" si="176"/>
        <v>0.105</v>
      </c>
      <c r="P1419" s="8">
        <f t="shared" si="177"/>
        <v>525</v>
      </c>
      <c r="Q1419" t="str">
        <f t="shared" si="178"/>
        <v>music</v>
      </c>
      <c r="R1419" t="str">
        <f t="shared" si="179"/>
        <v>faith</v>
      </c>
      <c r="S1419" s="12">
        <f t="shared" si="180"/>
        <v>41852.646226851852</v>
      </c>
      <c r="T1419" s="12">
        <f t="shared" si="181"/>
        <v>41883.646226851852</v>
      </c>
      <c r="U1419" t="str">
        <f t="shared" si="182"/>
        <v>Aug</v>
      </c>
      <c r="V1419" t="str">
        <f t="shared" si="183"/>
        <v>2014</v>
      </c>
    </row>
    <row r="1420" spans="1:22" ht="43.2" hidden="1" x14ac:dyDescent="0.55000000000000004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 t="shared" si="176"/>
        <v>0.105</v>
      </c>
      <c r="P1420" s="8">
        <f t="shared" si="177"/>
        <v>91.304347826086953</v>
      </c>
      <c r="Q1420" t="str">
        <f t="shared" si="178"/>
        <v>technology</v>
      </c>
      <c r="R1420" t="str">
        <f t="shared" si="179"/>
        <v>space exploration</v>
      </c>
      <c r="S1420" s="12">
        <f t="shared" si="180"/>
        <v>41921.842627314814</v>
      </c>
      <c r="T1420" s="12">
        <f t="shared" si="181"/>
        <v>41951.884293981479</v>
      </c>
      <c r="U1420" t="str">
        <f t="shared" si="182"/>
        <v>Oct</v>
      </c>
      <c r="V1420" t="str">
        <f t="shared" si="183"/>
        <v>2014</v>
      </c>
    </row>
    <row r="1421" spans="1:22" ht="43.2" x14ac:dyDescent="0.55000000000000004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176"/>
        <v>0.105</v>
      </c>
      <c r="P1421" s="8">
        <f t="shared" si="177"/>
        <v>52.5</v>
      </c>
      <c r="Q1421" t="str">
        <f t="shared" si="178"/>
        <v>publishing</v>
      </c>
      <c r="R1421" t="str">
        <f t="shared" si="179"/>
        <v>children's books</v>
      </c>
      <c r="S1421" s="12">
        <f t="shared" si="180"/>
        <v>42524.36650462963</v>
      </c>
      <c r="T1421" s="12">
        <f t="shared" si="181"/>
        <v>42567.36650462963</v>
      </c>
      <c r="U1421" t="str">
        <f t="shared" si="182"/>
        <v>Jun</v>
      </c>
      <c r="V1421" t="str">
        <f t="shared" si="183"/>
        <v>2016</v>
      </c>
    </row>
    <row r="1422" spans="1:22" ht="28.8" hidden="1" x14ac:dyDescent="0.55000000000000004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176"/>
        <v>0.105</v>
      </c>
      <c r="P1422" s="8">
        <f t="shared" si="177"/>
        <v>437.5</v>
      </c>
      <c r="Q1422" t="str">
        <f t="shared" si="178"/>
        <v>theater</v>
      </c>
      <c r="R1422" t="str">
        <f t="shared" si="179"/>
        <v>plays</v>
      </c>
      <c r="S1422" s="12">
        <f t="shared" si="180"/>
        <v>42796.682476851856</v>
      </c>
      <c r="T1422" s="12">
        <f t="shared" si="181"/>
        <v>42841.640810185185</v>
      </c>
      <c r="U1422" t="str">
        <f t="shared" si="182"/>
        <v>Mar</v>
      </c>
      <c r="V1422" t="str">
        <f t="shared" si="183"/>
        <v>2017</v>
      </c>
    </row>
    <row r="1423" spans="1:22" ht="43.2" hidden="1" x14ac:dyDescent="0.55000000000000004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176"/>
        <v>0.1052</v>
      </c>
      <c r="P1423" s="8">
        <f t="shared" si="177"/>
        <v>97.407407407407405</v>
      </c>
      <c r="Q1423" t="str">
        <f t="shared" si="178"/>
        <v>technology</v>
      </c>
      <c r="R1423" t="str">
        <f t="shared" si="179"/>
        <v>web</v>
      </c>
      <c r="S1423" s="12">
        <f t="shared" si="180"/>
        <v>42268.531631944439</v>
      </c>
      <c r="T1423" s="12">
        <f t="shared" si="181"/>
        <v>42298.531631944439</v>
      </c>
      <c r="U1423" t="str">
        <f t="shared" si="182"/>
        <v>Sep</v>
      </c>
      <c r="V1423" t="str">
        <f t="shared" si="183"/>
        <v>2015</v>
      </c>
    </row>
    <row r="1424" spans="1:22" ht="28.8" hidden="1" x14ac:dyDescent="0.55000000000000004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176"/>
        <v>0.10539393939393939</v>
      </c>
      <c r="P1424" s="8">
        <f t="shared" si="177"/>
        <v>217.375</v>
      </c>
      <c r="Q1424" t="str">
        <f t="shared" si="178"/>
        <v>theater</v>
      </c>
      <c r="R1424" t="str">
        <f t="shared" si="179"/>
        <v>spaces</v>
      </c>
      <c r="S1424" s="12">
        <f t="shared" si="180"/>
        <v>42773.916180555556</v>
      </c>
      <c r="T1424" s="12">
        <f t="shared" si="181"/>
        <v>42818.874513888892</v>
      </c>
      <c r="U1424" t="str">
        <f t="shared" si="182"/>
        <v>Feb</v>
      </c>
      <c r="V1424" t="str">
        <f t="shared" si="183"/>
        <v>2017</v>
      </c>
    </row>
    <row r="1425" spans="1:22" ht="43.2" x14ac:dyDescent="0.55000000000000004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176"/>
        <v>0.10539999999999999</v>
      </c>
      <c r="P1425" s="8">
        <f t="shared" si="177"/>
        <v>47.909090909090907</v>
      </c>
      <c r="Q1425" t="str">
        <f t="shared" si="178"/>
        <v>theater</v>
      </c>
      <c r="R1425" t="str">
        <f t="shared" si="179"/>
        <v>plays</v>
      </c>
      <c r="S1425" s="12">
        <f t="shared" si="180"/>
        <v>42452.815659722226</v>
      </c>
      <c r="T1425" s="12">
        <f t="shared" si="181"/>
        <v>42512.815659722226</v>
      </c>
      <c r="U1425" t="str">
        <f t="shared" si="182"/>
        <v>Mar</v>
      </c>
      <c r="V1425" t="str">
        <f t="shared" si="183"/>
        <v>2016</v>
      </c>
    </row>
    <row r="1426" spans="1:22" ht="43.2" x14ac:dyDescent="0.55000000000000004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176"/>
        <v>0.106</v>
      </c>
      <c r="P1426" s="8">
        <f t="shared" si="177"/>
        <v>48.18181818181818</v>
      </c>
      <c r="Q1426" t="str">
        <f t="shared" si="178"/>
        <v>food</v>
      </c>
      <c r="R1426" t="str">
        <f t="shared" si="179"/>
        <v>food trucks</v>
      </c>
      <c r="S1426" s="12">
        <f t="shared" si="180"/>
        <v>42294.628449074073</v>
      </c>
      <c r="T1426" s="12">
        <f t="shared" si="181"/>
        <v>42324.670115740737</v>
      </c>
      <c r="U1426" t="str">
        <f t="shared" si="182"/>
        <v>Oct</v>
      </c>
      <c r="V1426" t="str">
        <f t="shared" si="183"/>
        <v>2015</v>
      </c>
    </row>
    <row r="1427" spans="1:22" ht="43.2" x14ac:dyDescent="0.55000000000000004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176"/>
        <v>0.10625</v>
      </c>
      <c r="P1427" s="8">
        <f t="shared" si="177"/>
        <v>42.5</v>
      </c>
      <c r="Q1427" t="str">
        <f t="shared" si="178"/>
        <v>theater</v>
      </c>
      <c r="R1427" t="str">
        <f t="shared" si="179"/>
        <v>plays</v>
      </c>
      <c r="S1427" s="12">
        <f t="shared" si="180"/>
        <v>41793.191875000004</v>
      </c>
      <c r="T1427" s="12">
        <f t="shared" si="181"/>
        <v>41807.191875000004</v>
      </c>
      <c r="U1427" t="str">
        <f t="shared" si="182"/>
        <v>Jun</v>
      </c>
      <c r="V1427" t="str">
        <f t="shared" si="183"/>
        <v>2014</v>
      </c>
    </row>
    <row r="1428" spans="1:22" ht="43.2" x14ac:dyDescent="0.55000000000000004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176"/>
        <v>0.107</v>
      </c>
      <c r="P1428" s="8">
        <f t="shared" si="177"/>
        <v>26.75</v>
      </c>
      <c r="Q1428" t="str">
        <f t="shared" si="178"/>
        <v>theater</v>
      </c>
      <c r="R1428" t="str">
        <f t="shared" si="179"/>
        <v>plays</v>
      </c>
      <c r="S1428" s="12">
        <f t="shared" si="180"/>
        <v>41975.642974537041</v>
      </c>
      <c r="T1428" s="12">
        <f t="shared" si="181"/>
        <v>42035.642974537041</v>
      </c>
      <c r="U1428" t="str">
        <f t="shared" si="182"/>
        <v>Dec</v>
      </c>
      <c r="V1428" t="str">
        <f t="shared" si="183"/>
        <v>2014</v>
      </c>
    </row>
    <row r="1429" spans="1:22" ht="43.2" x14ac:dyDescent="0.55000000000000004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176"/>
        <v>0.107325</v>
      </c>
      <c r="P1429" s="8">
        <f t="shared" si="177"/>
        <v>72.762711864406782</v>
      </c>
      <c r="Q1429" t="str">
        <f t="shared" si="178"/>
        <v>food</v>
      </c>
      <c r="R1429" t="str">
        <f t="shared" si="179"/>
        <v>food trucks</v>
      </c>
      <c r="S1429" s="12">
        <f t="shared" si="180"/>
        <v>42113.105046296296</v>
      </c>
      <c r="T1429" s="12">
        <f t="shared" si="181"/>
        <v>42158.105046296296</v>
      </c>
      <c r="U1429" t="str">
        <f t="shared" si="182"/>
        <v>Apr</v>
      </c>
      <c r="V1429" t="str">
        <f t="shared" si="183"/>
        <v>2015</v>
      </c>
    </row>
    <row r="1430" spans="1:22" ht="43.2" hidden="1" x14ac:dyDescent="0.55000000000000004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176"/>
        <v>0.10754135338345865</v>
      </c>
      <c r="P1430" s="8">
        <f t="shared" si="177"/>
        <v>51.822463768115945</v>
      </c>
      <c r="Q1430" t="str">
        <f t="shared" si="178"/>
        <v>technology</v>
      </c>
      <c r="R1430" t="str">
        <f t="shared" si="179"/>
        <v>wearables</v>
      </c>
      <c r="S1430" s="12">
        <f t="shared" si="180"/>
        <v>42410.774155092593</v>
      </c>
      <c r="T1430" s="12">
        <f t="shared" si="181"/>
        <v>42440.774155092593</v>
      </c>
      <c r="U1430" t="str">
        <f t="shared" si="182"/>
        <v>Feb</v>
      </c>
      <c r="V1430" t="str">
        <f t="shared" si="183"/>
        <v>2016</v>
      </c>
    </row>
    <row r="1431" spans="1:22" ht="43.2" hidden="1" x14ac:dyDescent="0.55000000000000004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176"/>
        <v>0.10775</v>
      </c>
      <c r="P1431" s="8">
        <f t="shared" si="177"/>
        <v>46.178571428571431</v>
      </c>
      <c r="Q1431" t="str">
        <f t="shared" si="178"/>
        <v>film &amp; video</v>
      </c>
      <c r="R1431" t="str">
        <f t="shared" si="179"/>
        <v>science fiction</v>
      </c>
      <c r="S1431" s="12">
        <f t="shared" si="180"/>
        <v>42110.153043981481</v>
      </c>
      <c r="T1431" s="12">
        <f t="shared" si="181"/>
        <v>42155.153043981481</v>
      </c>
      <c r="U1431" t="str">
        <f t="shared" si="182"/>
        <v>Apr</v>
      </c>
      <c r="V1431" t="str">
        <f t="shared" si="183"/>
        <v>2015</v>
      </c>
    </row>
    <row r="1432" spans="1:22" ht="43.2" x14ac:dyDescent="0.55000000000000004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176"/>
        <v>0.108</v>
      </c>
      <c r="P1432" s="8">
        <f t="shared" si="177"/>
        <v>72</v>
      </c>
      <c r="Q1432" t="str">
        <f t="shared" si="178"/>
        <v>theater</v>
      </c>
      <c r="R1432" t="str">
        <f t="shared" si="179"/>
        <v>plays</v>
      </c>
      <c r="S1432" s="12">
        <f t="shared" si="180"/>
        <v>41990.612546296295</v>
      </c>
      <c r="T1432" s="12">
        <f t="shared" si="181"/>
        <v>42020.434722222228</v>
      </c>
      <c r="U1432" t="str">
        <f t="shared" si="182"/>
        <v>Dec</v>
      </c>
      <c r="V1432" t="str">
        <f t="shared" si="183"/>
        <v>2014</v>
      </c>
    </row>
    <row r="1433" spans="1:22" ht="57.6" hidden="1" x14ac:dyDescent="0.55000000000000004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176"/>
        <v>0.10806536636794939</v>
      </c>
      <c r="P1433" s="8">
        <f t="shared" si="177"/>
        <v>51.25</v>
      </c>
      <c r="Q1433" t="str">
        <f t="shared" si="178"/>
        <v>publishing</v>
      </c>
      <c r="R1433" t="str">
        <f t="shared" si="179"/>
        <v>art books</v>
      </c>
      <c r="S1433" s="12">
        <f t="shared" si="180"/>
        <v>40399.065868055557</v>
      </c>
      <c r="T1433" s="12">
        <f t="shared" si="181"/>
        <v>40423.083333333336</v>
      </c>
      <c r="U1433" t="str">
        <f t="shared" si="182"/>
        <v>Aug</v>
      </c>
      <c r="V1433" t="str">
        <f t="shared" si="183"/>
        <v>2010</v>
      </c>
    </row>
    <row r="1434" spans="1:22" ht="43.2" x14ac:dyDescent="0.55000000000000004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176"/>
        <v>0.10833333333333334</v>
      </c>
      <c r="P1434" s="8">
        <f t="shared" si="177"/>
        <v>108.33333333333333</v>
      </c>
      <c r="Q1434" t="str">
        <f t="shared" si="178"/>
        <v>theater</v>
      </c>
      <c r="R1434" t="str">
        <f t="shared" si="179"/>
        <v>plays</v>
      </c>
      <c r="S1434" s="12">
        <f t="shared" si="180"/>
        <v>42672.955138888887</v>
      </c>
      <c r="T1434" s="12">
        <f t="shared" si="181"/>
        <v>42704.708333333328</v>
      </c>
      <c r="U1434" t="str">
        <f t="shared" si="182"/>
        <v>Oct</v>
      </c>
      <c r="V1434" t="str">
        <f t="shared" si="183"/>
        <v>2016</v>
      </c>
    </row>
    <row r="1435" spans="1:22" ht="43.2" x14ac:dyDescent="0.55000000000000004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176"/>
        <v>0.10857142857142857</v>
      </c>
      <c r="P1435" s="8">
        <f t="shared" si="177"/>
        <v>42.222222222222221</v>
      </c>
      <c r="Q1435" t="str">
        <f t="shared" si="178"/>
        <v>photography</v>
      </c>
      <c r="R1435" t="str">
        <f t="shared" si="179"/>
        <v>photobooks</v>
      </c>
      <c r="S1435" s="12">
        <f t="shared" si="180"/>
        <v>42029.907858796301</v>
      </c>
      <c r="T1435" s="12">
        <f t="shared" si="181"/>
        <v>42064.907858796301</v>
      </c>
      <c r="U1435" t="str">
        <f t="shared" si="182"/>
        <v>Jan</v>
      </c>
      <c r="V1435" t="str">
        <f t="shared" si="183"/>
        <v>2015</v>
      </c>
    </row>
    <row r="1436" spans="1:22" ht="43.2" x14ac:dyDescent="0.55000000000000004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176"/>
        <v>0.10862068965517241</v>
      </c>
      <c r="P1436" s="8">
        <f t="shared" si="177"/>
        <v>56.25</v>
      </c>
      <c r="Q1436" t="str">
        <f t="shared" si="178"/>
        <v>music</v>
      </c>
      <c r="R1436" t="str">
        <f t="shared" si="179"/>
        <v>jazz</v>
      </c>
      <c r="S1436" s="12">
        <f t="shared" si="180"/>
        <v>41180.86241898148</v>
      </c>
      <c r="T1436" s="12">
        <f t="shared" si="181"/>
        <v>41231</v>
      </c>
      <c r="U1436" t="str">
        <f t="shared" si="182"/>
        <v>Sep</v>
      </c>
      <c r="V1436" t="str">
        <f t="shared" si="183"/>
        <v>2012</v>
      </c>
    </row>
    <row r="1437" spans="1:22" ht="43.2" hidden="1" x14ac:dyDescent="0.55000000000000004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176"/>
        <v>0.10877666666666666</v>
      </c>
      <c r="P1437" s="8">
        <f t="shared" si="177"/>
        <v>81.582499999999996</v>
      </c>
      <c r="Q1437" t="str">
        <f t="shared" si="178"/>
        <v>technology</v>
      </c>
      <c r="R1437" t="str">
        <f t="shared" si="179"/>
        <v>web</v>
      </c>
      <c r="S1437" s="12">
        <f t="shared" si="180"/>
        <v>42318.925532407404</v>
      </c>
      <c r="T1437" s="12">
        <f t="shared" si="181"/>
        <v>42348.925532407404</v>
      </c>
      <c r="U1437" t="str">
        <f t="shared" si="182"/>
        <v>Nov</v>
      </c>
      <c r="V1437" t="str">
        <f t="shared" si="183"/>
        <v>2015</v>
      </c>
    </row>
    <row r="1438" spans="1:22" ht="43.2" x14ac:dyDescent="0.55000000000000004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176"/>
        <v>0.109</v>
      </c>
      <c r="P1438" s="8">
        <f t="shared" si="177"/>
        <v>21.8</v>
      </c>
      <c r="Q1438" t="str">
        <f t="shared" si="178"/>
        <v>music</v>
      </c>
      <c r="R1438" t="str">
        <f t="shared" si="179"/>
        <v>jazz</v>
      </c>
      <c r="S1438" s="12">
        <f t="shared" si="180"/>
        <v>41288.942928240744</v>
      </c>
      <c r="T1438" s="12">
        <f t="shared" si="181"/>
        <v>41318.942928240744</v>
      </c>
      <c r="U1438" t="str">
        <f t="shared" si="182"/>
        <v>Jan</v>
      </c>
      <c r="V1438" t="str">
        <f t="shared" si="183"/>
        <v>2013</v>
      </c>
    </row>
    <row r="1439" spans="1:22" ht="43.2" x14ac:dyDescent="0.55000000000000004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 t="shared" si="176"/>
        <v>0.11</v>
      </c>
      <c r="P1439" s="8">
        <f t="shared" si="177"/>
        <v>55</v>
      </c>
      <c r="Q1439" t="str">
        <f t="shared" si="178"/>
        <v>music</v>
      </c>
      <c r="R1439" t="str">
        <f t="shared" si="179"/>
        <v>faith</v>
      </c>
      <c r="S1439" s="12">
        <f t="shared" si="180"/>
        <v>42559.814178240747</v>
      </c>
      <c r="T1439" s="12">
        <f t="shared" si="181"/>
        <v>42589.814178240747</v>
      </c>
      <c r="U1439" t="str">
        <f t="shared" si="182"/>
        <v>Jul</v>
      </c>
      <c r="V1439" t="str">
        <f t="shared" si="183"/>
        <v>2016</v>
      </c>
    </row>
    <row r="1440" spans="1:22" ht="43.2" x14ac:dyDescent="0.55000000000000004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 t="shared" si="176"/>
        <v>0.11</v>
      </c>
      <c r="P1440" s="8">
        <f t="shared" si="177"/>
        <v>45.833333333333336</v>
      </c>
      <c r="Q1440" t="str">
        <f t="shared" si="178"/>
        <v>theater</v>
      </c>
      <c r="R1440" t="str">
        <f t="shared" si="179"/>
        <v>plays</v>
      </c>
      <c r="S1440" s="12">
        <f t="shared" si="180"/>
        <v>42233.671747685185</v>
      </c>
      <c r="T1440" s="12">
        <f t="shared" si="181"/>
        <v>42278.541666666672</v>
      </c>
      <c r="U1440" t="str">
        <f t="shared" si="182"/>
        <v>Aug</v>
      </c>
      <c r="V1440" t="str">
        <f t="shared" si="183"/>
        <v>2015</v>
      </c>
    </row>
    <row r="1441" spans="1:22" ht="28.8" x14ac:dyDescent="0.55000000000000004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176"/>
        <v>0.1106</v>
      </c>
      <c r="P1441" s="8">
        <f t="shared" si="177"/>
        <v>69.125</v>
      </c>
      <c r="Q1441" t="str">
        <f t="shared" si="178"/>
        <v>photography</v>
      </c>
      <c r="R1441" t="str">
        <f t="shared" si="179"/>
        <v>photobooks</v>
      </c>
      <c r="S1441" s="12">
        <f t="shared" si="180"/>
        <v>41880.068437499998</v>
      </c>
      <c r="T1441" s="12">
        <f t="shared" si="181"/>
        <v>41910.068437499998</v>
      </c>
      <c r="U1441" t="str">
        <f t="shared" si="182"/>
        <v>Aug</v>
      </c>
      <c r="V1441" t="str">
        <f t="shared" si="183"/>
        <v>2014</v>
      </c>
    </row>
    <row r="1442" spans="1:22" ht="43.2" x14ac:dyDescent="0.55000000000000004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176"/>
        <v>0.11077777777777778</v>
      </c>
      <c r="P1442" s="8">
        <f t="shared" si="177"/>
        <v>55.388888888888886</v>
      </c>
      <c r="Q1442" t="str">
        <f t="shared" si="178"/>
        <v>photography</v>
      </c>
      <c r="R1442" t="str">
        <f t="shared" si="179"/>
        <v>photobooks</v>
      </c>
      <c r="S1442" s="12">
        <f t="shared" si="180"/>
        <v>42011.551180555558</v>
      </c>
      <c r="T1442" s="12">
        <f t="shared" si="181"/>
        <v>42046.551180555558</v>
      </c>
      <c r="U1442" t="str">
        <f t="shared" si="182"/>
        <v>Jan</v>
      </c>
      <c r="V1442" t="str">
        <f t="shared" si="183"/>
        <v>2015</v>
      </c>
    </row>
    <row r="1443" spans="1:22" ht="43.2" x14ac:dyDescent="0.55000000000000004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176"/>
        <v>0.1125</v>
      </c>
      <c r="P1443" s="8">
        <f t="shared" si="177"/>
        <v>45</v>
      </c>
      <c r="Q1443" t="str">
        <f t="shared" si="178"/>
        <v>games</v>
      </c>
      <c r="R1443" t="str">
        <f t="shared" si="179"/>
        <v>video games</v>
      </c>
      <c r="S1443" s="12">
        <f t="shared" si="180"/>
        <v>40332.886712962965</v>
      </c>
      <c r="T1443" s="12">
        <f t="shared" si="181"/>
        <v>40380.791666666664</v>
      </c>
      <c r="U1443" t="str">
        <f t="shared" si="182"/>
        <v>Jun</v>
      </c>
      <c r="V1443" t="str">
        <f t="shared" si="183"/>
        <v>2010</v>
      </c>
    </row>
    <row r="1444" spans="1:22" ht="43.2" x14ac:dyDescent="0.55000000000000004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176"/>
        <v>0.11272727272727273</v>
      </c>
      <c r="P1444" s="8">
        <f t="shared" si="177"/>
        <v>51.666666666666664</v>
      </c>
      <c r="Q1444" t="str">
        <f t="shared" si="178"/>
        <v>theater</v>
      </c>
      <c r="R1444" t="str">
        <f t="shared" si="179"/>
        <v>plays</v>
      </c>
      <c r="S1444" s="12">
        <f t="shared" si="180"/>
        <v>41983.752847222218</v>
      </c>
      <c r="T1444" s="12">
        <f t="shared" si="181"/>
        <v>42014.140972222223</v>
      </c>
      <c r="U1444" t="str">
        <f t="shared" si="182"/>
        <v>Dec</v>
      </c>
      <c r="V1444" t="str">
        <f t="shared" si="183"/>
        <v>2014</v>
      </c>
    </row>
    <row r="1445" spans="1:22" ht="28.8" x14ac:dyDescent="0.55000000000000004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176"/>
        <v>0.11294666666666667</v>
      </c>
      <c r="P1445" s="8">
        <f t="shared" si="177"/>
        <v>117.65277777777777</v>
      </c>
      <c r="Q1445" t="str">
        <f t="shared" si="178"/>
        <v>theater</v>
      </c>
      <c r="R1445" t="str">
        <f t="shared" si="179"/>
        <v>spaces</v>
      </c>
      <c r="S1445" s="12">
        <f t="shared" si="180"/>
        <v>42299.130162037036</v>
      </c>
      <c r="T1445" s="12">
        <f t="shared" si="181"/>
        <v>42330.290972222225</v>
      </c>
      <c r="U1445" t="str">
        <f t="shared" si="182"/>
        <v>Oct</v>
      </c>
      <c r="V1445" t="str">
        <f t="shared" si="183"/>
        <v>2015</v>
      </c>
    </row>
    <row r="1446" spans="1:22" ht="43.2" x14ac:dyDescent="0.55000000000000004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176"/>
        <v>0.11328275684711328</v>
      </c>
      <c r="P1446" s="8">
        <f t="shared" si="177"/>
        <v>51.823529411764703</v>
      </c>
      <c r="Q1446" t="str">
        <f t="shared" si="178"/>
        <v>technology</v>
      </c>
      <c r="R1446" t="str">
        <f t="shared" si="179"/>
        <v>wearables</v>
      </c>
      <c r="S1446" s="12">
        <f t="shared" si="180"/>
        <v>42082.802812499998</v>
      </c>
      <c r="T1446" s="12">
        <f t="shared" si="181"/>
        <v>42104.207638888889</v>
      </c>
      <c r="U1446" t="str">
        <f t="shared" si="182"/>
        <v>Mar</v>
      </c>
      <c r="V1446" t="str">
        <f t="shared" si="183"/>
        <v>2015</v>
      </c>
    </row>
    <row r="1447" spans="1:22" ht="43.2" x14ac:dyDescent="0.55000000000000004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176"/>
        <v>0.11344</v>
      </c>
      <c r="P1447" s="8">
        <f t="shared" si="177"/>
        <v>33.761904761904759</v>
      </c>
      <c r="Q1447" t="str">
        <f t="shared" si="178"/>
        <v>technology</v>
      </c>
      <c r="R1447" t="str">
        <f t="shared" si="179"/>
        <v>makerspaces</v>
      </c>
      <c r="S1447" s="12">
        <f t="shared" si="180"/>
        <v>41962.749027777783</v>
      </c>
      <c r="T1447" s="12">
        <f t="shared" si="181"/>
        <v>41992.818055555559</v>
      </c>
      <c r="U1447" t="str">
        <f t="shared" si="182"/>
        <v>Nov</v>
      </c>
      <c r="V1447" t="str">
        <f t="shared" si="183"/>
        <v>2014</v>
      </c>
    </row>
    <row r="1448" spans="1:22" ht="28.8" hidden="1" x14ac:dyDescent="0.55000000000000004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176"/>
        <v>0.11360000000000001</v>
      </c>
      <c r="P1448" s="8">
        <f t="shared" si="177"/>
        <v>29.894736842105264</v>
      </c>
      <c r="Q1448" t="str">
        <f t="shared" si="178"/>
        <v>technology</v>
      </c>
      <c r="R1448" t="str">
        <f t="shared" si="179"/>
        <v>wearables</v>
      </c>
      <c r="S1448" s="12">
        <f t="shared" si="180"/>
        <v>42611.613564814819</v>
      </c>
      <c r="T1448" s="12">
        <f t="shared" si="181"/>
        <v>42651.613564814819</v>
      </c>
      <c r="U1448" t="str">
        <f t="shared" si="182"/>
        <v>Aug</v>
      </c>
      <c r="V1448" t="str">
        <f t="shared" si="183"/>
        <v>2016</v>
      </c>
    </row>
    <row r="1449" spans="1:22" ht="43.2" x14ac:dyDescent="0.55000000000000004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176"/>
        <v>0.11428571428571428</v>
      </c>
      <c r="P1449" s="8">
        <f t="shared" si="177"/>
        <v>40</v>
      </c>
      <c r="Q1449" t="str">
        <f t="shared" si="178"/>
        <v>theater</v>
      </c>
      <c r="R1449" t="str">
        <f t="shared" si="179"/>
        <v>plays</v>
      </c>
      <c r="S1449" s="12">
        <f t="shared" si="180"/>
        <v>42497.070775462969</v>
      </c>
      <c r="T1449" s="12">
        <f t="shared" si="181"/>
        <v>42514.600694444445</v>
      </c>
      <c r="U1449" t="str">
        <f t="shared" si="182"/>
        <v>May</v>
      </c>
      <c r="V1449" t="str">
        <f t="shared" si="183"/>
        <v>2016</v>
      </c>
    </row>
    <row r="1450" spans="1:22" ht="43.2" x14ac:dyDescent="0.55000000000000004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176"/>
        <v>0.11428571428571428</v>
      </c>
      <c r="P1450" s="8">
        <f t="shared" si="177"/>
        <v>80</v>
      </c>
      <c r="Q1450" t="str">
        <f t="shared" si="178"/>
        <v>theater</v>
      </c>
      <c r="R1450" t="str">
        <f t="shared" si="179"/>
        <v>plays</v>
      </c>
      <c r="S1450" s="12">
        <f t="shared" si="180"/>
        <v>42750.530312499999</v>
      </c>
      <c r="T1450" s="12">
        <f t="shared" si="181"/>
        <v>42794.368749999994</v>
      </c>
      <c r="U1450" t="str">
        <f t="shared" si="182"/>
        <v>Jan</v>
      </c>
      <c r="V1450" t="str">
        <f t="shared" si="183"/>
        <v>2017</v>
      </c>
    </row>
    <row r="1451" spans="1:22" ht="28.8" hidden="1" x14ac:dyDescent="0.55000000000000004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176"/>
        <v>0.11436666666666667</v>
      </c>
      <c r="P1451" s="8">
        <f t="shared" si="177"/>
        <v>112.86184210526316</v>
      </c>
      <c r="Q1451" t="str">
        <f t="shared" si="178"/>
        <v>technology</v>
      </c>
      <c r="R1451" t="str">
        <f t="shared" si="179"/>
        <v>space exploration</v>
      </c>
      <c r="S1451" s="12">
        <f t="shared" si="180"/>
        <v>42767.688518518517</v>
      </c>
      <c r="T1451" s="12">
        <f t="shared" si="181"/>
        <v>42806.791666666672</v>
      </c>
      <c r="U1451" t="str">
        <f t="shared" si="182"/>
        <v>Feb</v>
      </c>
      <c r="V1451" t="str">
        <f t="shared" si="183"/>
        <v>2017</v>
      </c>
    </row>
    <row r="1452" spans="1:22" ht="28.8" x14ac:dyDescent="0.55000000000000004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176"/>
        <v>0.1145</v>
      </c>
      <c r="P1452" s="8">
        <f t="shared" si="177"/>
        <v>286.25</v>
      </c>
      <c r="Q1452" t="str">
        <f t="shared" si="178"/>
        <v>theater</v>
      </c>
      <c r="R1452" t="str">
        <f t="shared" si="179"/>
        <v>musical</v>
      </c>
      <c r="S1452" s="12">
        <f t="shared" si="180"/>
        <v>42009.493263888886</v>
      </c>
      <c r="T1452" s="12">
        <f t="shared" si="181"/>
        <v>42039.493263888886</v>
      </c>
      <c r="U1452" t="str">
        <f t="shared" si="182"/>
        <v>Jan</v>
      </c>
      <c r="V1452" t="str">
        <f t="shared" si="183"/>
        <v>2015</v>
      </c>
    </row>
    <row r="1453" spans="1:22" ht="43.2" x14ac:dyDescent="0.55000000000000004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176"/>
        <v>0.11458333333333333</v>
      </c>
      <c r="P1453" s="8">
        <f t="shared" si="177"/>
        <v>39.285714285714285</v>
      </c>
      <c r="Q1453" t="str">
        <f t="shared" si="178"/>
        <v>publishing</v>
      </c>
      <c r="R1453" t="str">
        <f t="shared" si="179"/>
        <v>children's books</v>
      </c>
      <c r="S1453" s="12">
        <f t="shared" si="180"/>
        <v>40855.765092592592</v>
      </c>
      <c r="T1453" s="12">
        <f t="shared" si="181"/>
        <v>40895.765092592592</v>
      </c>
      <c r="U1453" t="str">
        <f t="shared" si="182"/>
        <v>Nov</v>
      </c>
      <c r="V1453" t="str">
        <f t="shared" si="183"/>
        <v>2011</v>
      </c>
    </row>
    <row r="1454" spans="1:22" ht="28.8" hidden="1" x14ac:dyDescent="0.55000000000000004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176"/>
        <v>0.11514000000000001</v>
      </c>
      <c r="P1454" s="8">
        <f t="shared" si="177"/>
        <v>127.93333333333334</v>
      </c>
      <c r="Q1454" t="str">
        <f t="shared" si="178"/>
        <v>technology</v>
      </c>
      <c r="R1454" t="str">
        <f t="shared" si="179"/>
        <v>wearables</v>
      </c>
      <c r="S1454" s="12">
        <f t="shared" si="180"/>
        <v>42387.503229166665</v>
      </c>
      <c r="T1454" s="12">
        <f t="shared" si="181"/>
        <v>42417.503229166665</v>
      </c>
      <c r="U1454" t="str">
        <f t="shared" si="182"/>
        <v>Jan</v>
      </c>
      <c r="V1454" t="str">
        <f t="shared" si="183"/>
        <v>2016</v>
      </c>
    </row>
    <row r="1455" spans="1:22" ht="43.2" hidden="1" x14ac:dyDescent="0.55000000000000004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176"/>
        <v>0.1152156862745098</v>
      </c>
      <c r="P1455" s="8">
        <f t="shared" si="177"/>
        <v>83.942857142857136</v>
      </c>
      <c r="Q1455" t="str">
        <f t="shared" si="178"/>
        <v>technology</v>
      </c>
      <c r="R1455" t="str">
        <f t="shared" si="179"/>
        <v>space exploration</v>
      </c>
      <c r="S1455" s="12">
        <f t="shared" si="180"/>
        <v>41771.651932870373</v>
      </c>
      <c r="T1455" s="12">
        <f t="shared" si="181"/>
        <v>41803.166666666664</v>
      </c>
      <c r="U1455" t="str">
        <f t="shared" si="182"/>
        <v>May</v>
      </c>
      <c r="V1455" t="str">
        <f t="shared" si="183"/>
        <v>2014</v>
      </c>
    </row>
    <row r="1456" spans="1:22" ht="43.2" x14ac:dyDescent="0.55000000000000004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176"/>
        <v>0.11533333333333333</v>
      </c>
      <c r="P1456" s="8">
        <f t="shared" si="177"/>
        <v>24.714285714285715</v>
      </c>
      <c r="Q1456" t="str">
        <f t="shared" si="178"/>
        <v>theater</v>
      </c>
      <c r="R1456" t="str">
        <f t="shared" si="179"/>
        <v>plays</v>
      </c>
      <c r="S1456" s="12">
        <f t="shared" si="180"/>
        <v>42124.623877314814</v>
      </c>
      <c r="T1456" s="12">
        <f t="shared" si="181"/>
        <v>42166.958333333328</v>
      </c>
      <c r="U1456" t="str">
        <f t="shared" si="182"/>
        <v>Apr</v>
      </c>
      <c r="V1456" t="str">
        <f t="shared" si="183"/>
        <v>2015</v>
      </c>
    </row>
    <row r="1457" spans="1:22" ht="43.2" x14ac:dyDescent="0.55000000000000004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176"/>
        <v>0.11579206701157921</v>
      </c>
      <c r="P1457" s="8">
        <f t="shared" si="177"/>
        <v>78.333333333333329</v>
      </c>
      <c r="Q1457" t="str">
        <f t="shared" si="178"/>
        <v>theater</v>
      </c>
      <c r="R1457" t="str">
        <f t="shared" si="179"/>
        <v>spaces</v>
      </c>
      <c r="S1457" s="12">
        <f t="shared" si="180"/>
        <v>42100.723738425921</v>
      </c>
      <c r="T1457" s="12">
        <f t="shared" si="181"/>
        <v>42129.783333333333</v>
      </c>
      <c r="U1457" t="str">
        <f t="shared" si="182"/>
        <v>Apr</v>
      </c>
      <c r="V1457" t="str">
        <f t="shared" si="183"/>
        <v>2015</v>
      </c>
    </row>
    <row r="1458" spans="1:22" ht="43.2" hidden="1" x14ac:dyDescent="0.55000000000000004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176"/>
        <v>0.11600000000000001</v>
      </c>
      <c r="P1458" s="8">
        <f t="shared" si="177"/>
        <v>19.333333333333332</v>
      </c>
      <c r="Q1458" t="str">
        <f t="shared" si="178"/>
        <v>music</v>
      </c>
      <c r="R1458" t="str">
        <f t="shared" si="179"/>
        <v>world music</v>
      </c>
      <c r="S1458" s="12">
        <f t="shared" si="180"/>
        <v>40939.948773148149</v>
      </c>
      <c r="T1458" s="12">
        <f t="shared" si="181"/>
        <v>40960.948773148149</v>
      </c>
      <c r="U1458" t="str">
        <f t="shared" si="182"/>
        <v>Jan</v>
      </c>
      <c r="V1458" t="str">
        <f t="shared" si="183"/>
        <v>2012</v>
      </c>
    </row>
    <row r="1459" spans="1:22" ht="43.2" x14ac:dyDescent="0.55000000000000004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176"/>
        <v>0.11700000000000001</v>
      </c>
      <c r="P1459" s="8">
        <f t="shared" si="177"/>
        <v>39</v>
      </c>
      <c r="Q1459" t="str">
        <f t="shared" si="178"/>
        <v>publishing</v>
      </c>
      <c r="R1459" t="str">
        <f t="shared" si="179"/>
        <v>children's books</v>
      </c>
      <c r="S1459" s="12">
        <f t="shared" si="180"/>
        <v>42639.441932870366</v>
      </c>
      <c r="T1459" s="12">
        <f t="shared" si="181"/>
        <v>42653.441932870366</v>
      </c>
      <c r="U1459" t="str">
        <f t="shared" si="182"/>
        <v>Sep</v>
      </c>
      <c r="V1459" t="str">
        <f t="shared" si="183"/>
        <v>2016</v>
      </c>
    </row>
    <row r="1460" spans="1:22" ht="43.2" hidden="1" x14ac:dyDescent="0.55000000000000004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176"/>
        <v>0.11708333333333333</v>
      </c>
      <c r="P1460" s="8">
        <f t="shared" si="177"/>
        <v>61.086956521739133</v>
      </c>
      <c r="Q1460" t="str">
        <f t="shared" si="178"/>
        <v>music</v>
      </c>
      <c r="R1460" t="str">
        <f t="shared" si="179"/>
        <v>faith</v>
      </c>
      <c r="S1460" s="12">
        <f t="shared" si="180"/>
        <v>42801.031412037039</v>
      </c>
      <c r="T1460" s="12">
        <f t="shared" si="181"/>
        <v>42835.041666666672</v>
      </c>
      <c r="U1460" t="str">
        <f t="shared" si="182"/>
        <v>Mar</v>
      </c>
      <c r="V1460" t="str">
        <f t="shared" si="183"/>
        <v>2017</v>
      </c>
    </row>
    <row r="1461" spans="1:22" ht="43.2" x14ac:dyDescent="0.55000000000000004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176"/>
        <v>0.1174</v>
      </c>
      <c r="P1461" s="8">
        <f t="shared" si="177"/>
        <v>24.458333333333332</v>
      </c>
      <c r="Q1461" t="str">
        <f t="shared" si="178"/>
        <v>theater</v>
      </c>
      <c r="R1461" t="str">
        <f t="shared" si="179"/>
        <v>musical</v>
      </c>
      <c r="S1461" s="12">
        <f t="shared" si="180"/>
        <v>42010.968240740738</v>
      </c>
      <c r="T1461" s="12">
        <f t="shared" si="181"/>
        <v>42055.968240740738</v>
      </c>
      <c r="U1461" t="str">
        <f t="shared" si="182"/>
        <v>Jan</v>
      </c>
      <c r="V1461" t="str">
        <f t="shared" si="183"/>
        <v>2015</v>
      </c>
    </row>
    <row r="1462" spans="1:22" ht="28.8" x14ac:dyDescent="0.55000000000000004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176"/>
        <v>0.11749999999999999</v>
      </c>
      <c r="P1462" s="8">
        <f t="shared" si="177"/>
        <v>69.117647058823536</v>
      </c>
      <c r="Q1462" t="str">
        <f t="shared" si="178"/>
        <v>food</v>
      </c>
      <c r="R1462" t="str">
        <f t="shared" si="179"/>
        <v>food trucks</v>
      </c>
      <c r="S1462" s="12">
        <f t="shared" si="180"/>
        <v>41781.806875000002</v>
      </c>
      <c r="T1462" s="12">
        <f t="shared" si="181"/>
        <v>41818.806875000002</v>
      </c>
      <c r="U1462" t="str">
        <f t="shared" si="182"/>
        <v>May</v>
      </c>
      <c r="V1462" t="str">
        <f t="shared" si="183"/>
        <v>2014</v>
      </c>
    </row>
    <row r="1463" spans="1:22" ht="43.2" x14ac:dyDescent="0.55000000000000004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176"/>
        <v>0.11799999999999999</v>
      </c>
      <c r="P1463" s="8">
        <f t="shared" si="177"/>
        <v>19.666666666666668</v>
      </c>
      <c r="Q1463" t="str">
        <f t="shared" si="178"/>
        <v>games</v>
      </c>
      <c r="R1463" t="str">
        <f t="shared" si="179"/>
        <v>video games</v>
      </c>
      <c r="S1463" s="12">
        <f t="shared" si="180"/>
        <v>42409.024305555555</v>
      </c>
      <c r="T1463" s="12">
        <f t="shared" si="181"/>
        <v>42439.024305555555</v>
      </c>
      <c r="U1463" t="str">
        <f t="shared" si="182"/>
        <v>Feb</v>
      </c>
      <c r="V1463" t="str">
        <f t="shared" si="183"/>
        <v>2016</v>
      </c>
    </row>
    <row r="1464" spans="1:22" ht="57.6" x14ac:dyDescent="0.55000000000000004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176"/>
        <v>0.11818181818181818</v>
      </c>
      <c r="P1464" s="8">
        <f t="shared" si="177"/>
        <v>346.66666666666669</v>
      </c>
      <c r="Q1464" t="str">
        <f t="shared" si="178"/>
        <v>music</v>
      </c>
      <c r="R1464" t="str">
        <f t="shared" si="179"/>
        <v>jazz</v>
      </c>
      <c r="S1464" s="12">
        <f t="shared" si="180"/>
        <v>41342.845567129632</v>
      </c>
      <c r="T1464" s="12">
        <f t="shared" si="181"/>
        <v>41372.803900462961</v>
      </c>
      <c r="U1464" t="str">
        <f t="shared" si="182"/>
        <v>Mar</v>
      </c>
      <c r="V1464" t="str">
        <f t="shared" si="183"/>
        <v>2013</v>
      </c>
    </row>
    <row r="1465" spans="1:22" ht="57.6" x14ac:dyDescent="0.55000000000000004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176"/>
        <v>0.11892727272727273</v>
      </c>
      <c r="P1465" s="8">
        <f t="shared" si="177"/>
        <v>38.476470588235294</v>
      </c>
      <c r="Q1465" t="str">
        <f t="shared" si="178"/>
        <v>film &amp; video</v>
      </c>
      <c r="R1465" t="str">
        <f t="shared" si="179"/>
        <v>animation</v>
      </c>
      <c r="S1465" s="12">
        <f t="shared" si="180"/>
        <v>41703.721979166665</v>
      </c>
      <c r="T1465" s="12">
        <f t="shared" si="181"/>
        <v>41748.680312500001</v>
      </c>
      <c r="U1465" t="str">
        <f t="shared" si="182"/>
        <v>Mar</v>
      </c>
      <c r="V1465" t="str">
        <f t="shared" si="183"/>
        <v>2014</v>
      </c>
    </row>
    <row r="1466" spans="1:22" x14ac:dyDescent="0.55000000000000004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176"/>
        <v>0.11942999999999999</v>
      </c>
      <c r="P1466" s="8">
        <f t="shared" si="177"/>
        <v>314.28947368421052</v>
      </c>
      <c r="Q1466" t="str">
        <f t="shared" si="178"/>
        <v>film &amp; video</v>
      </c>
      <c r="R1466" t="str">
        <f t="shared" si="179"/>
        <v>drama</v>
      </c>
      <c r="S1466" s="12">
        <f t="shared" si="180"/>
        <v>41970.64061342593</v>
      </c>
      <c r="T1466" s="12">
        <f t="shared" si="181"/>
        <v>42001.64061342593</v>
      </c>
      <c r="U1466" t="str">
        <f t="shared" si="182"/>
        <v>Nov</v>
      </c>
      <c r="V1466" t="str">
        <f t="shared" si="183"/>
        <v>2014</v>
      </c>
    </row>
    <row r="1467" spans="1:22" ht="43.2" x14ac:dyDescent="0.55000000000000004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176"/>
        <v>0.11985714285714286</v>
      </c>
      <c r="P1467" s="8">
        <f t="shared" si="177"/>
        <v>2796.6666666666665</v>
      </c>
      <c r="Q1467" t="str">
        <f t="shared" si="178"/>
        <v>theater</v>
      </c>
      <c r="R1467" t="str">
        <f t="shared" si="179"/>
        <v>spaces</v>
      </c>
      <c r="S1467" s="12">
        <f t="shared" si="180"/>
        <v>42531.228437500002</v>
      </c>
      <c r="T1467" s="12">
        <f t="shared" si="181"/>
        <v>42561.228437500002</v>
      </c>
      <c r="U1467" t="str">
        <f t="shared" si="182"/>
        <v>Jun</v>
      </c>
      <c r="V1467" t="str">
        <f t="shared" si="183"/>
        <v>2016</v>
      </c>
    </row>
    <row r="1468" spans="1:22" ht="43.2" x14ac:dyDescent="0.55000000000000004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 t="shared" si="176"/>
        <v>0.12</v>
      </c>
      <c r="P1468" s="8">
        <f t="shared" si="177"/>
        <v>60</v>
      </c>
      <c r="Q1468" t="str">
        <f t="shared" si="178"/>
        <v>technology</v>
      </c>
      <c r="R1468" t="str">
        <f t="shared" si="179"/>
        <v>wearables</v>
      </c>
      <c r="S1468" s="12">
        <f t="shared" si="180"/>
        <v>42411.828287037039</v>
      </c>
      <c r="T1468" s="12">
        <f t="shared" si="181"/>
        <v>42441.828287037039</v>
      </c>
      <c r="U1468" t="str">
        <f t="shared" si="182"/>
        <v>Feb</v>
      </c>
      <c r="V1468" t="str">
        <f t="shared" si="183"/>
        <v>2016</v>
      </c>
    </row>
    <row r="1469" spans="1:22" ht="57.6" x14ac:dyDescent="0.55000000000000004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 t="shared" si="176"/>
        <v>0.12</v>
      </c>
      <c r="P1469" s="8">
        <f t="shared" si="177"/>
        <v>25</v>
      </c>
      <c r="Q1469" t="str">
        <f t="shared" si="178"/>
        <v>theater</v>
      </c>
      <c r="R1469" t="str">
        <f t="shared" si="179"/>
        <v>spaces</v>
      </c>
      <c r="S1469" s="12">
        <f t="shared" si="180"/>
        <v>42171.383530092593</v>
      </c>
      <c r="T1469" s="12">
        <f t="shared" si="181"/>
        <v>42201.330555555556</v>
      </c>
      <c r="U1469" t="str">
        <f t="shared" si="182"/>
        <v>Jun</v>
      </c>
      <c r="V1469" t="str">
        <f t="shared" si="183"/>
        <v>2015</v>
      </c>
    </row>
    <row r="1470" spans="1:22" ht="43.2" x14ac:dyDescent="0.55000000000000004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176"/>
        <v>0.12034782608695652</v>
      </c>
      <c r="P1470" s="8">
        <f t="shared" si="177"/>
        <v>81.411764705882348</v>
      </c>
      <c r="Q1470" t="str">
        <f t="shared" si="178"/>
        <v>theater</v>
      </c>
      <c r="R1470" t="str">
        <f t="shared" si="179"/>
        <v>plays</v>
      </c>
      <c r="S1470" s="12">
        <f t="shared" si="180"/>
        <v>42075.979988425926</v>
      </c>
      <c r="T1470" s="12">
        <f t="shared" si="181"/>
        <v>42103.979988425926</v>
      </c>
      <c r="U1470" t="str">
        <f t="shared" si="182"/>
        <v>Mar</v>
      </c>
      <c r="V1470" t="str">
        <f t="shared" si="183"/>
        <v>2015</v>
      </c>
    </row>
    <row r="1471" spans="1:22" ht="43.2" x14ac:dyDescent="0.55000000000000004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176"/>
        <v>0.12039999999999999</v>
      </c>
      <c r="P1471" s="8">
        <f t="shared" si="177"/>
        <v>75.25</v>
      </c>
      <c r="Q1471" t="str">
        <f t="shared" si="178"/>
        <v>theater</v>
      </c>
      <c r="R1471" t="str">
        <f t="shared" si="179"/>
        <v>plays</v>
      </c>
      <c r="S1471" s="12">
        <f t="shared" si="180"/>
        <v>41869.798726851855</v>
      </c>
      <c r="T1471" s="12">
        <f t="shared" si="181"/>
        <v>41929.798726851855</v>
      </c>
      <c r="U1471" t="str">
        <f t="shared" si="182"/>
        <v>Aug</v>
      </c>
      <c r="V1471" t="str">
        <f t="shared" si="183"/>
        <v>2014</v>
      </c>
    </row>
    <row r="1472" spans="1:22" ht="28.8" x14ac:dyDescent="0.55000000000000004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176"/>
        <v>0.12166666666666667</v>
      </c>
      <c r="P1472" s="8">
        <f t="shared" si="177"/>
        <v>96.05263157894737</v>
      </c>
      <c r="Q1472" t="str">
        <f t="shared" si="178"/>
        <v>food</v>
      </c>
      <c r="R1472" t="str">
        <f t="shared" si="179"/>
        <v>food trucks</v>
      </c>
      <c r="S1472" s="12">
        <f t="shared" si="180"/>
        <v>42760.244212962964</v>
      </c>
      <c r="T1472" s="12">
        <f t="shared" si="181"/>
        <v>42790.244212962964</v>
      </c>
      <c r="U1472" t="str">
        <f t="shared" si="182"/>
        <v>Jan</v>
      </c>
      <c r="V1472" t="str">
        <f t="shared" si="183"/>
        <v>2017</v>
      </c>
    </row>
    <row r="1473" spans="1:22" ht="43.2" x14ac:dyDescent="0.55000000000000004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176"/>
        <v>0.12196620583717357</v>
      </c>
      <c r="P1473" s="8">
        <f t="shared" si="177"/>
        <v>79.400000000000006</v>
      </c>
      <c r="Q1473" t="str">
        <f t="shared" si="178"/>
        <v>theater</v>
      </c>
      <c r="R1473" t="str">
        <f t="shared" si="179"/>
        <v>plays</v>
      </c>
      <c r="S1473" s="12">
        <f t="shared" si="180"/>
        <v>42151.905717592599</v>
      </c>
      <c r="T1473" s="12">
        <f t="shared" si="181"/>
        <v>42182.905717592599</v>
      </c>
      <c r="U1473" t="str">
        <f t="shared" si="182"/>
        <v>May</v>
      </c>
      <c r="V1473" t="str">
        <f t="shared" si="183"/>
        <v>2015</v>
      </c>
    </row>
    <row r="1474" spans="1:22" ht="57.6" x14ac:dyDescent="0.55000000000000004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si="176"/>
        <v>0.12327272727272727</v>
      </c>
      <c r="P1474" s="8">
        <f t="shared" si="177"/>
        <v>356.84210526315792</v>
      </c>
      <c r="Q1474" t="str">
        <f t="shared" si="178"/>
        <v>theater</v>
      </c>
      <c r="R1474" t="str">
        <f t="shared" si="179"/>
        <v>musical</v>
      </c>
      <c r="S1474" s="12">
        <f t="shared" si="180"/>
        <v>42118.346435185187</v>
      </c>
      <c r="T1474" s="12">
        <f t="shared" si="181"/>
        <v>42148.346435185187</v>
      </c>
      <c r="U1474" t="str">
        <f t="shared" si="182"/>
        <v>Apr</v>
      </c>
      <c r="V1474" t="str">
        <f t="shared" si="183"/>
        <v>2015</v>
      </c>
    </row>
    <row r="1475" spans="1:22" ht="28.8" x14ac:dyDescent="0.55000000000000004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ref="O1475:O1538" si="184">E1475/D1475</f>
        <v>0.1234</v>
      </c>
      <c r="P1475" s="8">
        <f t="shared" ref="P1475:P1538" si="185">IF(L1475&gt;0,E1475/L1475,0)</f>
        <v>72.588235294117652</v>
      </c>
      <c r="Q1475" t="str">
        <f t="shared" ref="Q1475:Q1538" si="186">MID(N1475,1,FIND("/",N1475,1)-1)</f>
        <v>technology</v>
      </c>
      <c r="R1475" t="str">
        <f t="shared" ref="R1475:R1538" si="187">MID(N1475,FIND("/",N1475,1)+1,LEN(N1475)-FIND("/",N1475,1))</f>
        <v>wearables</v>
      </c>
      <c r="S1475" s="12">
        <f t="shared" ref="S1475:S1538" si="188">(((J1475/60)/60)/24)+DATE(1970,1,1)</f>
        <v>42579.634733796294</v>
      </c>
      <c r="T1475" s="12">
        <f t="shared" ref="T1475:T1538" si="189">(((I1475/60)/60)/24)+DATE(1970,1,1)</f>
        <v>42622.25</v>
      </c>
      <c r="U1475" t="str">
        <f t="shared" ref="U1475:U1538" si="190">TEXT(S1475,"MMM")</f>
        <v>Jul</v>
      </c>
      <c r="V1475" t="str">
        <f t="shared" ref="V1475:V1538" si="191">TEXT(S1475,"yyyy")</f>
        <v>2016</v>
      </c>
    </row>
    <row r="1476" spans="1:22" ht="43.2" hidden="1" x14ac:dyDescent="0.55000000000000004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184"/>
        <v>0.1245</v>
      </c>
      <c r="P1476" s="8">
        <f t="shared" si="185"/>
        <v>49.8</v>
      </c>
      <c r="Q1476" t="str">
        <f t="shared" si="186"/>
        <v>technology</v>
      </c>
      <c r="R1476" t="str">
        <f t="shared" si="187"/>
        <v>web</v>
      </c>
      <c r="S1476" s="12">
        <f t="shared" si="188"/>
        <v>42507.29932870371</v>
      </c>
      <c r="T1476" s="12">
        <f t="shared" si="189"/>
        <v>42538.958333333328</v>
      </c>
      <c r="U1476" t="str">
        <f t="shared" si="190"/>
        <v>May</v>
      </c>
      <c r="V1476" t="str">
        <f t="shared" si="191"/>
        <v>2016</v>
      </c>
    </row>
    <row r="1477" spans="1:22" ht="43.2" x14ac:dyDescent="0.55000000000000004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 t="shared" si="184"/>
        <v>0.125</v>
      </c>
      <c r="P1477" s="8">
        <f t="shared" si="185"/>
        <v>12.5</v>
      </c>
      <c r="Q1477" t="str">
        <f t="shared" si="186"/>
        <v>games</v>
      </c>
      <c r="R1477" t="str">
        <f t="shared" si="187"/>
        <v>video games</v>
      </c>
      <c r="S1477" s="12">
        <f t="shared" si="188"/>
        <v>42440.820277777777</v>
      </c>
      <c r="T1477" s="12">
        <f t="shared" si="189"/>
        <v>42470.778611111105</v>
      </c>
      <c r="U1477" t="str">
        <f t="shared" si="190"/>
        <v>Mar</v>
      </c>
      <c r="V1477" t="str">
        <f t="shared" si="191"/>
        <v>2016</v>
      </c>
    </row>
    <row r="1478" spans="1:22" ht="43.2" x14ac:dyDescent="0.55000000000000004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 t="shared" si="184"/>
        <v>0.125</v>
      </c>
      <c r="P1478" s="8">
        <f t="shared" si="185"/>
        <v>25</v>
      </c>
      <c r="Q1478" t="str">
        <f t="shared" si="186"/>
        <v>photography</v>
      </c>
      <c r="R1478" t="str">
        <f t="shared" si="187"/>
        <v>people</v>
      </c>
      <c r="S1478" s="12">
        <f t="shared" si="188"/>
        <v>42345.951539351852</v>
      </c>
      <c r="T1478" s="12">
        <f t="shared" si="189"/>
        <v>42375.951539351852</v>
      </c>
      <c r="U1478" t="str">
        <f t="shared" si="190"/>
        <v>Dec</v>
      </c>
      <c r="V1478" t="str">
        <f t="shared" si="191"/>
        <v>2015</v>
      </c>
    </row>
    <row r="1479" spans="1:22" ht="43.2" x14ac:dyDescent="0.55000000000000004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184"/>
        <v>0.1255</v>
      </c>
      <c r="P1479" s="8">
        <f t="shared" si="185"/>
        <v>50.2</v>
      </c>
      <c r="Q1479" t="str">
        <f t="shared" si="186"/>
        <v>theater</v>
      </c>
      <c r="R1479" t="str">
        <f t="shared" si="187"/>
        <v>plays</v>
      </c>
      <c r="S1479" s="12">
        <f t="shared" si="188"/>
        <v>42509.814108796301</v>
      </c>
      <c r="T1479" s="12">
        <f t="shared" si="189"/>
        <v>42539.814108796301</v>
      </c>
      <c r="U1479" t="str">
        <f t="shared" si="190"/>
        <v>May</v>
      </c>
      <c r="V1479" t="str">
        <f t="shared" si="191"/>
        <v>2016</v>
      </c>
    </row>
    <row r="1480" spans="1:22" ht="43.2" x14ac:dyDescent="0.55000000000000004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 t="shared" si="184"/>
        <v>0.1275</v>
      </c>
      <c r="P1480" s="8">
        <f t="shared" si="185"/>
        <v>110.8695652173913</v>
      </c>
      <c r="Q1480" t="str">
        <f t="shared" si="186"/>
        <v>technology</v>
      </c>
      <c r="R1480" t="str">
        <f t="shared" si="187"/>
        <v>wearables</v>
      </c>
      <c r="S1480" s="12">
        <f t="shared" si="188"/>
        <v>42324.767361111109</v>
      </c>
      <c r="T1480" s="12">
        <f t="shared" si="189"/>
        <v>42379</v>
      </c>
      <c r="U1480" t="str">
        <f t="shared" si="190"/>
        <v>Nov</v>
      </c>
      <c r="V1480" t="str">
        <f t="shared" si="191"/>
        <v>2015</v>
      </c>
    </row>
    <row r="1481" spans="1:22" ht="43.2" x14ac:dyDescent="0.55000000000000004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 t="shared" si="184"/>
        <v>0.1275</v>
      </c>
      <c r="P1481" s="8">
        <f t="shared" si="185"/>
        <v>25.5</v>
      </c>
      <c r="Q1481" t="str">
        <f t="shared" si="186"/>
        <v>theater</v>
      </c>
      <c r="R1481" t="str">
        <f t="shared" si="187"/>
        <v>plays</v>
      </c>
      <c r="S1481" s="12">
        <f t="shared" si="188"/>
        <v>41990.506377314814</v>
      </c>
      <c r="T1481" s="12">
        <f t="shared" si="189"/>
        <v>42020.506377314814</v>
      </c>
      <c r="U1481" t="str">
        <f t="shared" si="190"/>
        <v>Dec</v>
      </c>
      <c r="V1481" t="str">
        <f t="shared" si="191"/>
        <v>2014</v>
      </c>
    </row>
    <row r="1482" spans="1:22" ht="28.8" x14ac:dyDescent="0.55000000000000004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184"/>
        <v>0.128</v>
      </c>
      <c r="P1482" s="8">
        <f t="shared" si="185"/>
        <v>10.666666666666666</v>
      </c>
      <c r="Q1482" t="str">
        <f t="shared" si="186"/>
        <v>games</v>
      </c>
      <c r="R1482" t="str">
        <f t="shared" si="187"/>
        <v>video games</v>
      </c>
      <c r="S1482" s="12">
        <f t="shared" si="188"/>
        <v>41557.013182870374</v>
      </c>
      <c r="T1482" s="12">
        <f t="shared" si="189"/>
        <v>41587.054849537039</v>
      </c>
      <c r="U1482" t="str">
        <f t="shared" si="190"/>
        <v>Oct</v>
      </c>
      <c r="V1482" t="str">
        <f t="shared" si="191"/>
        <v>2013</v>
      </c>
    </row>
    <row r="1483" spans="1:22" ht="43.2" x14ac:dyDescent="0.55000000000000004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 t="shared" si="184"/>
        <v>0.13</v>
      </c>
      <c r="P1483" s="8">
        <f t="shared" si="185"/>
        <v>65</v>
      </c>
      <c r="Q1483" t="str">
        <f t="shared" si="186"/>
        <v>film &amp; video</v>
      </c>
      <c r="R1483" t="str">
        <f t="shared" si="187"/>
        <v>drama</v>
      </c>
      <c r="S1483" s="12">
        <f t="shared" si="188"/>
        <v>42031.769884259258</v>
      </c>
      <c r="T1483" s="12">
        <f t="shared" si="189"/>
        <v>42090.110416666663</v>
      </c>
      <c r="U1483" t="str">
        <f t="shared" si="190"/>
        <v>Jan</v>
      </c>
      <c r="V1483" t="str">
        <f t="shared" si="191"/>
        <v>2015</v>
      </c>
    </row>
    <row r="1484" spans="1:22" ht="28.8" hidden="1" x14ac:dyDescent="0.55000000000000004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 t="shared" si="184"/>
        <v>0.13</v>
      </c>
      <c r="P1484" s="8">
        <f t="shared" si="185"/>
        <v>65</v>
      </c>
      <c r="Q1484" t="str">
        <f t="shared" si="186"/>
        <v>publishing</v>
      </c>
      <c r="R1484" t="str">
        <f t="shared" si="187"/>
        <v>art books</v>
      </c>
      <c r="S1484" s="12">
        <f t="shared" si="188"/>
        <v>42140.879259259258</v>
      </c>
      <c r="T1484" s="12">
        <f t="shared" si="189"/>
        <v>42185.879259259258</v>
      </c>
      <c r="U1484" t="str">
        <f t="shared" si="190"/>
        <v>May</v>
      </c>
      <c r="V1484" t="str">
        <f t="shared" si="191"/>
        <v>2015</v>
      </c>
    </row>
    <row r="1485" spans="1:22" ht="43.2" x14ac:dyDescent="0.55000000000000004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184"/>
        <v>0.13020000000000001</v>
      </c>
      <c r="P1485" s="8">
        <f t="shared" si="185"/>
        <v>93</v>
      </c>
      <c r="Q1485" t="str">
        <f t="shared" si="186"/>
        <v>theater</v>
      </c>
      <c r="R1485" t="str">
        <f t="shared" si="187"/>
        <v>plays</v>
      </c>
      <c r="S1485" s="12">
        <f t="shared" si="188"/>
        <v>42265.683182870373</v>
      </c>
      <c r="T1485" s="12">
        <f t="shared" si="189"/>
        <v>42293.207638888889</v>
      </c>
      <c r="U1485" t="str">
        <f t="shared" si="190"/>
        <v>Sep</v>
      </c>
      <c r="V1485" t="str">
        <f t="shared" si="191"/>
        <v>2015</v>
      </c>
    </row>
    <row r="1486" spans="1:22" ht="43.2" hidden="1" x14ac:dyDescent="0.55000000000000004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184"/>
        <v>0.13066666666666665</v>
      </c>
      <c r="P1486" s="8">
        <f t="shared" si="185"/>
        <v>57.647058823529413</v>
      </c>
      <c r="Q1486" t="str">
        <f t="shared" si="186"/>
        <v>theater</v>
      </c>
      <c r="R1486" t="str">
        <f t="shared" si="187"/>
        <v>musical</v>
      </c>
      <c r="S1486" s="12">
        <f t="shared" si="188"/>
        <v>41815.815046296295</v>
      </c>
      <c r="T1486" s="12">
        <f t="shared" si="189"/>
        <v>41850.958333333336</v>
      </c>
      <c r="U1486" t="str">
        <f t="shared" si="190"/>
        <v>Jun</v>
      </c>
      <c r="V1486" t="str">
        <f t="shared" si="191"/>
        <v>2014</v>
      </c>
    </row>
    <row r="1487" spans="1:22" ht="43.2" hidden="1" x14ac:dyDescent="0.55000000000000004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184"/>
        <v>0.1313</v>
      </c>
      <c r="P1487" s="8">
        <f t="shared" si="185"/>
        <v>65</v>
      </c>
      <c r="Q1487" t="str">
        <f t="shared" si="186"/>
        <v>technology</v>
      </c>
      <c r="R1487" t="str">
        <f t="shared" si="187"/>
        <v>wearables</v>
      </c>
      <c r="S1487" s="12">
        <f t="shared" si="188"/>
        <v>42510.604699074072</v>
      </c>
      <c r="T1487" s="12">
        <f t="shared" si="189"/>
        <v>42540.604699074072</v>
      </c>
      <c r="U1487" t="str">
        <f t="shared" si="190"/>
        <v>May</v>
      </c>
      <c r="V1487" t="str">
        <f t="shared" si="191"/>
        <v>2016</v>
      </c>
    </row>
    <row r="1488" spans="1:22" ht="43.2" x14ac:dyDescent="0.55000000000000004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184"/>
        <v>0.13220000000000001</v>
      </c>
      <c r="P1488" s="8">
        <f t="shared" si="185"/>
        <v>161.21951219512195</v>
      </c>
      <c r="Q1488" t="str">
        <f t="shared" si="186"/>
        <v>technology</v>
      </c>
      <c r="R1488" t="str">
        <f t="shared" si="187"/>
        <v>wearables</v>
      </c>
      <c r="S1488" s="12">
        <f t="shared" si="188"/>
        <v>41773.294560185182</v>
      </c>
      <c r="T1488" s="12">
        <f t="shared" si="189"/>
        <v>41813.294560185182</v>
      </c>
      <c r="U1488" t="str">
        <f t="shared" si="190"/>
        <v>May</v>
      </c>
      <c r="V1488" t="str">
        <f t="shared" si="191"/>
        <v>2014</v>
      </c>
    </row>
    <row r="1489" spans="1:22" ht="43.2" x14ac:dyDescent="0.55000000000000004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184"/>
        <v>0.13307692307692306</v>
      </c>
      <c r="P1489" s="8">
        <f t="shared" si="185"/>
        <v>37.608695652173914</v>
      </c>
      <c r="Q1489" t="str">
        <f t="shared" si="186"/>
        <v>photography</v>
      </c>
      <c r="R1489" t="str">
        <f t="shared" si="187"/>
        <v>photobooks</v>
      </c>
      <c r="S1489" s="12">
        <f t="shared" si="188"/>
        <v>42524.318703703699</v>
      </c>
      <c r="T1489" s="12">
        <f t="shared" si="189"/>
        <v>42554.318703703699</v>
      </c>
      <c r="U1489" t="str">
        <f t="shared" si="190"/>
        <v>Jun</v>
      </c>
      <c r="V1489" t="str">
        <f t="shared" si="191"/>
        <v>2016</v>
      </c>
    </row>
    <row r="1490" spans="1:22" ht="43.2" x14ac:dyDescent="0.55000000000000004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184"/>
        <v>0.13325999999999999</v>
      </c>
      <c r="P1490" s="8">
        <f t="shared" si="185"/>
        <v>69.40625</v>
      </c>
      <c r="Q1490" t="str">
        <f t="shared" si="186"/>
        <v>technology</v>
      </c>
      <c r="R1490" t="str">
        <f t="shared" si="187"/>
        <v>wearables</v>
      </c>
      <c r="S1490" s="12">
        <f t="shared" si="188"/>
        <v>42444.583912037036</v>
      </c>
      <c r="T1490" s="12">
        <f t="shared" si="189"/>
        <v>42478.583333333328</v>
      </c>
      <c r="U1490" t="str">
        <f t="shared" si="190"/>
        <v>Mar</v>
      </c>
      <c r="V1490" t="str">
        <f t="shared" si="191"/>
        <v>2016</v>
      </c>
    </row>
    <row r="1491" spans="1:22" ht="28.8" x14ac:dyDescent="0.55000000000000004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184"/>
        <v>0.13333333333333333</v>
      </c>
      <c r="P1491" s="8">
        <f t="shared" si="185"/>
        <v>10</v>
      </c>
      <c r="Q1491" t="str">
        <f t="shared" si="186"/>
        <v>theater</v>
      </c>
      <c r="R1491" t="str">
        <f t="shared" si="187"/>
        <v>plays</v>
      </c>
      <c r="S1491" s="12">
        <f t="shared" si="188"/>
        <v>42122.693159722221</v>
      </c>
      <c r="T1491" s="12">
        <f t="shared" si="189"/>
        <v>42152.693159722221</v>
      </c>
      <c r="U1491" t="str">
        <f t="shared" si="190"/>
        <v>Apr</v>
      </c>
      <c r="V1491" t="str">
        <f t="shared" si="191"/>
        <v>2015</v>
      </c>
    </row>
    <row r="1492" spans="1:22" ht="43.2" hidden="1" x14ac:dyDescent="0.55000000000000004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184"/>
        <v>0.13433333333333333</v>
      </c>
      <c r="P1492" s="8">
        <f t="shared" si="185"/>
        <v>80.599999999999994</v>
      </c>
      <c r="Q1492" t="str">
        <f t="shared" si="186"/>
        <v>film &amp; video</v>
      </c>
      <c r="R1492" t="str">
        <f t="shared" si="187"/>
        <v>science fiction</v>
      </c>
      <c r="S1492" s="12">
        <f t="shared" si="188"/>
        <v>41788.381909722222</v>
      </c>
      <c r="T1492" s="12">
        <f t="shared" si="189"/>
        <v>41821.791666666664</v>
      </c>
      <c r="U1492" t="str">
        <f t="shared" si="190"/>
        <v>May</v>
      </c>
      <c r="V1492" t="str">
        <f t="shared" si="191"/>
        <v>2014</v>
      </c>
    </row>
    <row r="1493" spans="1:22" ht="43.2" x14ac:dyDescent="0.55000000000000004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184"/>
        <v>0.13466666666666666</v>
      </c>
      <c r="P1493" s="8">
        <f t="shared" si="185"/>
        <v>14.428571428571429</v>
      </c>
      <c r="Q1493" t="str">
        <f t="shared" si="186"/>
        <v>photography</v>
      </c>
      <c r="R1493" t="str">
        <f t="shared" si="187"/>
        <v>nature</v>
      </c>
      <c r="S1493" s="12">
        <f t="shared" si="188"/>
        <v>42472.449467592596</v>
      </c>
      <c r="T1493" s="12">
        <f t="shared" si="189"/>
        <v>42502.449467592596</v>
      </c>
      <c r="U1493" t="str">
        <f t="shared" si="190"/>
        <v>Apr</v>
      </c>
      <c r="V1493" t="str">
        <f t="shared" si="191"/>
        <v>2016</v>
      </c>
    </row>
    <row r="1494" spans="1:22" ht="43.2" x14ac:dyDescent="0.55000000000000004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184"/>
        <v>0.135625</v>
      </c>
      <c r="P1494" s="8">
        <f t="shared" si="185"/>
        <v>65.099999999999994</v>
      </c>
      <c r="Q1494" t="str">
        <f t="shared" si="186"/>
        <v>photography</v>
      </c>
      <c r="R1494" t="str">
        <f t="shared" si="187"/>
        <v>photobooks</v>
      </c>
      <c r="S1494" s="12">
        <f t="shared" si="188"/>
        <v>42025.357094907406</v>
      </c>
      <c r="T1494" s="12">
        <f t="shared" si="189"/>
        <v>42055.357094907406</v>
      </c>
      <c r="U1494" t="str">
        <f t="shared" si="190"/>
        <v>Jan</v>
      </c>
      <c r="V1494" t="str">
        <f t="shared" si="191"/>
        <v>2015</v>
      </c>
    </row>
    <row r="1495" spans="1:22" ht="43.2" x14ac:dyDescent="0.55000000000000004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184"/>
        <v>0.136375</v>
      </c>
      <c r="P1495" s="8">
        <f t="shared" si="185"/>
        <v>58.972972972972975</v>
      </c>
      <c r="Q1495" t="str">
        <f t="shared" si="186"/>
        <v>photography</v>
      </c>
      <c r="R1495" t="str">
        <f t="shared" si="187"/>
        <v>photobooks</v>
      </c>
      <c r="S1495" s="12">
        <f t="shared" si="188"/>
        <v>42344.32677083333</v>
      </c>
      <c r="T1495" s="12">
        <f t="shared" si="189"/>
        <v>42404.32677083333</v>
      </c>
      <c r="U1495" t="str">
        <f t="shared" si="190"/>
        <v>Dec</v>
      </c>
      <c r="V1495" t="str">
        <f t="shared" si="191"/>
        <v>2015</v>
      </c>
    </row>
    <row r="1496" spans="1:22" ht="43.2" hidden="1" x14ac:dyDescent="0.55000000000000004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184"/>
        <v>0.13639999999999999</v>
      </c>
      <c r="P1496" s="8">
        <f t="shared" si="185"/>
        <v>155</v>
      </c>
      <c r="Q1496" t="str">
        <f t="shared" si="186"/>
        <v>publishing</v>
      </c>
      <c r="R1496" t="str">
        <f t="shared" si="187"/>
        <v>art books</v>
      </c>
      <c r="S1496" s="12">
        <f t="shared" si="188"/>
        <v>41962.062326388885</v>
      </c>
      <c r="T1496" s="12">
        <f t="shared" si="189"/>
        <v>41997.062326388885</v>
      </c>
      <c r="U1496" t="str">
        <f t="shared" si="190"/>
        <v>Nov</v>
      </c>
      <c r="V1496" t="str">
        <f t="shared" si="191"/>
        <v>2014</v>
      </c>
    </row>
    <row r="1497" spans="1:22" ht="43.2" x14ac:dyDescent="0.55000000000000004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184"/>
        <v>0.13833333333333334</v>
      </c>
      <c r="P1497" s="8">
        <f t="shared" si="185"/>
        <v>51.875</v>
      </c>
      <c r="Q1497" t="str">
        <f t="shared" si="186"/>
        <v>film &amp; video</v>
      </c>
      <c r="R1497" t="str">
        <f t="shared" si="187"/>
        <v>animation</v>
      </c>
      <c r="S1497" s="12">
        <f t="shared" si="188"/>
        <v>42526.871331018512</v>
      </c>
      <c r="T1497" s="12">
        <f t="shared" si="189"/>
        <v>42556.871331018512</v>
      </c>
      <c r="U1497" t="str">
        <f t="shared" si="190"/>
        <v>Jun</v>
      </c>
      <c r="V1497" t="str">
        <f t="shared" si="191"/>
        <v>2016</v>
      </c>
    </row>
    <row r="1498" spans="1:22" ht="43.2" x14ac:dyDescent="0.55000000000000004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184"/>
        <v>0.13852941176470587</v>
      </c>
      <c r="P1498" s="8">
        <f t="shared" si="185"/>
        <v>63.648648648648646</v>
      </c>
      <c r="Q1498" t="str">
        <f t="shared" si="186"/>
        <v>photography</v>
      </c>
      <c r="R1498" t="str">
        <f t="shared" si="187"/>
        <v>photobooks</v>
      </c>
      <c r="S1498" s="12">
        <f t="shared" si="188"/>
        <v>42321.660509259258</v>
      </c>
      <c r="T1498" s="12">
        <f t="shared" si="189"/>
        <v>42353.506944444445</v>
      </c>
      <c r="U1498" t="str">
        <f t="shared" si="190"/>
        <v>Nov</v>
      </c>
      <c r="V1498" t="str">
        <f t="shared" si="191"/>
        <v>2015</v>
      </c>
    </row>
    <row r="1499" spans="1:22" ht="43.2" x14ac:dyDescent="0.55000000000000004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184"/>
        <v>0.13900000000000001</v>
      </c>
      <c r="P1499" s="8">
        <f t="shared" si="185"/>
        <v>55.6</v>
      </c>
      <c r="Q1499" t="str">
        <f t="shared" si="186"/>
        <v>theater</v>
      </c>
      <c r="R1499" t="str">
        <f t="shared" si="187"/>
        <v>spaces</v>
      </c>
      <c r="S1499" s="12">
        <f t="shared" si="188"/>
        <v>42382.189710648148</v>
      </c>
      <c r="T1499" s="12">
        <f t="shared" si="189"/>
        <v>42412.189710648148</v>
      </c>
      <c r="U1499" t="str">
        <f t="shared" si="190"/>
        <v>Jan</v>
      </c>
      <c r="V1499" t="str">
        <f t="shared" si="191"/>
        <v>2016</v>
      </c>
    </row>
    <row r="1500" spans="1:22" ht="28.8" x14ac:dyDescent="0.55000000000000004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184"/>
        <v>0.13924</v>
      </c>
      <c r="P1500" s="8">
        <f t="shared" si="185"/>
        <v>102.38235294117646</v>
      </c>
      <c r="Q1500" t="str">
        <f t="shared" si="186"/>
        <v>film &amp; video</v>
      </c>
      <c r="R1500" t="str">
        <f t="shared" si="187"/>
        <v>animation</v>
      </c>
      <c r="S1500" s="12">
        <f t="shared" si="188"/>
        <v>42552.653993055559</v>
      </c>
      <c r="T1500" s="12">
        <f t="shared" si="189"/>
        <v>42597.291666666672</v>
      </c>
      <c r="U1500" t="str">
        <f t="shared" si="190"/>
        <v>Jul</v>
      </c>
      <c r="V1500" t="str">
        <f t="shared" si="191"/>
        <v>2016</v>
      </c>
    </row>
    <row r="1501" spans="1:22" ht="43.2" hidden="1" x14ac:dyDescent="0.55000000000000004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 t="shared" si="184"/>
        <v>0.14000000000000001</v>
      </c>
      <c r="P1501" s="8">
        <f t="shared" si="185"/>
        <v>11.666666666666666</v>
      </c>
      <c r="Q1501" t="str">
        <f t="shared" si="186"/>
        <v>film &amp; video</v>
      </c>
      <c r="R1501" t="str">
        <f t="shared" si="187"/>
        <v>science fiction</v>
      </c>
      <c r="S1501" s="12">
        <f t="shared" si="188"/>
        <v>42709.993981481486</v>
      </c>
      <c r="T1501" s="12">
        <f t="shared" si="189"/>
        <v>42769.993981481486</v>
      </c>
      <c r="U1501" t="str">
        <f t="shared" si="190"/>
        <v>Dec</v>
      </c>
      <c r="V1501" t="str">
        <f t="shared" si="191"/>
        <v>2016</v>
      </c>
    </row>
    <row r="1502" spans="1:22" ht="43.2" x14ac:dyDescent="0.55000000000000004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 t="shared" si="184"/>
        <v>0.14000000000000001</v>
      </c>
      <c r="P1502" s="8">
        <f t="shared" si="185"/>
        <v>10</v>
      </c>
      <c r="Q1502" t="str">
        <f t="shared" si="186"/>
        <v>theater</v>
      </c>
      <c r="R1502" t="str">
        <f t="shared" si="187"/>
        <v>plays</v>
      </c>
      <c r="S1502" s="12">
        <f t="shared" si="188"/>
        <v>41869.872685185182</v>
      </c>
      <c r="T1502" s="12">
        <f t="shared" si="189"/>
        <v>41899.872685185182</v>
      </c>
      <c r="U1502" t="str">
        <f t="shared" si="190"/>
        <v>Aug</v>
      </c>
      <c r="V1502" t="str">
        <f t="shared" si="191"/>
        <v>2014</v>
      </c>
    </row>
    <row r="1503" spans="1:22" ht="43.2" x14ac:dyDescent="0.55000000000000004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184"/>
        <v>0.14058171745152354</v>
      </c>
      <c r="P1503" s="8">
        <f t="shared" si="185"/>
        <v>78.07692307692308</v>
      </c>
      <c r="Q1503" t="str">
        <f t="shared" si="186"/>
        <v>theater</v>
      </c>
      <c r="R1503" t="str">
        <f t="shared" si="187"/>
        <v>plays</v>
      </c>
      <c r="S1503" s="12">
        <f t="shared" si="188"/>
        <v>42354.131643518514</v>
      </c>
      <c r="T1503" s="12">
        <f t="shared" si="189"/>
        <v>42384.131643518514</v>
      </c>
      <c r="U1503" t="str">
        <f t="shared" si="190"/>
        <v>Dec</v>
      </c>
      <c r="V1503" t="str">
        <f t="shared" si="191"/>
        <v>2015</v>
      </c>
    </row>
    <row r="1504" spans="1:22" ht="43.2" x14ac:dyDescent="0.55000000000000004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184"/>
        <v>0.14083333333333334</v>
      </c>
      <c r="P1504" s="8">
        <f t="shared" si="185"/>
        <v>10.5625</v>
      </c>
      <c r="Q1504" t="str">
        <f t="shared" si="186"/>
        <v>games</v>
      </c>
      <c r="R1504" t="str">
        <f t="shared" si="187"/>
        <v>video games</v>
      </c>
      <c r="S1504" s="12">
        <f t="shared" si="188"/>
        <v>42396.973807870367</v>
      </c>
      <c r="T1504" s="12">
        <f t="shared" si="189"/>
        <v>42411.973807870367</v>
      </c>
      <c r="U1504" t="str">
        <f t="shared" si="190"/>
        <v>Jan</v>
      </c>
      <c r="V1504" t="str">
        <f t="shared" si="191"/>
        <v>2016</v>
      </c>
    </row>
    <row r="1505" spans="1:22" ht="43.2" hidden="1" x14ac:dyDescent="0.55000000000000004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184"/>
        <v>0.14091666666666666</v>
      </c>
      <c r="P1505" s="8">
        <f t="shared" si="185"/>
        <v>44.5</v>
      </c>
      <c r="Q1505" t="str">
        <f t="shared" si="186"/>
        <v>music</v>
      </c>
      <c r="R1505" t="str">
        <f t="shared" si="187"/>
        <v>world music</v>
      </c>
      <c r="S1505" s="12">
        <f t="shared" si="188"/>
        <v>40671.879293981481</v>
      </c>
      <c r="T1505" s="12">
        <f t="shared" si="189"/>
        <v>40732.875</v>
      </c>
      <c r="U1505" t="str">
        <f t="shared" si="190"/>
        <v>May</v>
      </c>
      <c r="V1505" t="str">
        <f t="shared" si="191"/>
        <v>2011</v>
      </c>
    </row>
    <row r="1506" spans="1:22" ht="43.2" x14ac:dyDescent="0.55000000000000004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184"/>
        <v>0.14099999999999999</v>
      </c>
      <c r="P1506" s="8">
        <f t="shared" si="185"/>
        <v>20.142857142857142</v>
      </c>
      <c r="Q1506" t="str">
        <f t="shared" si="186"/>
        <v>theater</v>
      </c>
      <c r="R1506" t="str">
        <f t="shared" si="187"/>
        <v>spaces</v>
      </c>
      <c r="S1506" s="12">
        <f t="shared" si="188"/>
        <v>41957.833726851852</v>
      </c>
      <c r="T1506" s="12">
        <f t="shared" si="189"/>
        <v>41987.833726851852</v>
      </c>
      <c r="U1506" t="str">
        <f t="shared" si="190"/>
        <v>Nov</v>
      </c>
      <c r="V1506" t="str">
        <f t="shared" si="191"/>
        <v>2014</v>
      </c>
    </row>
    <row r="1507" spans="1:22" ht="43.2" x14ac:dyDescent="0.55000000000000004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184"/>
        <v>0.14111428571428572</v>
      </c>
      <c r="P1507" s="8">
        <f t="shared" si="185"/>
        <v>129.97368421052633</v>
      </c>
      <c r="Q1507" t="str">
        <f t="shared" si="186"/>
        <v>technology</v>
      </c>
      <c r="R1507" t="str">
        <f t="shared" si="187"/>
        <v>gadgets</v>
      </c>
      <c r="S1507" s="12">
        <f t="shared" si="188"/>
        <v>41905.429155092592</v>
      </c>
      <c r="T1507" s="12">
        <f t="shared" si="189"/>
        <v>41935.429155092592</v>
      </c>
      <c r="U1507" t="str">
        <f t="shared" si="190"/>
        <v>Sep</v>
      </c>
      <c r="V1507" t="str">
        <f t="shared" si="191"/>
        <v>2014</v>
      </c>
    </row>
    <row r="1508" spans="1:22" ht="28.8" x14ac:dyDescent="0.55000000000000004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184"/>
        <v>0.14182977777777778</v>
      </c>
      <c r="P1508" s="8">
        <f t="shared" si="185"/>
        <v>43.41727891156463</v>
      </c>
      <c r="Q1508" t="str">
        <f t="shared" si="186"/>
        <v>games</v>
      </c>
      <c r="R1508" t="str">
        <f t="shared" si="187"/>
        <v>video games</v>
      </c>
      <c r="S1508" s="12">
        <f t="shared" si="188"/>
        <v>41723.799386574072</v>
      </c>
      <c r="T1508" s="12">
        <f t="shared" si="189"/>
        <v>41753.799386574072</v>
      </c>
      <c r="U1508" t="str">
        <f t="shared" si="190"/>
        <v>Mar</v>
      </c>
      <c r="V1508" t="str">
        <f t="shared" si="191"/>
        <v>2014</v>
      </c>
    </row>
    <row r="1509" spans="1:22" ht="43.2" x14ac:dyDescent="0.55000000000000004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184"/>
        <v>0.14249999999999999</v>
      </c>
      <c r="P1509" s="8">
        <f t="shared" si="185"/>
        <v>43.846153846153847</v>
      </c>
      <c r="Q1509" t="str">
        <f t="shared" si="186"/>
        <v>publishing</v>
      </c>
      <c r="R1509" t="str">
        <f t="shared" si="187"/>
        <v>children's books</v>
      </c>
      <c r="S1509" s="12">
        <f t="shared" si="188"/>
        <v>41311.126481481479</v>
      </c>
      <c r="T1509" s="12">
        <f t="shared" si="189"/>
        <v>41341.126481481479</v>
      </c>
      <c r="U1509" t="str">
        <f t="shared" si="190"/>
        <v>Feb</v>
      </c>
      <c r="V1509" t="str">
        <f t="shared" si="191"/>
        <v>2013</v>
      </c>
    </row>
    <row r="1510" spans="1:22" ht="43.2" x14ac:dyDescent="0.55000000000000004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184"/>
        <v>0.14249999999999999</v>
      </c>
      <c r="P1510" s="8">
        <f t="shared" si="185"/>
        <v>71.25</v>
      </c>
      <c r="Q1510" t="str">
        <f t="shared" si="186"/>
        <v>theater</v>
      </c>
      <c r="R1510" t="str">
        <f t="shared" si="187"/>
        <v>plays</v>
      </c>
      <c r="S1510" s="12">
        <f t="shared" si="188"/>
        <v>42414.235879629632</v>
      </c>
      <c r="T1510" s="12">
        <f t="shared" si="189"/>
        <v>42474.194212962961</v>
      </c>
      <c r="U1510" t="str">
        <f t="shared" si="190"/>
        <v>Feb</v>
      </c>
      <c r="V1510" t="str">
        <f t="shared" si="191"/>
        <v>2016</v>
      </c>
    </row>
    <row r="1511" spans="1:22" ht="43.2" x14ac:dyDescent="0.55000000000000004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184"/>
        <v>0.14314285714285716</v>
      </c>
      <c r="P1511" s="8">
        <f t="shared" si="185"/>
        <v>29.470588235294116</v>
      </c>
      <c r="Q1511" t="str">
        <f t="shared" si="186"/>
        <v>publishing</v>
      </c>
      <c r="R1511" t="str">
        <f t="shared" si="187"/>
        <v>children's books</v>
      </c>
      <c r="S1511" s="12">
        <f t="shared" si="188"/>
        <v>40967.614849537036</v>
      </c>
      <c r="T1511" s="12">
        <f t="shared" si="189"/>
        <v>40997.573182870372</v>
      </c>
      <c r="U1511" t="str">
        <f t="shared" si="190"/>
        <v>Feb</v>
      </c>
      <c r="V1511" t="str">
        <f t="shared" si="191"/>
        <v>2012</v>
      </c>
    </row>
    <row r="1512" spans="1:22" ht="43.2" x14ac:dyDescent="0.55000000000000004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184"/>
        <v>0.14380000000000001</v>
      </c>
      <c r="P1512" s="8">
        <f t="shared" si="185"/>
        <v>110.61538461538461</v>
      </c>
      <c r="Q1512" t="str">
        <f t="shared" si="186"/>
        <v>games</v>
      </c>
      <c r="R1512" t="str">
        <f t="shared" si="187"/>
        <v>mobile games</v>
      </c>
      <c r="S1512" s="12">
        <f t="shared" si="188"/>
        <v>42706.115405092598</v>
      </c>
      <c r="T1512" s="12">
        <f t="shared" si="189"/>
        <v>42736.115405092598</v>
      </c>
      <c r="U1512" t="str">
        <f t="shared" si="190"/>
        <v>Dec</v>
      </c>
      <c r="V1512" t="str">
        <f t="shared" si="191"/>
        <v>2016</v>
      </c>
    </row>
    <row r="1513" spans="1:22" ht="28.8" x14ac:dyDescent="0.55000000000000004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184"/>
        <v>0.14536842105263159</v>
      </c>
      <c r="P1513" s="8">
        <f t="shared" si="185"/>
        <v>46.033333333333331</v>
      </c>
      <c r="Q1513" t="str">
        <f t="shared" si="186"/>
        <v>music</v>
      </c>
      <c r="R1513" t="str">
        <f t="shared" si="187"/>
        <v>jazz</v>
      </c>
      <c r="S1513" s="12">
        <f t="shared" si="188"/>
        <v>41310.969270833331</v>
      </c>
      <c r="T1513" s="12">
        <f t="shared" si="189"/>
        <v>41355.927604166667</v>
      </c>
      <c r="U1513" t="str">
        <f t="shared" si="190"/>
        <v>Feb</v>
      </c>
      <c r="V1513" t="str">
        <f t="shared" si="191"/>
        <v>2013</v>
      </c>
    </row>
    <row r="1514" spans="1:22" ht="43.2" hidden="1" x14ac:dyDescent="0.55000000000000004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184"/>
        <v>0.14680000000000001</v>
      </c>
      <c r="P1514" s="8">
        <f t="shared" si="185"/>
        <v>367</v>
      </c>
      <c r="Q1514" t="str">
        <f t="shared" si="186"/>
        <v>technology</v>
      </c>
      <c r="R1514" t="str">
        <f t="shared" si="187"/>
        <v>web</v>
      </c>
      <c r="S1514" s="12">
        <f t="shared" si="188"/>
        <v>42159.649583333332</v>
      </c>
      <c r="T1514" s="12">
        <f t="shared" si="189"/>
        <v>42219.649583333332</v>
      </c>
      <c r="U1514" t="str">
        <f t="shared" si="190"/>
        <v>Jun</v>
      </c>
      <c r="V1514" t="str">
        <f t="shared" si="191"/>
        <v>2015</v>
      </c>
    </row>
    <row r="1515" spans="1:22" ht="43.2" x14ac:dyDescent="0.55000000000000004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184"/>
        <v>0.14799999999999999</v>
      </c>
      <c r="P1515" s="8">
        <f t="shared" si="185"/>
        <v>59.2</v>
      </c>
      <c r="Q1515" t="str">
        <f t="shared" si="186"/>
        <v>technology</v>
      </c>
      <c r="R1515" t="str">
        <f t="shared" si="187"/>
        <v>wearables</v>
      </c>
      <c r="S1515" s="12">
        <f t="shared" si="188"/>
        <v>42619.635787037041</v>
      </c>
      <c r="T1515" s="12">
        <f t="shared" si="189"/>
        <v>42649.635787037041</v>
      </c>
      <c r="U1515" t="str">
        <f t="shared" si="190"/>
        <v>Sep</v>
      </c>
      <c r="V1515" t="str">
        <f t="shared" si="191"/>
        <v>2016</v>
      </c>
    </row>
    <row r="1516" spans="1:22" ht="43.2" x14ac:dyDescent="0.55000000000000004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184"/>
        <v>0.14825133372851215</v>
      </c>
      <c r="P1516" s="8">
        <f t="shared" si="185"/>
        <v>69.472222222222229</v>
      </c>
      <c r="Q1516" t="str">
        <f t="shared" si="186"/>
        <v>food</v>
      </c>
      <c r="R1516" t="str">
        <f t="shared" si="187"/>
        <v>food trucks</v>
      </c>
      <c r="S1516" s="12">
        <f t="shared" si="188"/>
        <v>41893.028877314813</v>
      </c>
      <c r="T1516" s="12">
        <f t="shared" si="189"/>
        <v>41953.070543981477</v>
      </c>
      <c r="U1516" t="str">
        <f t="shared" si="190"/>
        <v>Sep</v>
      </c>
      <c r="V1516" t="str">
        <f t="shared" si="191"/>
        <v>2014</v>
      </c>
    </row>
    <row r="1517" spans="1:22" ht="43.2" x14ac:dyDescent="0.55000000000000004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184"/>
        <v>0.14849999999999999</v>
      </c>
      <c r="P1517" s="8">
        <f t="shared" si="185"/>
        <v>34.269230769230766</v>
      </c>
      <c r="Q1517" t="str">
        <f t="shared" si="186"/>
        <v>technology</v>
      </c>
      <c r="R1517" t="str">
        <f t="shared" si="187"/>
        <v>wearables</v>
      </c>
      <c r="S1517" s="12">
        <f t="shared" si="188"/>
        <v>41975.930601851855</v>
      </c>
      <c r="T1517" s="12">
        <f t="shared" si="189"/>
        <v>42005.290972222225</v>
      </c>
      <c r="U1517" t="str">
        <f t="shared" si="190"/>
        <v>Dec</v>
      </c>
      <c r="V1517" t="str">
        <f t="shared" si="191"/>
        <v>2014</v>
      </c>
    </row>
    <row r="1518" spans="1:22" ht="43.2" x14ac:dyDescent="0.55000000000000004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184"/>
        <v>0.14860000000000001</v>
      </c>
      <c r="P1518" s="8">
        <f t="shared" si="185"/>
        <v>47.935483870967744</v>
      </c>
      <c r="Q1518" t="str">
        <f t="shared" si="186"/>
        <v>technology</v>
      </c>
      <c r="R1518" t="str">
        <f t="shared" si="187"/>
        <v>wearables</v>
      </c>
      <c r="S1518" s="12">
        <f t="shared" si="188"/>
        <v>41928.904189814813</v>
      </c>
      <c r="T1518" s="12">
        <f t="shared" si="189"/>
        <v>41973.945856481485</v>
      </c>
      <c r="U1518" t="str">
        <f t="shared" si="190"/>
        <v>Oct</v>
      </c>
      <c r="V1518" t="str">
        <f t="shared" si="191"/>
        <v>2014</v>
      </c>
    </row>
    <row r="1519" spans="1:22" ht="43.2" x14ac:dyDescent="0.55000000000000004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184"/>
        <v>0.14993333333333334</v>
      </c>
      <c r="P1519" s="8">
        <f t="shared" si="185"/>
        <v>80.321428571428569</v>
      </c>
      <c r="Q1519" t="str">
        <f t="shared" si="186"/>
        <v>technology</v>
      </c>
      <c r="R1519" t="str">
        <f t="shared" si="187"/>
        <v>wearables</v>
      </c>
      <c r="S1519" s="12">
        <f t="shared" si="188"/>
        <v>42734.787986111114</v>
      </c>
      <c r="T1519" s="12">
        <f t="shared" si="189"/>
        <v>42794.787986111114</v>
      </c>
      <c r="U1519" t="str">
        <f t="shared" si="190"/>
        <v>Dec</v>
      </c>
      <c r="V1519" t="str">
        <f t="shared" si="191"/>
        <v>2016</v>
      </c>
    </row>
    <row r="1520" spans="1:22" ht="43.2" x14ac:dyDescent="0.55000000000000004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 t="shared" si="184"/>
        <v>0.15</v>
      </c>
      <c r="P1520" s="8">
        <f t="shared" si="185"/>
        <v>83.333333333333329</v>
      </c>
      <c r="Q1520" t="str">
        <f t="shared" si="186"/>
        <v>theater</v>
      </c>
      <c r="R1520" t="str">
        <f t="shared" si="187"/>
        <v>plays</v>
      </c>
      <c r="S1520" s="12">
        <f t="shared" si="188"/>
        <v>41746.189409722225</v>
      </c>
      <c r="T1520" s="12">
        <f t="shared" si="189"/>
        <v>41776.189409722225</v>
      </c>
      <c r="U1520" t="str">
        <f t="shared" si="190"/>
        <v>Apr</v>
      </c>
      <c r="V1520" t="str">
        <f t="shared" si="191"/>
        <v>2014</v>
      </c>
    </row>
    <row r="1521" spans="1:22" ht="43.2" hidden="1" x14ac:dyDescent="0.55000000000000004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 t="shared" si="184"/>
        <v>0.15</v>
      </c>
      <c r="P1521" s="8">
        <f t="shared" si="185"/>
        <v>150</v>
      </c>
      <c r="Q1521" t="str">
        <f t="shared" si="186"/>
        <v>theater</v>
      </c>
      <c r="R1521" t="str">
        <f t="shared" si="187"/>
        <v>musical</v>
      </c>
      <c r="S1521" s="12">
        <f t="shared" si="188"/>
        <v>41793.17219907407</v>
      </c>
      <c r="T1521" s="12">
        <f t="shared" si="189"/>
        <v>41823.17219907407</v>
      </c>
      <c r="U1521" t="str">
        <f t="shared" si="190"/>
        <v>Jun</v>
      </c>
      <c r="V1521" t="str">
        <f t="shared" si="191"/>
        <v>2014</v>
      </c>
    </row>
    <row r="1522" spans="1:22" ht="28.8" x14ac:dyDescent="0.55000000000000004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184"/>
        <v>0.15060000000000001</v>
      </c>
      <c r="P1522" s="8">
        <f t="shared" si="185"/>
        <v>30.12</v>
      </c>
      <c r="Q1522" t="str">
        <f t="shared" si="186"/>
        <v>theater</v>
      </c>
      <c r="R1522" t="str">
        <f t="shared" si="187"/>
        <v>spaces</v>
      </c>
      <c r="S1522" s="12">
        <f t="shared" si="188"/>
        <v>42226.651886574073</v>
      </c>
      <c r="T1522" s="12">
        <f t="shared" si="189"/>
        <v>42286.651886574073</v>
      </c>
      <c r="U1522" t="str">
        <f t="shared" si="190"/>
        <v>Aug</v>
      </c>
      <c r="V1522" t="str">
        <f t="shared" si="191"/>
        <v>2015</v>
      </c>
    </row>
    <row r="1523" spans="1:22" ht="43.2" hidden="1" x14ac:dyDescent="0.55000000000000004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184"/>
        <v>0.15103448275862069</v>
      </c>
      <c r="P1523" s="8">
        <f t="shared" si="185"/>
        <v>97.333333333333329</v>
      </c>
      <c r="Q1523" t="str">
        <f t="shared" si="186"/>
        <v>technology</v>
      </c>
      <c r="R1523" t="str">
        <f t="shared" si="187"/>
        <v>wearables</v>
      </c>
      <c r="S1523" s="12">
        <f t="shared" si="188"/>
        <v>41816.812094907407</v>
      </c>
      <c r="T1523" s="12">
        <f t="shared" si="189"/>
        <v>41831.666666666664</v>
      </c>
      <c r="U1523" t="str">
        <f t="shared" si="190"/>
        <v>Jun</v>
      </c>
      <c r="V1523" t="str">
        <f t="shared" si="191"/>
        <v>2014</v>
      </c>
    </row>
    <row r="1524" spans="1:22" ht="43.2" x14ac:dyDescent="0.55000000000000004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184"/>
        <v>0.15214285714285714</v>
      </c>
      <c r="P1524" s="8">
        <f t="shared" si="185"/>
        <v>163.84615384615384</v>
      </c>
      <c r="Q1524" t="str">
        <f t="shared" si="186"/>
        <v>film &amp; video</v>
      </c>
      <c r="R1524" t="str">
        <f t="shared" si="187"/>
        <v>drama</v>
      </c>
      <c r="S1524" s="12">
        <f t="shared" si="188"/>
        <v>41978.197199074071</v>
      </c>
      <c r="T1524" s="12">
        <f t="shared" si="189"/>
        <v>42008.197199074071</v>
      </c>
      <c r="U1524" t="str">
        <f t="shared" si="190"/>
        <v>Dec</v>
      </c>
      <c r="V1524" t="str">
        <f t="shared" si="191"/>
        <v>2014</v>
      </c>
    </row>
    <row r="1525" spans="1:22" ht="43.2" x14ac:dyDescent="0.55000000000000004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184"/>
        <v>0.15225</v>
      </c>
      <c r="P1525" s="8">
        <f t="shared" si="185"/>
        <v>140.53846153846155</v>
      </c>
      <c r="Q1525" t="str">
        <f t="shared" si="186"/>
        <v>theater</v>
      </c>
      <c r="R1525" t="str">
        <f t="shared" si="187"/>
        <v>spaces</v>
      </c>
      <c r="S1525" s="12">
        <f t="shared" si="188"/>
        <v>41902.622395833336</v>
      </c>
      <c r="T1525" s="12">
        <f t="shared" si="189"/>
        <v>41932.622395833336</v>
      </c>
      <c r="U1525" t="str">
        <f t="shared" si="190"/>
        <v>Sep</v>
      </c>
      <c r="V1525" t="str">
        <f t="shared" si="191"/>
        <v>2014</v>
      </c>
    </row>
    <row r="1526" spans="1:22" ht="43.2" x14ac:dyDescent="0.55000000000000004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184"/>
        <v>0.15266666666666667</v>
      </c>
      <c r="P1526" s="8">
        <f t="shared" si="185"/>
        <v>57.25</v>
      </c>
      <c r="Q1526" t="str">
        <f t="shared" si="186"/>
        <v>theater</v>
      </c>
      <c r="R1526" t="str">
        <f t="shared" si="187"/>
        <v>plays</v>
      </c>
      <c r="S1526" s="12">
        <f t="shared" si="188"/>
        <v>41786.959745370368</v>
      </c>
      <c r="T1526" s="12">
        <f t="shared" si="189"/>
        <v>41816.959745370368</v>
      </c>
      <c r="U1526" t="str">
        <f t="shared" si="190"/>
        <v>May</v>
      </c>
      <c r="V1526" t="str">
        <f t="shared" si="191"/>
        <v>2014</v>
      </c>
    </row>
    <row r="1527" spans="1:22" ht="28.8" x14ac:dyDescent="0.55000000000000004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184"/>
        <v>0.153</v>
      </c>
      <c r="P1527" s="8">
        <f t="shared" si="185"/>
        <v>38.25</v>
      </c>
      <c r="Q1527" t="str">
        <f t="shared" si="186"/>
        <v>theater</v>
      </c>
      <c r="R1527" t="str">
        <f t="shared" si="187"/>
        <v>plays</v>
      </c>
      <c r="S1527" s="12">
        <f t="shared" si="188"/>
        <v>41906.819513888891</v>
      </c>
      <c r="T1527" s="12">
        <f t="shared" si="189"/>
        <v>41938.838888888888</v>
      </c>
      <c r="U1527" t="str">
        <f t="shared" si="190"/>
        <v>Sep</v>
      </c>
      <c r="V1527" t="str">
        <f t="shared" si="191"/>
        <v>2014</v>
      </c>
    </row>
    <row r="1528" spans="1:22" ht="43.2" hidden="1" x14ac:dyDescent="0.55000000000000004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184"/>
        <v>0.15325</v>
      </c>
      <c r="P1528" s="8">
        <f t="shared" si="185"/>
        <v>45.407407407407405</v>
      </c>
      <c r="Q1528" t="str">
        <f t="shared" si="186"/>
        <v>technology</v>
      </c>
      <c r="R1528" t="str">
        <f t="shared" si="187"/>
        <v>wearables</v>
      </c>
      <c r="S1528" s="12">
        <f t="shared" si="188"/>
        <v>41985.043657407412</v>
      </c>
      <c r="T1528" s="12">
        <f t="shared" si="189"/>
        <v>42015.043657407412</v>
      </c>
      <c r="U1528" t="str">
        <f t="shared" si="190"/>
        <v>Dec</v>
      </c>
      <c r="V1528" t="str">
        <f t="shared" si="191"/>
        <v>2014</v>
      </c>
    </row>
    <row r="1529" spans="1:22" ht="43.2" x14ac:dyDescent="0.55000000000000004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184"/>
        <v>0.15329999999999999</v>
      </c>
      <c r="P1529" s="8">
        <f t="shared" si="185"/>
        <v>63.875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42068.65552083333</v>
      </c>
      <c r="T1529" s="12">
        <f t="shared" si="189"/>
        <v>42098.613854166666</v>
      </c>
      <c r="U1529" t="str">
        <f t="shared" si="190"/>
        <v>Mar</v>
      </c>
      <c r="V1529" t="str">
        <f t="shared" si="191"/>
        <v>2015</v>
      </c>
    </row>
    <row r="1530" spans="1:22" ht="43.2" x14ac:dyDescent="0.55000000000000004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184"/>
        <v>0.15390000000000001</v>
      </c>
      <c r="P1530" s="8">
        <f t="shared" si="185"/>
        <v>530.68965517241384</v>
      </c>
      <c r="Q1530" t="str">
        <f t="shared" si="186"/>
        <v>technology</v>
      </c>
      <c r="R1530" t="str">
        <f t="shared" si="187"/>
        <v>wearables</v>
      </c>
      <c r="S1530" s="12">
        <f t="shared" si="188"/>
        <v>41866.931076388886</v>
      </c>
      <c r="T1530" s="12">
        <f t="shared" si="189"/>
        <v>41900.083333333336</v>
      </c>
      <c r="U1530" t="str">
        <f t="shared" si="190"/>
        <v>Aug</v>
      </c>
      <c r="V1530" t="str">
        <f t="shared" si="191"/>
        <v>2014</v>
      </c>
    </row>
    <row r="1531" spans="1:22" ht="43.2" x14ac:dyDescent="0.55000000000000004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184"/>
        <v>0.15411764705882353</v>
      </c>
      <c r="P1531" s="8">
        <f t="shared" si="185"/>
        <v>32.75</v>
      </c>
      <c r="Q1531" t="str">
        <f t="shared" si="186"/>
        <v>theater</v>
      </c>
      <c r="R1531" t="str">
        <f t="shared" si="187"/>
        <v>plays</v>
      </c>
      <c r="S1531" s="12">
        <f t="shared" si="188"/>
        <v>41968.677465277782</v>
      </c>
      <c r="T1531" s="12">
        <f t="shared" si="189"/>
        <v>42028.5</v>
      </c>
      <c r="U1531" t="str">
        <f t="shared" si="190"/>
        <v>Nov</v>
      </c>
      <c r="V1531" t="str">
        <f t="shared" si="191"/>
        <v>2014</v>
      </c>
    </row>
    <row r="1532" spans="1:22" ht="43.2" x14ac:dyDescent="0.55000000000000004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184"/>
        <v>0.15485964912280703</v>
      </c>
      <c r="P1532" s="8">
        <f t="shared" si="185"/>
        <v>93.90425531914893</v>
      </c>
      <c r="Q1532" t="str">
        <f t="shared" si="186"/>
        <v>technology</v>
      </c>
      <c r="R1532" t="str">
        <f t="shared" si="187"/>
        <v>wearables</v>
      </c>
      <c r="S1532" s="12">
        <f t="shared" si="188"/>
        <v>42556.695706018523</v>
      </c>
      <c r="T1532" s="12">
        <f t="shared" si="189"/>
        <v>42616.695706018523</v>
      </c>
      <c r="U1532" t="str">
        <f t="shared" si="190"/>
        <v>Jul</v>
      </c>
      <c r="V1532" t="str">
        <f t="shared" si="191"/>
        <v>2016</v>
      </c>
    </row>
    <row r="1533" spans="1:22" ht="43.2" x14ac:dyDescent="0.55000000000000004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184"/>
        <v>0.15491428571428573</v>
      </c>
      <c r="P1533" s="8">
        <f t="shared" si="185"/>
        <v>71.34210526315789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42388.575104166666</v>
      </c>
      <c r="T1533" s="12">
        <f t="shared" si="189"/>
        <v>42421.575104166666</v>
      </c>
      <c r="U1533" t="str">
        <f t="shared" si="190"/>
        <v>Jan</v>
      </c>
      <c r="V1533" t="str">
        <f t="shared" si="191"/>
        <v>2016</v>
      </c>
    </row>
    <row r="1534" spans="1:22" ht="43.2" hidden="1" x14ac:dyDescent="0.55000000000000004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184"/>
        <v>0.155</v>
      </c>
      <c r="P1534" s="8">
        <f t="shared" si="185"/>
        <v>129.16666666666666</v>
      </c>
      <c r="Q1534" t="str">
        <f t="shared" si="186"/>
        <v>technology</v>
      </c>
      <c r="R1534" t="str">
        <f t="shared" si="187"/>
        <v>wearables</v>
      </c>
      <c r="S1534" s="12">
        <f t="shared" si="188"/>
        <v>42556.667245370365</v>
      </c>
      <c r="T1534" s="12">
        <f t="shared" si="189"/>
        <v>42601.667245370365</v>
      </c>
      <c r="U1534" t="str">
        <f t="shared" si="190"/>
        <v>Jul</v>
      </c>
      <c r="V1534" t="str">
        <f t="shared" si="191"/>
        <v>2016</v>
      </c>
    </row>
    <row r="1535" spans="1:22" ht="43.2" x14ac:dyDescent="0.55000000000000004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184"/>
        <v>0.15535714285714286</v>
      </c>
      <c r="P1535" s="8">
        <f t="shared" si="185"/>
        <v>43.5</v>
      </c>
      <c r="Q1535" t="str">
        <f t="shared" si="186"/>
        <v>film &amp; video</v>
      </c>
      <c r="R1535" t="str">
        <f t="shared" si="187"/>
        <v>drama</v>
      </c>
      <c r="S1535" s="12">
        <f t="shared" si="188"/>
        <v>41835.126805555556</v>
      </c>
      <c r="T1535" s="12">
        <f t="shared" si="189"/>
        <v>41867.987500000003</v>
      </c>
      <c r="U1535" t="str">
        <f t="shared" si="190"/>
        <v>Jul</v>
      </c>
      <c r="V1535" t="str">
        <f t="shared" si="191"/>
        <v>2014</v>
      </c>
    </row>
    <row r="1536" spans="1:22" ht="28.8" x14ac:dyDescent="0.55000000000000004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184"/>
        <v>0.156</v>
      </c>
      <c r="P1536" s="8">
        <f t="shared" si="185"/>
        <v>45.157894736842103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41766.718009259261</v>
      </c>
      <c r="T1536" s="12">
        <f t="shared" si="189"/>
        <v>41826.718009259261</v>
      </c>
      <c r="U1536" t="str">
        <f t="shared" si="190"/>
        <v>May</v>
      </c>
      <c r="V1536" t="str">
        <f t="shared" si="191"/>
        <v>2014</v>
      </c>
    </row>
    <row r="1537" spans="1:22" ht="28.8" hidden="1" x14ac:dyDescent="0.55000000000000004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184"/>
        <v>0.15731707317073171</v>
      </c>
      <c r="P1537" s="8">
        <f t="shared" si="185"/>
        <v>53.75</v>
      </c>
      <c r="Q1537" t="str">
        <f t="shared" si="186"/>
        <v>theater</v>
      </c>
      <c r="R1537" t="str">
        <f t="shared" si="187"/>
        <v>plays</v>
      </c>
      <c r="S1537" s="12">
        <f t="shared" si="188"/>
        <v>42803.579224537039</v>
      </c>
      <c r="T1537" s="12">
        <f t="shared" si="189"/>
        <v>42833.537557870368</v>
      </c>
      <c r="U1537" t="str">
        <f t="shared" si="190"/>
        <v>Mar</v>
      </c>
      <c r="V1537" t="str">
        <f t="shared" si="191"/>
        <v>2017</v>
      </c>
    </row>
    <row r="1538" spans="1:22" ht="43.2" x14ac:dyDescent="0.55000000000000004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si="184"/>
        <v>0.15737410071942445</v>
      </c>
      <c r="P1538" s="8">
        <f t="shared" si="185"/>
        <v>29.166666666666668</v>
      </c>
      <c r="Q1538" t="str">
        <f t="shared" si="186"/>
        <v>theater</v>
      </c>
      <c r="R1538" t="str">
        <f t="shared" si="187"/>
        <v>plays</v>
      </c>
      <c r="S1538" s="12">
        <f t="shared" si="188"/>
        <v>42041.581307870365</v>
      </c>
      <c r="T1538" s="12">
        <f t="shared" si="189"/>
        <v>42071.539641203708</v>
      </c>
      <c r="U1538" t="str">
        <f t="shared" si="190"/>
        <v>Feb</v>
      </c>
      <c r="V1538" t="str">
        <f t="shared" si="191"/>
        <v>2015</v>
      </c>
    </row>
    <row r="1539" spans="1:22" ht="43.2" x14ac:dyDescent="0.55000000000000004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ref="O1539:O1602" si="192">E1539/D1539</f>
        <v>0.15742857142857142</v>
      </c>
      <c r="P1539" s="8">
        <f t="shared" ref="P1539:P1602" si="193">IF(L1539&gt;0,E1539/L1539,0)</f>
        <v>91.833333333333329</v>
      </c>
      <c r="Q1539" t="str">
        <f t="shared" ref="Q1539:Q1602" si="194">MID(N1539,1,FIND("/",N1539,1)-1)</f>
        <v>theater</v>
      </c>
      <c r="R1539" t="str">
        <f t="shared" ref="R1539:R1602" si="195">MID(N1539,FIND("/",N1539,1)+1,LEN(N1539)-FIND("/",N1539,1))</f>
        <v>plays</v>
      </c>
      <c r="S1539" s="12">
        <f t="shared" ref="S1539:S1602" si="196">(((J1539/60)/60)/24)+DATE(1970,1,1)</f>
        <v>42538.968310185184</v>
      </c>
      <c r="T1539" s="12">
        <f t="shared" ref="T1539:T1602" si="197">(((I1539/60)/60)/24)+DATE(1970,1,1)</f>
        <v>42568.029861111107</v>
      </c>
      <c r="U1539" t="str">
        <f t="shared" ref="U1539:U1602" si="198">TEXT(S1539,"MMM")</f>
        <v>Jun</v>
      </c>
      <c r="V1539" t="str">
        <f t="shared" ref="V1539:V1602" si="199">TEXT(S1539,"yyyy")</f>
        <v>2016</v>
      </c>
    </row>
    <row r="1540" spans="1:22" ht="43.2" x14ac:dyDescent="0.55000000000000004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192"/>
        <v>0.15770000000000001</v>
      </c>
      <c r="P1540" s="8">
        <f t="shared" si="193"/>
        <v>49.28125</v>
      </c>
      <c r="Q1540" t="str">
        <f t="shared" si="194"/>
        <v>theater</v>
      </c>
      <c r="R1540" t="str">
        <f t="shared" si="195"/>
        <v>plays</v>
      </c>
      <c r="S1540" s="12">
        <f t="shared" si="196"/>
        <v>42016.120613425926</v>
      </c>
      <c r="T1540" s="12">
        <f t="shared" si="197"/>
        <v>42046.120613425926</v>
      </c>
      <c r="U1540" t="str">
        <f t="shared" si="198"/>
        <v>Jan</v>
      </c>
      <c r="V1540" t="str">
        <f t="shared" si="199"/>
        <v>2015</v>
      </c>
    </row>
    <row r="1541" spans="1:22" ht="43.2" x14ac:dyDescent="0.55000000000000004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192"/>
        <v>0.15920000000000001</v>
      </c>
      <c r="P1541" s="8">
        <f t="shared" si="193"/>
        <v>88.444444444444443</v>
      </c>
      <c r="Q1541" t="str">
        <f t="shared" si="194"/>
        <v>theater</v>
      </c>
      <c r="R1541" t="str">
        <f t="shared" si="195"/>
        <v>spaces</v>
      </c>
      <c r="S1541" s="12">
        <f t="shared" si="196"/>
        <v>42566.948414351849</v>
      </c>
      <c r="T1541" s="12">
        <f t="shared" si="197"/>
        <v>42596.948414351849</v>
      </c>
      <c r="U1541" t="str">
        <f t="shared" si="198"/>
        <v>Jul</v>
      </c>
      <c r="V1541" t="str">
        <f t="shared" si="199"/>
        <v>2016</v>
      </c>
    </row>
    <row r="1542" spans="1:22" ht="28.8" x14ac:dyDescent="0.55000000000000004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192"/>
        <v>0.16</v>
      </c>
      <c r="P1542" s="8">
        <f t="shared" si="193"/>
        <v>160</v>
      </c>
      <c r="Q1542" t="str">
        <f t="shared" si="194"/>
        <v>film &amp; video</v>
      </c>
      <c r="R1542" t="str">
        <f t="shared" si="195"/>
        <v>drama</v>
      </c>
      <c r="S1542" s="12">
        <f t="shared" si="196"/>
        <v>42182.234456018516</v>
      </c>
      <c r="T1542" s="12">
        <f t="shared" si="197"/>
        <v>42206.290972222225</v>
      </c>
      <c r="U1542" t="str">
        <f t="shared" si="198"/>
        <v>Jun</v>
      </c>
      <c r="V1542" t="str">
        <f t="shared" si="199"/>
        <v>2015</v>
      </c>
    </row>
    <row r="1543" spans="1:22" ht="43.2" x14ac:dyDescent="0.55000000000000004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192"/>
        <v>0.16</v>
      </c>
      <c r="P1543" s="8">
        <f t="shared" si="193"/>
        <v>66.666666666666671</v>
      </c>
      <c r="Q1543" t="str">
        <f t="shared" si="194"/>
        <v>theater</v>
      </c>
      <c r="R1543" t="str">
        <f t="shared" si="195"/>
        <v>plays</v>
      </c>
      <c r="S1543" s="12">
        <f t="shared" si="196"/>
        <v>42374.655081018514</v>
      </c>
      <c r="T1543" s="12">
        <f t="shared" si="197"/>
        <v>42403.784027777772</v>
      </c>
      <c r="U1543" t="str">
        <f t="shared" si="198"/>
        <v>Jan</v>
      </c>
      <c r="V1543" t="str">
        <f t="shared" si="199"/>
        <v>2016</v>
      </c>
    </row>
    <row r="1544" spans="1:22" ht="43.2" hidden="1" x14ac:dyDescent="0.55000000000000004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192"/>
        <v>0.16055</v>
      </c>
      <c r="P1544" s="8">
        <f t="shared" si="193"/>
        <v>214.06666666666666</v>
      </c>
      <c r="Q1544" t="str">
        <f t="shared" si="194"/>
        <v>technology</v>
      </c>
      <c r="R1544" t="str">
        <f t="shared" si="195"/>
        <v>wearables</v>
      </c>
      <c r="S1544" s="12">
        <f t="shared" si="196"/>
        <v>42780.709039351852</v>
      </c>
      <c r="T1544" s="12">
        <f t="shared" si="197"/>
        <v>42810.667372685188</v>
      </c>
      <c r="U1544" t="str">
        <f t="shared" si="198"/>
        <v>Feb</v>
      </c>
      <c r="V1544" t="str">
        <f t="shared" si="199"/>
        <v>2017</v>
      </c>
    </row>
    <row r="1545" spans="1:22" ht="43.2" x14ac:dyDescent="0.55000000000000004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192"/>
        <v>0.16161904761904761</v>
      </c>
      <c r="P1545" s="8">
        <f t="shared" si="193"/>
        <v>188.55555555555554</v>
      </c>
      <c r="Q1545" t="str">
        <f t="shared" si="194"/>
        <v>theater</v>
      </c>
      <c r="R1545" t="str">
        <f t="shared" si="195"/>
        <v>plays</v>
      </c>
      <c r="S1545" s="12">
        <f t="shared" si="196"/>
        <v>42159.224432870367</v>
      </c>
      <c r="T1545" s="12">
        <f t="shared" si="197"/>
        <v>42204.224432870367</v>
      </c>
      <c r="U1545" t="str">
        <f t="shared" si="198"/>
        <v>Jun</v>
      </c>
      <c r="V1545" t="str">
        <f t="shared" si="199"/>
        <v>2015</v>
      </c>
    </row>
    <row r="1546" spans="1:22" ht="43.2" x14ac:dyDescent="0.55000000000000004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192"/>
        <v>0.16250000000000001</v>
      </c>
      <c r="P1546" s="8">
        <f t="shared" si="193"/>
        <v>76.470588235294116</v>
      </c>
      <c r="Q1546" t="str">
        <f t="shared" si="194"/>
        <v>film &amp; video</v>
      </c>
      <c r="R1546" t="str">
        <f t="shared" si="195"/>
        <v>drama</v>
      </c>
      <c r="S1546" s="12">
        <f t="shared" si="196"/>
        <v>42248.632199074069</v>
      </c>
      <c r="T1546" s="12">
        <f t="shared" si="197"/>
        <v>42283.632199074069</v>
      </c>
      <c r="U1546" t="str">
        <f t="shared" si="198"/>
        <v>Sep</v>
      </c>
      <c r="V1546" t="str">
        <f t="shared" si="199"/>
        <v>2015</v>
      </c>
    </row>
    <row r="1547" spans="1:22" ht="28.8" x14ac:dyDescent="0.55000000000000004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192"/>
        <v>0.16254545454545455</v>
      </c>
      <c r="P1547" s="8">
        <f t="shared" si="193"/>
        <v>89.4</v>
      </c>
      <c r="Q1547" t="str">
        <f t="shared" si="194"/>
        <v>theater</v>
      </c>
      <c r="R1547" t="str">
        <f t="shared" si="195"/>
        <v>plays</v>
      </c>
      <c r="S1547" s="12">
        <f t="shared" si="196"/>
        <v>42103.884930555556</v>
      </c>
      <c r="T1547" s="12">
        <f t="shared" si="197"/>
        <v>42133.884930555556</v>
      </c>
      <c r="U1547" t="str">
        <f t="shared" si="198"/>
        <v>Apr</v>
      </c>
      <c r="V1547" t="str">
        <f t="shared" si="199"/>
        <v>2015</v>
      </c>
    </row>
    <row r="1548" spans="1:22" ht="43.2" x14ac:dyDescent="0.55000000000000004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92"/>
        <v>0.16376923076923078</v>
      </c>
      <c r="P1548" s="8">
        <f t="shared" si="193"/>
        <v>49.511627906976742</v>
      </c>
      <c r="Q1548" t="str">
        <f t="shared" si="194"/>
        <v>theater</v>
      </c>
      <c r="R1548" t="str">
        <f t="shared" si="195"/>
        <v>plays</v>
      </c>
      <c r="S1548" s="12">
        <f t="shared" si="196"/>
        <v>42265.817002314812</v>
      </c>
      <c r="T1548" s="12">
        <f t="shared" si="197"/>
        <v>42295.817002314812</v>
      </c>
      <c r="U1548" t="str">
        <f t="shared" si="198"/>
        <v>Sep</v>
      </c>
      <c r="V1548" t="str">
        <f t="shared" si="199"/>
        <v>2015</v>
      </c>
    </row>
    <row r="1549" spans="1:22" ht="43.2" x14ac:dyDescent="0.55000000000000004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192"/>
        <v>0.16420000000000001</v>
      </c>
      <c r="P1549" s="8">
        <f t="shared" si="193"/>
        <v>68.416666666666671</v>
      </c>
      <c r="Q1549" t="str">
        <f t="shared" si="194"/>
        <v>theater</v>
      </c>
      <c r="R1549" t="str">
        <f t="shared" si="195"/>
        <v>musical</v>
      </c>
      <c r="S1549" s="12">
        <f t="shared" si="196"/>
        <v>42409.241747685184</v>
      </c>
      <c r="T1549" s="12">
        <f t="shared" si="197"/>
        <v>42437.207638888889</v>
      </c>
      <c r="U1549" t="str">
        <f t="shared" si="198"/>
        <v>Feb</v>
      </c>
      <c r="V1549" t="str">
        <f t="shared" si="199"/>
        <v>2016</v>
      </c>
    </row>
    <row r="1550" spans="1:22" ht="28.8" x14ac:dyDescent="0.55000000000000004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192"/>
        <v>0.16500000000000001</v>
      </c>
      <c r="P1550" s="8">
        <f t="shared" si="193"/>
        <v>27.5</v>
      </c>
      <c r="Q1550" t="str">
        <f t="shared" si="194"/>
        <v>theater</v>
      </c>
      <c r="R1550" t="str">
        <f t="shared" si="195"/>
        <v>plays</v>
      </c>
      <c r="S1550" s="12">
        <f t="shared" si="196"/>
        <v>42031.666898148149</v>
      </c>
      <c r="T1550" s="12">
        <f t="shared" si="197"/>
        <v>42064.125</v>
      </c>
      <c r="U1550" t="str">
        <f t="shared" si="198"/>
        <v>Jan</v>
      </c>
      <c r="V1550" t="str">
        <f t="shared" si="199"/>
        <v>2015</v>
      </c>
    </row>
    <row r="1551" spans="1:22" ht="43.2" x14ac:dyDescent="0.55000000000000004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192"/>
        <v>0.16514285714285715</v>
      </c>
      <c r="P1551" s="8">
        <f t="shared" si="193"/>
        <v>82.571428571428569</v>
      </c>
      <c r="Q1551" t="str">
        <f t="shared" si="194"/>
        <v>theater</v>
      </c>
      <c r="R1551" t="str">
        <f t="shared" si="195"/>
        <v>plays</v>
      </c>
      <c r="S1551" s="12">
        <f t="shared" si="196"/>
        <v>41842.828680555554</v>
      </c>
      <c r="T1551" s="12">
        <f t="shared" si="197"/>
        <v>41882.827650462961</v>
      </c>
      <c r="U1551" t="str">
        <f t="shared" si="198"/>
        <v>Jul</v>
      </c>
      <c r="V1551" t="str">
        <f t="shared" si="199"/>
        <v>2014</v>
      </c>
    </row>
    <row r="1552" spans="1:22" ht="43.2" x14ac:dyDescent="0.55000000000000004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192"/>
        <v>0.16566666666666666</v>
      </c>
      <c r="P1552" s="8">
        <f t="shared" si="193"/>
        <v>29.235294117647058</v>
      </c>
      <c r="Q1552" t="str">
        <f t="shared" si="194"/>
        <v>theater</v>
      </c>
      <c r="R1552" t="str">
        <f t="shared" si="195"/>
        <v>plays</v>
      </c>
      <c r="S1552" s="12">
        <f t="shared" si="196"/>
        <v>41950.26694444444</v>
      </c>
      <c r="T1552" s="12">
        <f t="shared" si="197"/>
        <v>41963.669444444444</v>
      </c>
      <c r="U1552" t="str">
        <f t="shared" si="198"/>
        <v>Nov</v>
      </c>
      <c r="V1552" t="str">
        <f t="shared" si="199"/>
        <v>2014</v>
      </c>
    </row>
    <row r="1553" spans="1:22" ht="43.2" x14ac:dyDescent="0.55000000000000004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192"/>
        <v>0.16666666666666666</v>
      </c>
      <c r="P1553" s="8">
        <f t="shared" si="193"/>
        <v>33.333333333333336</v>
      </c>
      <c r="Q1553" t="str">
        <f t="shared" si="194"/>
        <v>theater</v>
      </c>
      <c r="R1553" t="str">
        <f t="shared" si="195"/>
        <v>plays</v>
      </c>
      <c r="S1553" s="12">
        <f t="shared" si="196"/>
        <v>42057.190960648149</v>
      </c>
      <c r="T1553" s="12">
        <f t="shared" si="197"/>
        <v>42087.149293981478</v>
      </c>
      <c r="U1553" t="str">
        <f t="shared" si="198"/>
        <v>Feb</v>
      </c>
      <c r="V1553" t="str">
        <f t="shared" si="199"/>
        <v>2015</v>
      </c>
    </row>
    <row r="1554" spans="1:22" ht="43.2" hidden="1" x14ac:dyDescent="0.55000000000000004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192"/>
        <v>0.16734177215189874</v>
      </c>
      <c r="P1554" s="8">
        <f t="shared" si="193"/>
        <v>66.099999999999994</v>
      </c>
      <c r="Q1554" t="str">
        <f t="shared" si="194"/>
        <v>theater</v>
      </c>
      <c r="R1554" t="str">
        <f t="shared" si="195"/>
        <v>spaces</v>
      </c>
      <c r="S1554" s="12">
        <f t="shared" si="196"/>
        <v>42464.958912037036</v>
      </c>
      <c r="T1554" s="12">
        <f t="shared" si="197"/>
        <v>42494.958912037036</v>
      </c>
      <c r="U1554" t="str">
        <f t="shared" si="198"/>
        <v>Apr</v>
      </c>
      <c r="V1554" t="str">
        <f t="shared" si="199"/>
        <v>2016</v>
      </c>
    </row>
    <row r="1555" spans="1:22" x14ac:dyDescent="0.55000000000000004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192"/>
        <v>0.16769999999999999</v>
      </c>
      <c r="P1555" s="8">
        <f t="shared" si="193"/>
        <v>52.40625</v>
      </c>
      <c r="Q1555" t="str">
        <f t="shared" si="194"/>
        <v>technology</v>
      </c>
      <c r="R1555" t="str">
        <f t="shared" si="195"/>
        <v>wearables</v>
      </c>
      <c r="S1555" s="12">
        <f t="shared" si="196"/>
        <v>42611.933969907404</v>
      </c>
      <c r="T1555" s="12">
        <f t="shared" si="197"/>
        <v>42641.933969907404</v>
      </c>
      <c r="U1555" t="str">
        <f t="shared" si="198"/>
        <v>Aug</v>
      </c>
      <c r="V1555" t="str">
        <f t="shared" si="199"/>
        <v>2016</v>
      </c>
    </row>
    <row r="1556" spans="1:22" ht="43.2" x14ac:dyDescent="0.55000000000000004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192"/>
        <v>0.16826666666666668</v>
      </c>
      <c r="P1556" s="8">
        <f t="shared" si="193"/>
        <v>315.5</v>
      </c>
      <c r="Q1556" t="str">
        <f t="shared" si="194"/>
        <v>theater</v>
      </c>
      <c r="R1556" t="str">
        <f t="shared" si="195"/>
        <v>plays</v>
      </c>
      <c r="S1556" s="12">
        <f t="shared" si="196"/>
        <v>42171.758611111116</v>
      </c>
      <c r="T1556" s="12">
        <f t="shared" si="197"/>
        <v>42231.758611111116</v>
      </c>
      <c r="U1556" t="str">
        <f t="shared" si="198"/>
        <v>Jun</v>
      </c>
      <c r="V1556" t="str">
        <f t="shared" si="199"/>
        <v>2015</v>
      </c>
    </row>
    <row r="1557" spans="1:22" ht="43.2" x14ac:dyDescent="0.55000000000000004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192"/>
        <v>0.16833333333333333</v>
      </c>
      <c r="P1557" s="8">
        <f t="shared" si="193"/>
        <v>16.833333333333332</v>
      </c>
      <c r="Q1557" t="str">
        <f t="shared" si="194"/>
        <v>food</v>
      </c>
      <c r="R1557" t="str">
        <f t="shared" si="195"/>
        <v>food trucks</v>
      </c>
      <c r="S1557" s="12">
        <f t="shared" si="196"/>
        <v>42399.882615740738</v>
      </c>
      <c r="T1557" s="12">
        <f t="shared" si="197"/>
        <v>42459.840949074074</v>
      </c>
      <c r="U1557" t="str">
        <f t="shared" si="198"/>
        <v>Jan</v>
      </c>
      <c r="V1557" t="str">
        <f t="shared" si="199"/>
        <v>2016</v>
      </c>
    </row>
    <row r="1558" spans="1:22" ht="43.2" x14ac:dyDescent="0.55000000000000004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192"/>
        <v>0.16966666666666666</v>
      </c>
      <c r="P1558" s="8">
        <f t="shared" si="193"/>
        <v>101.8</v>
      </c>
      <c r="Q1558" t="str">
        <f t="shared" si="194"/>
        <v>photography</v>
      </c>
      <c r="R1558" t="str">
        <f t="shared" si="195"/>
        <v>people</v>
      </c>
      <c r="S1558" s="12">
        <f t="shared" si="196"/>
        <v>42398.195972222224</v>
      </c>
      <c r="T1558" s="12">
        <f t="shared" si="197"/>
        <v>42413.195972222224</v>
      </c>
      <c r="U1558" t="str">
        <f t="shared" si="198"/>
        <v>Jan</v>
      </c>
      <c r="V1558" t="str">
        <f t="shared" si="199"/>
        <v>2016</v>
      </c>
    </row>
    <row r="1559" spans="1:22" ht="43.2" x14ac:dyDescent="0.55000000000000004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192"/>
        <v>0.17150000000000001</v>
      </c>
      <c r="P1559" s="8">
        <f t="shared" si="193"/>
        <v>40.833333333333336</v>
      </c>
      <c r="Q1559" t="str">
        <f t="shared" si="194"/>
        <v>theater</v>
      </c>
      <c r="R1559" t="str">
        <f t="shared" si="195"/>
        <v>spaces</v>
      </c>
      <c r="S1559" s="12">
        <f t="shared" si="196"/>
        <v>42629.503483796296</v>
      </c>
      <c r="T1559" s="12">
        <f t="shared" si="197"/>
        <v>42650.583333333328</v>
      </c>
      <c r="U1559" t="str">
        <f t="shared" si="198"/>
        <v>Sep</v>
      </c>
      <c r="V1559" t="str">
        <f t="shared" si="199"/>
        <v>2016</v>
      </c>
    </row>
    <row r="1560" spans="1:22" ht="43.2" x14ac:dyDescent="0.55000000000000004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192"/>
        <v>0.17155555555555554</v>
      </c>
      <c r="P1560" s="8">
        <f t="shared" si="193"/>
        <v>110.28571428571429</v>
      </c>
      <c r="Q1560" t="str">
        <f t="shared" si="194"/>
        <v>technology</v>
      </c>
      <c r="R1560" t="str">
        <f t="shared" si="195"/>
        <v>wearables</v>
      </c>
      <c r="S1560" s="12">
        <f t="shared" si="196"/>
        <v>42182.008402777778</v>
      </c>
      <c r="T1560" s="12">
        <f t="shared" si="197"/>
        <v>42227.008402777778</v>
      </c>
      <c r="U1560" t="str">
        <f t="shared" si="198"/>
        <v>Jun</v>
      </c>
      <c r="V1560" t="str">
        <f t="shared" si="199"/>
        <v>2015</v>
      </c>
    </row>
    <row r="1561" spans="1:22" ht="43.2" hidden="1" x14ac:dyDescent="0.55000000000000004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192"/>
        <v>0.17380000000000001</v>
      </c>
      <c r="P1561" s="8">
        <f t="shared" si="193"/>
        <v>111.41025641025641</v>
      </c>
      <c r="Q1561" t="str">
        <f t="shared" si="194"/>
        <v>technology</v>
      </c>
      <c r="R1561" t="str">
        <f t="shared" si="195"/>
        <v>web</v>
      </c>
      <c r="S1561" s="12">
        <f t="shared" si="196"/>
        <v>42198.559479166666</v>
      </c>
      <c r="T1561" s="12">
        <f t="shared" si="197"/>
        <v>42231.556944444441</v>
      </c>
      <c r="U1561" t="str">
        <f t="shared" si="198"/>
        <v>Jul</v>
      </c>
      <c r="V1561" t="str">
        <f t="shared" si="199"/>
        <v>2015</v>
      </c>
    </row>
    <row r="1562" spans="1:22" ht="43.2" x14ac:dyDescent="0.55000000000000004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192"/>
        <v>0.17512820512820512</v>
      </c>
      <c r="P1562" s="8">
        <f t="shared" si="193"/>
        <v>126.48148148148148</v>
      </c>
      <c r="Q1562" t="str">
        <f t="shared" si="194"/>
        <v>technology</v>
      </c>
      <c r="R1562" t="str">
        <f t="shared" si="195"/>
        <v>makerspaces</v>
      </c>
      <c r="S1562" s="12">
        <f t="shared" si="196"/>
        <v>41793.029432870368</v>
      </c>
      <c r="T1562" s="12">
        <f t="shared" si="197"/>
        <v>41823.029432870368</v>
      </c>
      <c r="U1562" t="str">
        <f t="shared" si="198"/>
        <v>Jun</v>
      </c>
      <c r="V1562" t="str">
        <f t="shared" si="199"/>
        <v>2014</v>
      </c>
    </row>
    <row r="1563" spans="1:22" ht="43.2" x14ac:dyDescent="0.55000000000000004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192"/>
        <v>0.17599999999999999</v>
      </c>
      <c r="P1563" s="8">
        <f t="shared" si="193"/>
        <v>44</v>
      </c>
      <c r="Q1563" t="str">
        <f t="shared" si="194"/>
        <v>theater</v>
      </c>
      <c r="R1563" t="str">
        <f t="shared" si="195"/>
        <v>plays</v>
      </c>
      <c r="S1563" s="12">
        <f t="shared" si="196"/>
        <v>41982.87364583333</v>
      </c>
      <c r="T1563" s="12">
        <f t="shared" si="197"/>
        <v>42012.87364583333</v>
      </c>
      <c r="U1563" t="str">
        <f t="shared" si="198"/>
        <v>Dec</v>
      </c>
      <c r="V1563" t="str">
        <f t="shared" si="199"/>
        <v>2014</v>
      </c>
    </row>
    <row r="1564" spans="1:22" ht="43.2" x14ac:dyDescent="0.55000000000000004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192"/>
        <v>0.1762</v>
      </c>
      <c r="P1564" s="8">
        <f t="shared" si="193"/>
        <v>41.952380952380949</v>
      </c>
      <c r="Q1564" t="str">
        <f t="shared" si="194"/>
        <v>theater</v>
      </c>
      <c r="R1564" t="str">
        <f t="shared" si="195"/>
        <v>plays</v>
      </c>
      <c r="S1564" s="12">
        <f t="shared" si="196"/>
        <v>41779.648506944446</v>
      </c>
      <c r="T1564" s="12">
        <f t="shared" si="197"/>
        <v>41809.648506944446</v>
      </c>
      <c r="U1564" t="str">
        <f t="shared" si="198"/>
        <v>May</v>
      </c>
      <c r="V1564" t="str">
        <f t="shared" si="199"/>
        <v>2014</v>
      </c>
    </row>
    <row r="1565" spans="1:22" ht="43.2" x14ac:dyDescent="0.55000000000000004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192"/>
        <v>0.17624999999999999</v>
      </c>
      <c r="P1565" s="8">
        <f t="shared" si="193"/>
        <v>28.2</v>
      </c>
      <c r="Q1565" t="str">
        <f t="shared" si="194"/>
        <v>film &amp; video</v>
      </c>
      <c r="R1565" t="str">
        <f t="shared" si="195"/>
        <v>animation</v>
      </c>
      <c r="S1565" s="12">
        <f t="shared" si="196"/>
        <v>41844.922662037039</v>
      </c>
      <c r="T1565" s="12">
        <f t="shared" si="197"/>
        <v>41874.922662037039</v>
      </c>
      <c r="U1565" t="str">
        <f t="shared" si="198"/>
        <v>Jul</v>
      </c>
      <c r="V1565" t="str">
        <f t="shared" si="199"/>
        <v>2014</v>
      </c>
    </row>
    <row r="1566" spans="1:22" ht="28.8" x14ac:dyDescent="0.55000000000000004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192"/>
        <v>0.17630000000000001</v>
      </c>
      <c r="P1566" s="8">
        <f t="shared" si="193"/>
        <v>115.98684210526316</v>
      </c>
      <c r="Q1566" t="str">
        <f t="shared" si="194"/>
        <v>film &amp; video</v>
      </c>
      <c r="R1566" t="str">
        <f t="shared" si="195"/>
        <v>drama</v>
      </c>
      <c r="S1566" s="12">
        <f t="shared" si="196"/>
        <v>42429.326678240745</v>
      </c>
      <c r="T1566" s="12">
        <f t="shared" si="197"/>
        <v>42461.290972222225</v>
      </c>
      <c r="U1566" t="str">
        <f t="shared" si="198"/>
        <v>Feb</v>
      </c>
      <c r="V1566" t="str">
        <f t="shared" si="199"/>
        <v>2016</v>
      </c>
    </row>
    <row r="1567" spans="1:22" ht="43.2" x14ac:dyDescent="0.55000000000000004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192"/>
        <v>0.17652941176470588</v>
      </c>
      <c r="P1567" s="8">
        <f t="shared" si="193"/>
        <v>32.978021978021978</v>
      </c>
      <c r="Q1567" t="str">
        <f t="shared" si="194"/>
        <v>theater</v>
      </c>
      <c r="R1567" t="str">
        <f t="shared" si="195"/>
        <v>plays</v>
      </c>
      <c r="S1567" s="12">
        <f t="shared" si="196"/>
        <v>42436.509108796294</v>
      </c>
      <c r="T1567" s="12">
        <f t="shared" si="197"/>
        <v>42471.467442129629</v>
      </c>
      <c r="U1567" t="str">
        <f t="shared" si="198"/>
        <v>Mar</v>
      </c>
      <c r="V1567" t="str">
        <f t="shared" si="199"/>
        <v>2016</v>
      </c>
    </row>
    <row r="1568" spans="1:22" ht="43.2" x14ac:dyDescent="0.55000000000000004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192"/>
        <v>0.17666666666666667</v>
      </c>
      <c r="P1568" s="8">
        <f t="shared" si="193"/>
        <v>81.538461538461533</v>
      </c>
      <c r="Q1568" t="str">
        <f t="shared" si="194"/>
        <v>theater</v>
      </c>
      <c r="R1568" t="str">
        <f t="shared" si="195"/>
        <v>plays</v>
      </c>
      <c r="S1568" s="12">
        <f t="shared" si="196"/>
        <v>41833.660995370366</v>
      </c>
      <c r="T1568" s="12">
        <f t="shared" si="197"/>
        <v>41863.660995370366</v>
      </c>
      <c r="U1568" t="str">
        <f t="shared" si="198"/>
        <v>Jul</v>
      </c>
      <c r="V1568" t="str">
        <f t="shared" si="199"/>
        <v>2014</v>
      </c>
    </row>
    <row r="1569" spans="1:22" ht="43.2" x14ac:dyDescent="0.55000000000000004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192"/>
        <v>0.17771428571428571</v>
      </c>
      <c r="P1569" s="8">
        <f t="shared" si="193"/>
        <v>36.588235294117645</v>
      </c>
      <c r="Q1569" t="str">
        <f t="shared" si="194"/>
        <v>theater</v>
      </c>
      <c r="R1569" t="str">
        <f t="shared" si="195"/>
        <v>plays</v>
      </c>
      <c r="S1569" s="12">
        <f t="shared" si="196"/>
        <v>42606.056863425925</v>
      </c>
      <c r="T1569" s="12">
        <f t="shared" si="197"/>
        <v>42620.056863425925</v>
      </c>
      <c r="U1569" t="str">
        <f t="shared" si="198"/>
        <v>Aug</v>
      </c>
      <c r="V1569" t="str">
        <f t="shared" si="199"/>
        <v>2016</v>
      </c>
    </row>
    <row r="1570" spans="1:22" ht="57.6" hidden="1" x14ac:dyDescent="0.55000000000000004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192"/>
        <v>0.17799999999999999</v>
      </c>
      <c r="P1570" s="8">
        <f t="shared" si="193"/>
        <v>59.333333333333336</v>
      </c>
      <c r="Q1570" t="str">
        <f t="shared" si="194"/>
        <v>music</v>
      </c>
      <c r="R1570" t="str">
        <f t="shared" si="195"/>
        <v>world music</v>
      </c>
      <c r="S1570" s="12">
        <f t="shared" si="196"/>
        <v>40731.61037037037</v>
      </c>
      <c r="T1570" s="12">
        <f t="shared" si="197"/>
        <v>40761.61037037037</v>
      </c>
      <c r="U1570" t="str">
        <f t="shared" si="198"/>
        <v>Jul</v>
      </c>
      <c r="V1570" t="str">
        <f t="shared" si="199"/>
        <v>2011</v>
      </c>
    </row>
    <row r="1571" spans="1:22" ht="43.2" x14ac:dyDescent="0.55000000000000004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192"/>
        <v>0.17810000000000001</v>
      </c>
      <c r="P1571" s="8">
        <f t="shared" si="193"/>
        <v>43.97530864197531</v>
      </c>
      <c r="Q1571" t="str">
        <f t="shared" si="194"/>
        <v>technology</v>
      </c>
      <c r="R1571" t="str">
        <f t="shared" si="195"/>
        <v>wearables</v>
      </c>
      <c r="S1571" s="12">
        <f t="shared" si="196"/>
        <v>42422.254328703704</v>
      </c>
      <c r="T1571" s="12">
        <f t="shared" si="197"/>
        <v>42482.21266203704</v>
      </c>
      <c r="U1571" t="str">
        <f t="shared" si="198"/>
        <v>Feb</v>
      </c>
      <c r="V1571" t="str">
        <f t="shared" si="199"/>
        <v>2016</v>
      </c>
    </row>
    <row r="1572" spans="1:22" ht="43.2" x14ac:dyDescent="0.55000000000000004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192"/>
        <v>0.17899999999999999</v>
      </c>
      <c r="P1572" s="8">
        <f t="shared" si="193"/>
        <v>25.571428571428573</v>
      </c>
      <c r="Q1572" t="str">
        <f t="shared" si="194"/>
        <v>theater</v>
      </c>
      <c r="R1572" t="str">
        <f t="shared" si="195"/>
        <v>plays</v>
      </c>
      <c r="S1572" s="12">
        <f t="shared" si="196"/>
        <v>41833.089756944442</v>
      </c>
      <c r="T1572" s="12">
        <f t="shared" si="197"/>
        <v>41863.079143518517</v>
      </c>
      <c r="U1572" t="str">
        <f t="shared" si="198"/>
        <v>Jul</v>
      </c>
      <c r="V1572" t="str">
        <f t="shared" si="199"/>
        <v>2014</v>
      </c>
    </row>
    <row r="1573" spans="1:22" ht="43.2" x14ac:dyDescent="0.55000000000000004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192"/>
        <v>0.17933333333333334</v>
      </c>
      <c r="P1573" s="8">
        <f t="shared" si="193"/>
        <v>74.206896551724142</v>
      </c>
      <c r="Q1573" t="str">
        <f t="shared" si="194"/>
        <v>games</v>
      </c>
      <c r="R1573" t="str">
        <f t="shared" si="195"/>
        <v>video games</v>
      </c>
      <c r="S1573" s="12">
        <f t="shared" si="196"/>
        <v>41885.51798611111</v>
      </c>
      <c r="T1573" s="12">
        <f t="shared" si="197"/>
        <v>41916.145833333336</v>
      </c>
      <c r="U1573" t="str">
        <f t="shared" si="198"/>
        <v>Sep</v>
      </c>
      <c r="V1573" t="str">
        <f t="shared" si="199"/>
        <v>2014</v>
      </c>
    </row>
    <row r="1574" spans="1:22" ht="28.8" x14ac:dyDescent="0.55000000000000004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 t="shared" si="192"/>
        <v>0.18</v>
      </c>
      <c r="P1574" s="8">
        <f t="shared" si="193"/>
        <v>45</v>
      </c>
      <c r="Q1574" t="str">
        <f t="shared" si="194"/>
        <v>theater</v>
      </c>
      <c r="R1574" t="str">
        <f t="shared" si="195"/>
        <v>plays</v>
      </c>
      <c r="S1574" s="12">
        <f t="shared" si="196"/>
        <v>41813.938715277778</v>
      </c>
      <c r="T1574" s="12">
        <f t="shared" si="197"/>
        <v>41835.916666666664</v>
      </c>
      <c r="U1574" t="str">
        <f t="shared" si="198"/>
        <v>Jun</v>
      </c>
      <c r="V1574" t="str">
        <f t="shared" si="199"/>
        <v>2014</v>
      </c>
    </row>
    <row r="1575" spans="1:22" ht="43.2" x14ac:dyDescent="0.55000000000000004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 t="shared" si="192"/>
        <v>0.18</v>
      </c>
      <c r="P1575" s="8">
        <f t="shared" si="193"/>
        <v>64.285714285714292</v>
      </c>
      <c r="Q1575" t="str">
        <f t="shared" si="194"/>
        <v>theater</v>
      </c>
      <c r="R1575" t="str">
        <f t="shared" si="195"/>
        <v>plays</v>
      </c>
      <c r="S1575" s="12">
        <f t="shared" si="196"/>
        <v>41795.598923611113</v>
      </c>
      <c r="T1575" s="12">
        <f t="shared" si="197"/>
        <v>41825.598923611113</v>
      </c>
      <c r="U1575" t="str">
        <f t="shared" si="198"/>
        <v>Jun</v>
      </c>
      <c r="V1575" t="str">
        <f t="shared" si="199"/>
        <v>2014</v>
      </c>
    </row>
    <row r="1576" spans="1:22" ht="43.2" x14ac:dyDescent="0.55000000000000004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192"/>
        <v>0.18142857142857144</v>
      </c>
      <c r="P1576" s="8">
        <f t="shared" si="193"/>
        <v>52.916666666666664</v>
      </c>
      <c r="Q1576" t="str">
        <f t="shared" si="194"/>
        <v>music</v>
      </c>
      <c r="R1576" t="str">
        <f t="shared" si="195"/>
        <v>jazz</v>
      </c>
      <c r="S1576" s="12">
        <f t="shared" si="196"/>
        <v>41570.482789351852</v>
      </c>
      <c r="T1576" s="12">
        <f t="shared" si="197"/>
        <v>41600.524456018517</v>
      </c>
      <c r="U1576" t="str">
        <f t="shared" si="198"/>
        <v>Oct</v>
      </c>
      <c r="V1576" t="str">
        <f t="shared" si="199"/>
        <v>2013</v>
      </c>
    </row>
    <row r="1577" spans="1:22" ht="43.2" x14ac:dyDescent="0.55000000000000004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192"/>
        <v>0.18181818181818182</v>
      </c>
      <c r="P1577" s="8">
        <f t="shared" si="193"/>
        <v>88.888888888888886</v>
      </c>
      <c r="Q1577" t="str">
        <f t="shared" si="194"/>
        <v>publishing</v>
      </c>
      <c r="R1577" t="str">
        <f t="shared" si="195"/>
        <v>translations</v>
      </c>
      <c r="S1577" s="12">
        <f t="shared" si="196"/>
        <v>42192.675821759258</v>
      </c>
      <c r="T1577" s="12">
        <f t="shared" si="197"/>
        <v>42232.675821759258</v>
      </c>
      <c r="U1577" t="str">
        <f t="shared" si="198"/>
        <v>Jul</v>
      </c>
      <c r="V1577" t="str">
        <f t="shared" si="199"/>
        <v>2015</v>
      </c>
    </row>
    <row r="1578" spans="1:22" ht="43.2" x14ac:dyDescent="0.55000000000000004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192"/>
        <v>0.18285714285714286</v>
      </c>
      <c r="P1578" s="8">
        <f t="shared" si="193"/>
        <v>58.18181818181818</v>
      </c>
      <c r="Q1578" t="str">
        <f t="shared" si="194"/>
        <v>music</v>
      </c>
      <c r="R1578" t="str">
        <f t="shared" si="195"/>
        <v>jazz</v>
      </c>
      <c r="S1578" s="12">
        <f t="shared" si="196"/>
        <v>42025.637939814813</v>
      </c>
      <c r="T1578" s="12">
        <f t="shared" si="197"/>
        <v>42063.631944444445</v>
      </c>
      <c r="U1578" t="str">
        <f t="shared" si="198"/>
        <v>Jan</v>
      </c>
      <c r="V1578" t="str">
        <f t="shared" si="199"/>
        <v>2015</v>
      </c>
    </row>
    <row r="1579" spans="1:22" ht="43.2" x14ac:dyDescent="0.55000000000000004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192"/>
        <v>0.18300055555555556</v>
      </c>
      <c r="P1579" s="8">
        <f t="shared" si="193"/>
        <v>122.00037037037038</v>
      </c>
      <c r="Q1579" t="str">
        <f t="shared" si="194"/>
        <v>games</v>
      </c>
      <c r="R1579" t="str">
        <f t="shared" si="195"/>
        <v>video games</v>
      </c>
      <c r="S1579" s="12">
        <f t="shared" si="196"/>
        <v>40795.713344907403</v>
      </c>
      <c r="T1579" s="12">
        <f t="shared" si="197"/>
        <v>40825.713344907403</v>
      </c>
      <c r="U1579" t="str">
        <f t="shared" si="198"/>
        <v>Sep</v>
      </c>
      <c r="V1579" t="str">
        <f t="shared" si="199"/>
        <v>2011</v>
      </c>
    </row>
    <row r="1580" spans="1:22" ht="43.2" x14ac:dyDescent="0.55000000000000004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192"/>
        <v>0.186</v>
      </c>
      <c r="P1580" s="8">
        <f t="shared" si="193"/>
        <v>77.5</v>
      </c>
      <c r="Q1580" t="str">
        <f t="shared" si="194"/>
        <v>food</v>
      </c>
      <c r="R1580" t="str">
        <f t="shared" si="195"/>
        <v>restaurants</v>
      </c>
      <c r="S1580" s="12">
        <f t="shared" si="196"/>
        <v>42027.839733796296</v>
      </c>
      <c r="T1580" s="12">
        <f t="shared" si="197"/>
        <v>42057.839733796296</v>
      </c>
      <c r="U1580" t="str">
        <f t="shared" si="198"/>
        <v>Jan</v>
      </c>
      <c r="V1580" t="str">
        <f t="shared" si="199"/>
        <v>2015</v>
      </c>
    </row>
    <row r="1581" spans="1:22" ht="43.2" x14ac:dyDescent="0.55000000000000004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192"/>
        <v>0.18640000000000001</v>
      </c>
      <c r="P1581" s="8">
        <f t="shared" si="193"/>
        <v>155.33333333333334</v>
      </c>
      <c r="Q1581" t="str">
        <f t="shared" si="194"/>
        <v>technology</v>
      </c>
      <c r="R1581" t="str">
        <f t="shared" si="195"/>
        <v>wearables</v>
      </c>
      <c r="S1581" s="12">
        <f t="shared" si="196"/>
        <v>42688.711354166662</v>
      </c>
      <c r="T1581" s="12">
        <f t="shared" si="197"/>
        <v>42748.711354166662</v>
      </c>
      <c r="U1581" t="str">
        <f t="shared" si="198"/>
        <v>Nov</v>
      </c>
      <c r="V1581" t="str">
        <f t="shared" si="199"/>
        <v>2016</v>
      </c>
    </row>
    <row r="1582" spans="1:22" ht="43.2" hidden="1" x14ac:dyDescent="0.55000000000000004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192"/>
        <v>0.18737933333333334</v>
      </c>
      <c r="P1582" s="8">
        <f t="shared" si="193"/>
        <v>95.277627118644077</v>
      </c>
      <c r="Q1582" t="str">
        <f t="shared" si="194"/>
        <v>technology</v>
      </c>
      <c r="R1582" t="str">
        <f t="shared" si="195"/>
        <v>space exploration</v>
      </c>
      <c r="S1582" s="12">
        <f t="shared" si="196"/>
        <v>42551.928854166668</v>
      </c>
      <c r="T1582" s="12">
        <f t="shared" si="197"/>
        <v>42585.0625</v>
      </c>
      <c r="U1582" t="str">
        <f t="shared" si="198"/>
        <v>Jun</v>
      </c>
      <c r="V1582" t="str">
        <f t="shared" si="199"/>
        <v>2016</v>
      </c>
    </row>
    <row r="1583" spans="1:22" ht="43.2" x14ac:dyDescent="0.55000000000000004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192"/>
        <v>0.19</v>
      </c>
      <c r="P1583" s="8">
        <f t="shared" si="193"/>
        <v>47.5</v>
      </c>
      <c r="Q1583" t="str">
        <f t="shared" si="194"/>
        <v>publishing</v>
      </c>
      <c r="R1583" t="str">
        <f t="shared" si="195"/>
        <v>children's books</v>
      </c>
      <c r="S1583" s="12">
        <f t="shared" si="196"/>
        <v>41117.900729166664</v>
      </c>
      <c r="T1583" s="12">
        <f t="shared" si="197"/>
        <v>41147.900729166664</v>
      </c>
      <c r="U1583" t="str">
        <f t="shared" si="198"/>
        <v>Jul</v>
      </c>
      <c r="V1583" t="str">
        <f t="shared" si="199"/>
        <v>2012</v>
      </c>
    </row>
    <row r="1584" spans="1:22" ht="43.2" x14ac:dyDescent="0.55000000000000004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192"/>
        <v>0.1908</v>
      </c>
      <c r="P1584" s="8">
        <f t="shared" si="193"/>
        <v>381.6</v>
      </c>
      <c r="Q1584" t="str">
        <f t="shared" si="194"/>
        <v>theater</v>
      </c>
      <c r="R1584" t="str">
        <f t="shared" si="195"/>
        <v>plays</v>
      </c>
      <c r="S1584" s="12">
        <f t="shared" si="196"/>
        <v>42370.90320601852</v>
      </c>
      <c r="T1584" s="12">
        <f t="shared" si="197"/>
        <v>42406.207638888889</v>
      </c>
      <c r="U1584" t="str">
        <f t="shared" si="198"/>
        <v>Jan</v>
      </c>
      <c r="V1584" t="str">
        <f t="shared" si="199"/>
        <v>2016</v>
      </c>
    </row>
    <row r="1585" spans="1:22" ht="43.2" x14ac:dyDescent="0.55000000000000004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192"/>
        <v>0.19139999999999999</v>
      </c>
      <c r="P1585" s="8">
        <f t="shared" si="193"/>
        <v>358.875</v>
      </c>
      <c r="Q1585" t="str">
        <f t="shared" si="194"/>
        <v>food</v>
      </c>
      <c r="R1585" t="str">
        <f t="shared" si="195"/>
        <v>food trucks</v>
      </c>
      <c r="S1585" s="12">
        <f t="shared" si="196"/>
        <v>42150.485439814816</v>
      </c>
      <c r="T1585" s="12">
        <f t="shared" si="197"/>
        <v>42181.166666666672</v>
      </c>
      <c r="U1585" t="str">
        <f t="shared" si="198"/>
        <v>May</v>
      </c>
      <c r="V1585" t="str">
        <f t="shared" si="199"/>
        <v>2015</v>
      </c>
    </row>
    <row r="1586" spans="1:22" ht="43.2" x14ac:dyDescent="0.55000000000000004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192"/>
        <v>0.1925</v>
      </c>
      <c r="P1586" s="8">
        <f t="shared" si="193"/>
        <v>64.166666666666671</v>
      </c>
      <c r="Q1586" t="str">
        <f t="shared" si="194"/>
        <v>theater</v>
      </c>
      <c r="R1586" t="str">
        <f t="shared" si="195"/>
        <v>plays</v>
      </c>
      <c r="S1586" s="12">
        <f t="shared" si="196"/>
        <v>42093.588263888887</v>
      </c>
      <c r="T1586" s="12">
        <f t="shared" si="197"/>
        <v>42123.588263888887</v>
      </c>
      <c r="U1586" t="str">
        <f t="shared" si="198"/>
        <v>Mar</v>
      </c>
      <c r="V1586" t="str">
        <f t="shared" si="199"/>
        <v>2015</v>
      </c>
    </row>
    <row r="1587" spans="1:22" ht="43.2" x14ac:dyDescent="0.55000000000000004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192"/>
        <v>0.19409999999999999</v>
      </c>
      <c r="P1587" s="8">
        <f t="shared" si="193"/>
        <v>55.457142857142856</v>
      </c>
      <c r="Q1587" t="str">
        <f t="shared" si="194"/>
        <v>film &amp; video</v>
      </c>
      <c r="R1587" t="str">
        <f t="shared" si="195"/>
        <v>animation</v>
      </c>
      <c r="S1587" s="12">
        <f t="shared" si="196"/>
        <v>41465.500173611108</v>
      </c>
      <c r="T1587" s="12">
        <f t="shared" si="197"/>
        <v>41495.500173611108</v>
      </c>
      <c r="U1587" t="str">
        <f t="shared" si="198"/>
        <v>Jul</v>
      </c>
      <c r="V1587" t="str">
        <f t="shared" si="199"/>
        <v>2013</v>
      </c>
    </row>
    <row r="1588" spans="1:22" ht="43.2" x14ac:dyDescent="0.55000000000000004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192"/>
        <v>0.19566666666666666</v>
      </c>
      <c r="P1588" s="8">
        <f t="shared" si="193"/>
        <v>25.521739130434781</v>
      </c>
      <c r="Q1588" t="str">
        <f t="shared" si="194"/>
        <v>theater</v>
      </c>
      <c r="R1588" t="str">
        <f t="shared" si="195"/>
        <v>spaces</v>
      </c>
      <c r="S1588" s="12">
        <f t="shared" si="196"/>
        <v>42630.922893518517</v>
      </c>
      <c r="T1588" s="12">
        <f t="shared" si="197"/>
        <v>42665.922893518517</v>
      </c>
      <c r="U1588" t="str">
        <f t="shared" si="198"/>
        <v>Sep</v>
      </c>
      <c r="V1588" t="str">
        <f t="shared" si="199"/>
        <v>2016</v>
      </c>
    </row>
    <row r="1589" spans="1:22" ht="43.2" x14ac:dyDescent="0.55000000000000004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192"/>
        <v>0.19600000000000001</v>
      </c>
      <c r="P1589" s="8">
        <f t="shared" si="193"/>
        <v>55.282051282051285</v>
      </c>
      <c r="Q1589" t="str">
        <f t="shared" si="194"/>
        <v>photography</v>
      </c>
      <c r="R1589" t="str">
        <f t="shared" si="195"/>
        <v>photobooks</v>
      </c>
      <c r="S1589" s="12">
        <f t="shared" si="196"/>
        <v>41825.485868055555</v>
      </c>
      <c r="T1589" s="12">
        <f t="shared" si="197"/>
        <v>41854.485868055555</v>
      </c>
      <c r="U1589" t="str">
        <f t="shared" si="198"/>
        <v>Jul</v>
      </c>
      <c r="V1589" t="str">
        <f t="shared" si="199"/>
        <v>2014</v>
      </c>
    </row>
    <row r="1590" spans="1:22" ht="28.8" x14ac:dyDescent="0.55000000000000004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192"/>
        <v>0.19650000000000001</v>
      </c>
      <c r="P1590" s="8">
        <f t="shared" si="193"/>
        <v>58.95</v>
      </c>
      <c r="Q1590" t="str">
        <f t="shared" si="194"/>
        <v>theater</v>
      </c>
      <c r="R1590" t="str">
        <f t="shared" si="195"/>
        <v>musical</v>
      </c>
      <c r="S1590" s="12">
        <f t="shared" si="196"/>
        <v>42403.971851851849</v>
      </c>
      <c r="T1590" s="12">
        <f t="shared" si="197"/>
        <v>42433.971851851849</v>
      </c>
      <c r="U1590" t="str">
        <f t="shared" si="198"/>
        <v>Feb</v>
      </c>
      <c r="V1590" t="str">
        <f t="shared" si="199"/>
        <v>2016</v>
      </c>
    </row>
    <row r="1591" spans="1:22" ht="57.6" x14ac:dyDescent="0.55000000000000004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192"/>
        <v>0.19736842105263158</v>
      </c>
      <c r="P1591" s="8">
        <f t="shared" si="193"/>
        <v>500</v>
      </c>
      <c r="Q1591" t="str">
        <f t="shared" si="194"/>
        <v>theater</v>
      </c>
      <c r="R1591" t="str">
        <f t="shared" si="195"/>
        <v>plays</v>
      </c>
      <c r="S1591" s="12">
        <f t="shared" si="196"/>
        <v>42726.920081018514</v>
      </c>
      <c r="T1591" s="12">
        <f t="shared" si="197"/>
        <v>42786.75</v>
      </c>
      <c r="U1591" t="str">
        <f t="shared" si="198"/>
        <v>Dec</v>
      </c>
      <c r="V1591" t="str">
        <f t="shared" si="199"/>
        <v>2016</v>
      </c>
    </row>
    <row r="1592" spans="1:22" ht="43.2" hidden="1" x14ac:dyDescent="0.55000000000000004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192"/>
        <v>0.1976</v>
      </c>
      <c r="P1592" s="8">
        <f t="shared" si="193"/>
        <v>308.75</v>
      </c>
      <c r="Q1592" t="str">
        <f t="shared" si="194"/>
        <v>technology</v>
      </c>
      <c r="R1592" t="str">
        <f t="shared" si="195"/>
        <v>wearables</v>
      </c>
      <c r="S1592" s="12">
        <f t="shared" si="196"/>
        <v>42313.936365740738</v>
      </c>
      <c r="T1592" s="12">
        <f t="shared" si="197"/>
        <v>42343.936365740738</v>
      </c>
      <c r="U1592" t="str">
        <f t="shared" si="198"/>
        <v>Nov</v>
      </c>
      <c r="V1592" t="str">
        <f t="shared" si="199"/>
        <v>2015</v>
      </c>
    </row>
    <row r="1593" spans="1:22" ht="43.2" x14ac:dyDescent="0.55000000000000004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192"/>
        <v>0.197625</v>
      </c>
      <c r="P1593" s="8">
        <f t="shared" si="193"/>
        <v>272.58620689655174</v>
      </c>
      <c r="Q1593" t="str">
        <f t="shared" si="194"/>
        <v>theater</v>
      </c>
      <c r="R1593" t="str">
        <f t="shared" si="195"/>
        <v>spaces</v>
      </c>
      <c r="S1593" s="12">
        <f t="shared" si="196"/>
        <v>42128.814247685179</v>
      </c>
      <c r="T1593" s="12">
        <f t="shared" si="197"/>
        <v>42135.814247685179</v>
      </c>
      <c r="U1593" t="str">
        <f t="shared" si="198"/>
        <v>May</v>
      </c>
      <c r="V1593" t="str">
        <f t="shared" si="199"/>
        <v>2015</v>
      </c>
    </row>
    <row r="1594" spans="1:22" ht="28.8" x14ac:dyDescent="0.55000000000000004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 t="shared" si="192"/>
        <v>0.2</v>
      </c>
      <c r="P1594" s="8">
        <f t="shared" si="193"/>
        <v>100</v>
      </c>
      <c r="Q1594" t="str">
        <f t="shared" si="194"/>
        <v>film &amp; video</v>
      </c>
      <c r="R1594" t="str">
        <f t="shared" si="195"/>
        <v>drama</v>
      </c>
      <c r="S1594" s="12">
        <f t="shared" si="196"/>
        <v>42403.080497685187</v>
      </c>
      <c r="T1594" s="12">
        <f t="shared" si="197"/>
        <v>42433.080497685187</v>
      </c>
      <c r="U1594" t="str">
        <f t="shared" si="198"/>
        <v>Feb</v>
      </c>
      <c r="V1594" t="str">
        <f t="shared" si="199"/>
        <v>2016</v>
      </c>
    </row>
    <row r="1595" spans="1:22" ht="43.2" x14ac:dyDescent="0.55000000000000004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 t="shared" si="192"/>
        <v>0.2</v>
      </c>
      <c r="P1595" s="8">
        <f t="shared" si="193"/>
        <v>100</v>
      </c>
      <c r="Q1595" t="str">
        <f t="shared" si="194"/>
        <v>theater</v>
      </c>
      <c r="R1595" t="str">
        <f t="shared" si="195"/>
        <v>musical</v>
      </c>
      <c r="S1595" s="12">
        <f t="shared" si="196"/>
        <v>41946.936909722222</v>
      </c>
      <c r="T1595" s="12">
        <f t="shared" si="197"/>
        <v>41966.936909722222</v>
      </c>
      <c r="U1595" t="str">
        <f t="shared" si="198"/>
        <v>Nov</v>
      </c>
      <c r="V1595" t="str">
        <f t="shared" si="199"/>
        <v>2014</v>
      </c>
    </row>
    <row r="1596" spans="1:22" ht="57.6" x14ac:dyDescent="0.55000000000000004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192"/>
        <v>0.2</v>
      </c>
      <c r="P1596" s="8">
        <f t="shared" si="193"/>
        <v>34</v>
      </c>
      <c r="Q1596" t="str">
        <f t="shared" si="194"/>
        <v>theater</v>
      </c>
      <c r="R1596" t="str">
        <f t="shared" si="195"/>
        <v>plays</v>
      </c>
      <c r="S1596" s="12">
        <f t="shared" si="196"/>
        <v>42132.809953703705</v>
      </c>
      <c r="T1596" s="12">
        <f t="shared" si="197"/>
        <v>42192.809953703705</v>
      </c>
      <c r="U1596" t="str">
        <f t="shared" si="198"/>
        <v>May</v>
      </c>
      <c r="V1596" t="str">
        <f t="shared" si="199"/>
        <v>2015</v>
      </c>
    </row>
    <row r="1597" spans="1:22" ht="28.8" x14ac:dyDescent="0.55000000000000004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 t="shared" si="192"/>
        <v>0.2</v>
      </c>
      <c r="P1597" s="8">
        <f t="shared" si="193"/>
        <v>100</v>
      </c>
      <c r="Q1597" t="str">
        <f t="shared" si="194"/>
        <v>theater</v>
      </c>
      <c r="R1597" t="str">
        <f t="shared" si="195"/>
        <v>plays</v>
      </c>
      <c r="S1597" s="12">
        <f t="shared" si="196"/>
        <v>42125.644467592589</v>
      </c>
      <c r="T1597" s="12">
        <f t="shared" si="197"/>
        <v>42155.644467592589</v>
      </c>
      <c r="U1597" t="str">
        <f t="shared" si="198"/>
        <v>May</v>
      </c>
      <c r="V1597" t="str">
        <f t="shared" si="199"/>
        <v>2015</v>
      </c>
    </row>
    <row r="1598" spans="1:22" ht="28.8" x14ac:dyDescent="0.55000000000000004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192"/>
        <v>0.20080000000000001</v>
      </c>
      <c r="P1598" s="8">
        <f t="shared" si="193"/>
        <v>41.833333333333336</v>
      </c>
      <c r="Q1598" t="str">
        <f t="shared" si="194"/>
        <v>games</v>
      </c>
      <c r="R1598" t="str">
        <f t="shared" si="195"/>
        <v>mobile games</v>
      </c>
      <c r="S1598" s="12">
        <f t="shared" si="196"/>
        <v>42430.566898148143</v>
      </c>
      <c r="T1598" s="12">
        <f t="shared" si="197"/>
        <v>42459.525231481486</v>
      </c>
      <c r="U1598" t="str">
        <f t="shared" si="198"/>
        <v>Mar</v>
      </c>
      <c r="V1598" t="str">
        <f t="shared" si="199"/>
        <v>2016</v>
      </c>
    </row>
    <row r="1599" spans="1:22" ht="43.2" x14ac:dyDescent="0.55000000000000004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92"/>
        <v>0.20125000000000001</v>
      </c>
      <c r="P1599" s="8">
        <f t="shared" si="193"/>
        <v>100.625</v>
      </c>
      <c r="Q1599" t="str">
        <f t="shared" si="194"/>
        <v>theater</v>
      </c>
      <c r="R1599" t="str">
        <f t="shared" si="195"/>
        <v>plays</v>
      </c>
      <c r="S1599" s="12">
        <f t="shared" si="196"/>
        <v>42548.449861111112</v>
      </c>
      <c r="T1599" s="12">
        <f t="shared" si="197"/>
        <v>42568.449861111112</v>
      </c>
      <c r="U1599" t="str">
        <f t="shared" si="198"/>
        <v>Jun</v>
      </c>
      <c r="V1599" t="str">
        <f t="shared" si="199"/>
        <v>2016</v>
      </c>
    </row>
    <row r="1600" spans="1:22" ht="43.2" x14ac:dyDescent="0.55000000000000004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192"/>
        <v>0.20133333333333334</v>
      </c>
      <c r="P1600" s="8">
        <f t="shared" si="193"/>
        <v>21.571428571428573</v>
      </c>
      <c r="Q1600" t="str">
        <f t="shared" si="194"/>
        <v>music</v>
      </c>
      <c r="R1600" t="str">
        <f t="shared" si="195"/>
        <v>indie rock</v>
      </c>
      <c r="S1600" s="12">
        <f t="shared" si="196"/>
        <v>40759.860532407409</v>
      </c>
      <c r="T1600" s="12">
        <f t="shared" si="197"/>
        <v>40792.860532407409</v>
      </c>
      <c r="U1600" t="str">
        <f t="shared" si="198"/>
        <v>Aug</v>
      </c>
      <c r="V1600" t="str">
        <f t="shared" si="199"/>
        <v>2011</v>
      </c>
    </row>
    <row r="1601" spans="1:22" ht="43.2" x14ac:dyDescent="0.55000000000000004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192"/>
        <v>0.2016</v>
      </c>
      <c r="P1601" s="8">
        <f t="shared" si="193"/>
        <v>50.4</v>
      </c>
      <c r="Q1601" t="str">
        <f t="shared" si="194"/>
        <v>theater</v>
      </c>
      <c r="R1601" t="str">
        <f t="shared" si="195"/>
        <v>plays</v>
      </c>
      <c r="S1601" s="12">
        <f t="shared" si="196"/>
        <v>42531.195277777777</v>
      </c>
      <c r="T1601" s="12">
        <f t="shared" si="197"/>
        <v>42555.166666666672</v>
      </c>
      <c r="U1601" t="str">
        <f t="shared" si="198"/>
        <v>Jun</v>
      </c>
      <c r="V1601" t="str">
        <f t="shared" si="199"/>
        <v>2016</v>
      </c>
    </row>
    <row r="1602" spans="1:22" ht="43.2" hidden="1" x14ac:dyDescent="0.55000000000000004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si="192"/>
        <v>0.20208000000000001</v>
      </c>
      <c r="P1602" s="8">
        <f t="shared" si="193"/>
        <v>114.81818181818181</v>
      </c>
      <c r="Q1602" t="str">
        <f t="shared" si="194"/>
        <v>music</v>
      </c>
      <c r="R1602" t="str">
        <f t="shared" si="195"/>
        <v>faith</v>
      </c>
      <c r="S1602" s="12">
        <f t="shared" si="196"/>
        <v>42805.032962962956</v>
      </c>
      <c r="T1602" s="12">
        <f t="shared" si="197"/>
        <v>42834.991296296299</v>
      </c>
      <c r="U1602" t="str">
        <f t="shared" si="198"/>
        <v>Mar</v>
      </c>
      <c r="V1602" t="str">
        <f t="shared" si="199"/>
        <v>2017</v>
      </c>
    </row>
    <row r="1603" spans="1:22" ht="43.2" x14ac:dyDescent="0.55000000000000004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ref="O1603:O1666" si="200">E1603/D1603</f>
        <v>0.20220833333333332</v>
      </c>
      <c r="P1603" s="8">
        <f t="shared" ref="P1603:P1666" si="201">IF(L1603&gt;0,E1603/L1603,0)</f>
        <v>44.935185185185183</v>
      </c>
      <c r="Q1603" t="str">
        <f t="shared" ref="Q1603:Q1666" si="202">MID(N1603,1,FIND("/",N1603,1)-1)</f>
        <v>photography</v>
      </c>
      <c r="R1603" t="str">
        <f t="shared" ref="R1603:R1666" si="203">MID(N1603,FIND("/",N1603,1)+1,LEN(N1603)-FIND("/",N1603,1))</f>
        <v>photobooks</v>
      </c>
      <c r="S1603" s="12">
        <f t="shared" ref="S1603:S1666" si="204">(((J1603/60)/60)/24)+DATE(1970,1,1)</f>
        <v>41897.134895833333</v>
      </c>
      <c r="T1603" s="12">
        <f t="shared" ref="T1603:T1666" si="205">(((I1603/60)/60)/24)+DATE(1970,1,1)</f>
        <v>41928</v>
      </c>
      <c r="U1603" t="str">
        <f t="shared" ref="U1603:U1666" si="206">TEXT(S1603,"MMM")</f>
        <v>Sep</v>
      </c>
      <c r="V1603" t="str">
        <f t="shared" ref="V1603:V1666" si="207">TEXT(S1603,"yyyy")</f>
        <v>2014</v>
      </c>
    </row>
    <row r="1604" spans="1:22" ht="43.2" x14ac:dyDescent="0.55000000000000004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200"/>
        <v>0.2036</v>
      </c>
      <c r="P1604" s="8">
        <f t="shared" si="201"/>
        <v>109.07142857142857</v>
      </c>
      <c r="Q1604" t="str">
        <f t="shared" si="202"/>
        <v>publishing</v>
      </c>
      <c r="R1604" t="str">
        <f t="shared" si="203"/>
        <v>translations</v>
      </c>
      <c r="S1604" s="12">
        <f t="shared" si="204"/>
        <v>42676.717615740738</v>
      </c>
      <c r="T1604" s="12">
        <f t="shared" si="205"/>
        <v>42689.759282407409</v>
      </c>
      <c r="U1604" t="str">
        <f t="shared" si="206"/>
        <v>Nov</v>
      </c>
      <c r="V1604" t="str">
        <f t="shared" si="207"/>
        <v>2016</v>
      </c>
    </row>
    <row r="1605" spans="1:22" ht="43.2" x14ac:dyDescent="0.55000000000000004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200"/>
        <v>0.20424999999999999</v>
      </c>
      <c r="P1605" s="8">
        <f t="shared" si="201"/>
        <v>202.22772277227722</v>
      </c>
      <c r="Q1605" t="str">
        <f t="shared" si="202"/>
        <v>theater</v>
      </c>
      <c r="R1605" t="str">
        <f t="shared" si="203"/>
        <v>spaces</v>
      </c>
      <c r="S1605" s="12">
        <f t="shared" si="204"/>
        <v>42334.803923611107</v>
      </c>
      <c r="T1605" s="12">
        <f t="shared" si="205"/>
        <v>42354.845833333333</v>
      </c>
      <c r="U1605" t="str">
        <f t="shared" si="206"/>
        <v>Nov</v>
      </c>
      <c r="V1605" t="str">
        <f t="shared" si="207"/>
        <v>2015</v>
      </c>
    </row>
    <row r="1606" spans="1:22" ht="43.2" x14ac:dyDescent="0.55000000000000004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200"/>
        <v>0.20449632511889321</v>
      </c>
      <c r="P1606" s="8">
        <f t="shared" si="201"/>
        <v>83.716814159292042</v>
      </c>
      <c r="Q1606" t="str">
        <f t="shared" si="202"/>
        <v>photography</v>
      </c>
      <c r="R1606" t="str">
        <f t="shared" si="203"/>
        <v>photobooks</v>
      </c>
      <c r="S1606" s="12">
        <f t="shared" si="204"/>
        <v>42623.606134259258</v>
      </c>
      <c r="T1606" s="12">
        <f t="shared" si="205"/>
        <v>42653.606134259258</v>
      </c>
      <c r="U1606" t="str">
        <f t="shared" si="206"/>
        <v>Sep</v>
      </c>
      <c r="V1606" t="str">
        <f t="shared" si="207"/>
        <v>2016</v>
      </c>
    </row>
    <row r="1607" spans="1:22" ht="28.8" x14ac:dyDescent="0.55000000000000004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200"/>
        <v>0.20499999999999999</v>
      </c>
      <c r="P1607" s="8">
        <f t="shared" si="201"/>
        <v>20.5</v>
      </c>
      <c r="Q1607" t="str">
        <f t="shared" si="202"/>
        <v>photography</v>
      </c>
      <c r="R1607" t="str">
        <f t="shared" si="203"/>
        <v>places</v>
      </c>
      <c r="S1607" s="12">
        <f t="shared" si="204"/>
        <v>42445.712754629625</v>
      </c>
      <c r="T1607" s="12">
        <f t="shared" si="205"/>
        <v>42505.681249999994</v>
      </c>
      <c r="U1607" t="str">
        <f t="shared" si="206"/>
        <v>Mar</v>
      </c>
      <c r="V1607" t="str">
        <f t="shared" si="207"/>
        <v>2016</v>
      </c>
    </row>
    <row r="1608" spans="1:22" ht="43.2" x14ac:dyDescent="0.55000000000000004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200"/>
        <v>0.20705000000000001</v>
      </c>
      <c r="P1608" s="8">
        <f t="shared" si="201"/>
        <v>82.82</v>
      </c>
      <c r="Q1608" t="str">
        <f t="shared" si="202"/>
        <v>food</v>
      </c>
      <c r="R1608" t="str">
        <f t="shared" si="203"/>
        <v>food trucks</v>
      </c>
      <c r="S1608" s="12">
        <f t="shared" si="204"/>
        <v>41792.214467592588</v>
      </c>
      <c r="T1608" s="12">
        <f t="shared" si="205"/>
        <v>41826.214467592588</v>
      </c>
      <c r="U1608" t="str">
        <f t="shared" si="206"/>
        <v>Jun</v>
      </c>
      <c r="V1608" t="str">
        <f t="shared" si="207"/>
        <v>2014</v>
      </c>
    </row>
    <row r="1609" spans="1:22" ht="28.8" hidden="1" x14ac:dyDescent="0.55000000000000004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200"/>
        <v>0.20733333333333334</v>
      </c>
      <c r="P1609" s="8">
        <f t="shared" si="201"/>
        <v>25.491803278688526</v>
      </c>
      <c r="Q1609" t="str">
        <f t="shared" si="202"/>
        <v>food</v>
      </c>
      <c r="R1609" t="str">
        <f t="shared" si="203"/>
        <v>small batch</v>
      </c>
      <c r="S1609" s="12">
        <f t="shared" si="204"/>
        <v>42790.885243055556</v>
      </c>
      <c r="T1609" s="12">
        <f t="shared" si="205"/>
        <v>42820.843576388885</v>
      </c>
      <c r="U1609" t="str">
        <f t="shared" si="206"/>
        <v>Feb</v>
      </c>
      <c r="V1609" t="str">
        <f t="shared" si="207"/>
        <v>2017</v>
      </c>
    </row>
    <row r="1610" spans="1:22" ht="43.2" x14ac:dyDescent="0.55000000000000004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200"/>
        <v>0.20833333333333334</v>
      </c>
      <c r="P1610" s="8">
        <f t="shared" si="201"/>
        <v>52.083333333333336</v>
      </c>
      <c r="Q1610" t="str">
        <f t="shared" si="202"/>
        <v>theater</v>
      </c>
      <c r="R1610" t="str">
        <f t="shared" si="203"/>
        <v>plays</v>
      </c>
      <c r="S1610" s="12">
        <f t="shared" si="204"/>
        <v>42701.908807870372</v>
      </c>
      <c r="T1610" s="12">
        <f t="shared" si="205"/>
        <v>42716.25</v>
      </c>
      <c r="U1610" t="str">
        <f t="shared" si="206"/>
        <v>Nov</v>
      </c>
      <c r="V1610" t="str">
        <f t="shared" si="207"/>
        <v>2016</v>
      </c>
    </row>
    <row r="1611" spans="1:22" ht="43.2" hidden="1" x14ac:dyDescent="0.55000000000000004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200"/>
        <v>0.20849420849420849</v>
      </c>
      <c r="P1611" s="8">
        <f t="shared" si="201"/>
        <v>23.142857142857142</v>
      </c>
      <c r="Q1611" t="str">
        <f t="shared" si="202"/>
        <v>theater</v>
      </c>
      <c r="R1611" t="str">
        <f t="shared" si="203"/>
        <v>plays</v>
      </c>
      <c r="S1611" s="12">
        <f t="shared" si="204"/>
        <v>42807.151863425926</v>
      </c>
      <c r="T1611" s="12">
        <f t="shared" si="205"/>
        <v>42829.151863425926</v>
      </c>
      <c r="U1611" t="str">
        <f t="shared" si="206"/>
        <v>Mar</v>
      </c>
      <c r="V1611" t="str">
        <f t="shared" si="207"/>
        <v>2017</v>
      </c>
    </row>
    <row r="1612" spans="1:22" hidden="1" x14ac:dyDescent="0.55000000000000004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200"/>
        <v>0.21033333333333334</v>
      </c>
      <c r="P1612" s="8">
        <f t="shared" si="201"/>
        <v>73.372093023255815</v>
      </c>
      <c r="Q1612" t="str">
        <f t="shared" si="202"/>
        <v>technology</v>
      </c>
      <c r="R1612" t="str">
        <f t="shared" si="203"/>
        <v>space exploration</v>
      </c>
      <c r="S1612" s="12">
        <f t="shared" si="204"/>
        <v>42381.866284722222</v>
      </c>
      <c r="T1612" s="12">
        <f t="shared" si="205"/>
        <v>42409.833333333328</v>
      </c>
      <c r="U1612" t="str">
        <f t="shared" si="206"/>
        <v>Jan</v>
      </c>
      <c r="V1612" t="str">
        <f t="shared" si="207"/>
        <v>2016</v>
      </c>
    </row>
    <row r="1613" spans="1:22" ht="43.2" x14ac:dyDescent="0.55000000000000004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200"/>
        <v>0.21037037037037037</v>
      </c>
      <c r="P1613" s="8">
        <f t="shared" si="201"/>
        <v>189.33333333333334</v>
      </c>
      <c r="Q1613" t="str">
        <f t="shared" si="202"/>
        <v>music</v>
      </c>
      <c r="R1613" t="str">
        <f t="shared" si="203"/>
        <v>jazz</v>
      </c>
      <c r="S1613" s="12">
        <f t="shared" si="204"/>
        <v>41878.530011574076</v>
      </c>
      <c r="T1613" s="12">
        <f t="shared" si="205"/>
        <v>41913.530011574076</v>
      </c>
      <c r="U1613" t="str">
        <f t="shared" si="206"/>
        <v>Aug</v>
      </c>
      <c r="V1613" t="str">
        <f t="shared" si="207"/>
        <v>2014</v>
      </c>
    </row>
    <row r="1614" spans="1:22" ht="43.2" x14ac:dyDescent="0.55000000000000004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200"/>
        <v>0.21092608822670172</v>
      </c>
      <c r="P1614" s="8">
        <f t="shared" si="201"/>
        <v>180.5</v>
      </c>
      <c r="Q1614" t="str">
        <f t="shared" si="202"/>
        <v>film &amp; video</v>
      </c>
      <c r="R1614" t="str">
        <f t="shared" si="203"/>
        <v>drama</v>
      </c>
      <c r="S1614" s="12">
        <f t="shared" si="204"/>
        <v>42147.741840277777</v>
      </c>
      <c r="T1614" s="12">
        <f t="shared" si="205"/>
        <v>42177.741840277777</v>
      </c>
      <c r="U1614" t="str">
        <f t="shared" si="206"/>
        <v>May</v>
      </c>
      <c r="V1614" t="str">
        <f t="shared" si="207"/>
        <v>2015</v>
      </c>
    </row>
    <row r="1615" spans="1:22" ht="43.2" x14ac:dyDescent="0.55000000000000004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200"/>
        <v>0.21099999999999999</v>
      </c>
      <c r="P1615" s="8">
        <f t="shared" si="201"/>
        <v>26.375</v>
      </c>
      <c r="Q1615" t="str">
        <f t="shared" si="202"/>
        <v>theater</v>
      </c>
      <c r="R1615" t="str">
        <f t="shared" si="203"/>
        <v>plays</v>
      </c>
      <c r="S1615" s="12">
        <f t="shared" si="204"/>
        <v>41981.067523148144</v>
      </c>
      <c r="T1615" s="12">
        <f t="shared" si="205"/>
        <v>42041.067523148144</v>
      </c>
      <c r="U1615" t="str">
        <f t="shared" si="206"/>
        <v>Dec</v>
      </c>
      <c r="V1615" t="str">
        <f t="shared" si="207"/>
        <v>2014</v>
      </c>
    </row>
    <row r="1616" spans="1:22" ht="57.6" x14ac:dyDescent="0.55000000000000004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200"/>
        <v>0.21146666666666666</v>
      </c>
      <c r="P1616" s="8">
        <f t="shared" si="201"/>
        <v>453.14285714285717</v>
      </c>
      <c r="Q1616" t="str">
        <f t="shared" si="202"/>
        <v>photography</v>
      </c>
      <c r="R1616" t="str">
        <f t="shared" si="203"/>
        <v>people</v>
      </c>
      <c r="S1616" s="12">
        <f t="shared" si="204"/>
        <v>41913.790289351848</v>
      </c>
      <c r="T1616" s="12">
        <f t="shared" si="205"/>
        <v>41973.831956018519</v>
      </c>
      <c r="U1616" t="str">
        <f t="shared" si="206"/>
        <v>Oct</v>
      </c>
      <c r="V1616" t="str">
        <f t="shared" si="207"/>
        <v>2014</v>
      </c>
    </row>
    <row r="1617" spans="1:22" ht="43.2" hidden="1" x14ac:dyDescent="0.55000000000000004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 t="shared" si="200"/>
        <v>0.21249999999999999</v>
      </c>
      <c r="P1617" s="8">
        <f t="shared" si="201"/>
        <v>108.05084745762711</v>
      </c>
      <c r="Q1617" t="str">
        <f t="shared" si="202"/>
        <v>publishing</v>
      </c>
      <c r="R1617" t="str">
        <f t="shared" si="203"/>
        <v>art books</v>
      </c>
      <c r="S1617" s="12">
        <f t="shared" si="204"/>
        <v>42549.916712962964</v>
      </c>
      <c r="T1617" s="12">
        <f t="shared" si="205"/>
        <v>42578.916666666672</v>
      </c>
      <c r="U1617" t="str">
        <f t="shared" si="206"/>
        <v>Jun</v>
      </c>
      <c r="V1617" t="str">
        <f t="shared" si="207"/>
        <v>2016</v>
      </c>
    </row>
    <row r="1618" spans="1:22" ht="43.2" x14ac:dyDescent="0.55000000000000004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 t="shared" si="200"/>
        <v>0.21249999999999999</v>
      </c>
      <c r="P1618" s="8">
        <f t="shared" si="201"/>
        <v>56.666666666666664</v>
      </c>
      <c r="Q1618" t="str">
        <f t="shared" si="202"/>
        <v>music</v>
      </c>
      <c r="R1618" t="str">
        <f t="shared" si="203"/>
        <v>faith</v>
      </c>
      <c r="S1618" s="12">
        <f t="shared" si="204"/>
        <v>42175.948981481488</v>
      </c>
      <c r="T1618" s="12">
        <f t="shared" si="205"/>
        <v>42205.948981481488</v>
      </c>
      <c r="U1618" t="str">
        <f t="shared" si="206"/>
        <v>Jun</v>
      </c>
      <c r="V1618" t="str">
        <f t="shared" si="207"/>
        <v>2015</v>
      </c>
    </row>
    <row r="1619" spans="1:22" ht="43.2" x14ac:dyDescent="0.55000000000000004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200"/>
        <v>0.21299999999999999</v>
      </c>
      <c r="P1619" s="8">
        <f t="shared" si="201"/>
        <v>56.05263157894737</v>
      </c>
      <c r="Q1619" t="str">
        <f t="shared" si="202"/>
        <v>theater</v>
      </c>
      <c r="R1619" t="str">
        <f t="shared" si="203"/>
        <v>plays</v>
      </c>
      <c r="S1619" s="12">
        <f t="shared" si="204"/>
        <v>41766.072500000002</v>
      </c>
      <c r="T1619" s="12">
        <f t="shared" si="205"/>
        <v>41791.072500000002</v>
      </c>
      <c r="U1619" t="str">
        <f t="shared" si="206"/>
        <v>May</v>
      </c>
      <c r="V1619" t="str">
        <f t="shared" si="207"/>
        <v>2014</v>
      </c>
    </row>
    <row r="1620" spans="1:22" ht="43.2" x14ac:dyDescent="0.55000000000000004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200"/>
        <v>0.21309523809523809</v>
      </c>
      <c r="P1620" s="8">
        <f t="shared" si="201"/>
        <v>35.799999999999997</v>
      </c>
      <c r="Q1620" t="str">
        <f t="shared" si="202"/>
        <v>photography</v>
      </c>
      <c r="R1620" t="str">
        <f t="shared" si="203"/>
        <v>photobooks</v>
      </c>
      <c r="S1620" s="12">
        <f t="shared" si="204"/>
        <v>41905.979629629634</v>
      </c>
      <c r="T1620" s="12">
        <f t="shared" si="205"/>
        <v>41935.979629629634</v>
      </c>
      <c r="U1620" t="str">
        <f t="shared" si="206"/>
        <v>Sep</v>
      </c>
      <c r="V1620" t="str">
        <f t="shared" si="207"/>
        <v>2014</v>
      </c>
    </row>
    <row r="1621" spans="1:22" ht="43.2" hidden="1" x14ac:dyDescent="0.55000000000000004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200"/>
        <v>0.21363333333333334</v>
      </c>
      <c r="P1621" s="8">
        <f t="shared" si="201"/>
        <v>105.93388429752066</v>
      </c>
      <c r="Q1621" t="str">
        <f t="shared" si="202"/>
        <v>technology</v>
      </c>
      <c r="R1621" t="str">
        <f t="shared" si="203"/>
        <v>web</v>
      </c>
      <c r="S1621" s="12">
        <f t="shared" si="204"/>
        <v>42247.496759259258</v>
      </c>
      <c r="T1621" s="12">
        <f t="shared" si="205"/>
        <v>42278.207638888889</v>
      </c>
      <c r="U1621" t="str">
        <f t="shared" si="206"/>
        <v>Aug</v>
      </c>
      <c r="V1621" t="str">
        <f t="shared" si="207"/>
        <v>2015</v>
      </c>
    </row>
    <row r="1622" spans="1:22" ht="43.2" x14ac:dyDescent="0.55000000000000004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200"/>
        <v>0.21366666666666667</v>
      </c>
      <c r="P1622" s="8">
        <f t="shared" si="201"/>
        <v>45.785714285714285</v>
      </c>
      <c r="Q1622" t="str">
        <f t="shared" si="202"/>
        <v>theater</v>
      </c>
      <c r="R1622" t="str">
        <f t="shared" si="203"/>
        <v>plays</v>
      </c>
      <c r="S1622" s="12">
        <f t="shared" si="204"/>
        <v>42640.278171296297</v>
      </c>
      <c r="T1622" s="12">
        <f t="shared" si="205"/>
        <v>42670.278171296297</v>
      </c>
      <c r="U1622" t="str">
        <f t="shared" si="206"/>
        <v>Sep</v>
      </c>
      <c r="V1622" t="str">
        <f t="shared" si="207"/>
        <v>2016</v>
      </c>
    </row>
    <row r="1623" spans="1:22" ht="28.8" x14ac:dyDescent="0.55000000000000004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200"/>
        <v>0.21428571428571427</v>
      </c>
      <c r="P1623" s="8">
        <f t="shared" si="201"/>
        <v>37.5</v>
      </c>
      <c r="Q1623" t="str">
        <f t="shared" si="202"/>
        <v>theater</v>
      </c>
      <c r="R1623" t="str">
        <f t="shared" si="203"/>
        <v>plays</v>
      </c>
      <c r="S1623" s="12">
        <f t="shared" si="204"/>
        <v>42297.691006944442</v>
      </c>
      <c r="T1623" s="12">
        <f t="shared" si="205"/>
        <v>42320.290972222225</v>
      </c>
      <c r="U1623" t="str">
        <f t="shared" si="206"/>
        <v>Oct</v>
      </c>
      <c r="V1623" t="str">
        <f t="shared" si="207"/>
        <v>2015</v>
      </c>
    </row>
    <row r="1624" spans="1:22" ht="57.6" x14ac:dyDescent="0.55000000000000004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200"/>
        <v>0.21507499999999999</v>
      </c>
      <c r="P1624" s="8">
        <f t="shared" si="201"/>
        <v>1536.25</v>
      </c>
      <c r="Q1624" t="str">
        <f t="shared" si="202"/>
        <v>technology</v>
      </c>
      <c r="R1624" t="str">
        <f t="shared" si="203"/>
        <v>wearables</v>
      </c>
      <c r="S1624" s="12">
        <f t="shared" si="204"/>
        <v>42527.625671296293</v>
      </c>
      <c r="T1624" s="12">
        <f t="shared" si="205"/>
        <v>42557.625671296293</v>
      </c>
      <c r="U1624" t="str">
        <f t="shared" si="206"/>
        <v>Jun</v>
      </c>
      <c r="V1624" t="str">
        <f t="shared" si="207"/>
        <v>2016</v>
      </c>
    </row>
    <row r="1625" spans="1:22" ht="43.2" x14ac:dyDescent="0.55000000000000004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200"/>
        <v>0.2155</v>
      </c>
      <c r="P1625" s="8">
        <f t="shared" si="201"/>
        <v>128.27380952380952</v>
      </c>
      <c r="Q1625" t="str">
        <f t="shared" si="202"/>
        <v>theater</v>
      </c>
      <c r="R1625" t="str">
        <f t="shared" si="203"/>
        <v>plays</v>
      </c>
      <c r="S1625" s="12">
        <f t="shared" si="204"/>
        <v>41779.657870370371</v>
      </c>
      <c r="T1625" s="12">
        <f t="shared" si="205"/>
        <v>41821.25</v>
      </c>
      <c r="U1625" t="str">
        <f t="shared" si="206"/>
        <v>May</v>
      </c>
      <c r="V1625" t="str">
        <f t="shared" si="207"/>
        <v>2014</v>
      </c>
    </row>
    <row r="1626" spans="1:22" ht="43.2" x14ac:dyDescent="0.55000000000000004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200"/>
        <v>0.21575</v>
      </c>
      <c r="P1626" s="8">
        <f t="shared" si="201"/>
        <v>110.64102564102564</v>
      </c>
      <c r="Q1626" t="str">
        <f t="shared" si="202"/>
        <v>film &amp; video</v>
      </c>
      <c r="R1626" t="str">
        <f t="shared" si="203"/>
        <v>animation</v>
      </c>
      <c r="S1626" s="12">
        <f t="shared" si="204"/>
        <v>41135.679791666669</v>
      </c>
      <c r="T1626" s="12">
        <f t="shared" si="205"/>
        <v>41180.679791666669</v>
      </c>
      <c r="U1626" t="str">
        <f t="shared" si="206"/>
        <v>Aug</v>
      </c>
      <c r="V1626" t="str">
        <f t="shared" si="207"/>
        <v>2012</v>
      </c>
    </row>
    <row r="1627" spans="1:22" ht="43.2" x14ac:dyDescent="0.55000000000000004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200"/>
        <v>0.21628</v>
      </c>
      <c r="P1627" s="8">
        <f t="shared" si="201"/>
        <v>50.29767441860465</v>
      </c>
      <c r="Q1627" t="str">
        <f t="shared" si="202"/>
        <v>technology</v>
      </c>
      <c r="R1627" t="str">
        <f t="shared" si="203"/>
        <v>wearables</v>
      </c>
      <c r="S1627" s="12">
        <f t="shared" si="204"/>
        <v>41974.219490740739</v>
      </c>
      <c r="T1627" s="12">
        <f t="shared" si="205"/>
        <v>42005.207638888889</v>
      </c>
      <c r="U1627" t="str">
        <f t="shared" si="206"/>
        <v>Dec</v>
      </c>
      <c r="V1627" t="str">
        <f t="shared" si="207"/>
        <v>2014</v>
      </c>
    </row>
    <row r="1628" spans="1:22" ht="43.2" x14ac:dyDescent="0.55000000000000004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200"/>
        <v>0.21685714285714286</v>
      </c>
      <c r="P1628" s="8">
        <f t="shared" si="201"/>
        <v>126.5</v>
      </c>
      <c r="Q1628" t="str">
        <f t="shared" si="202"/>
        <v>theater</v>
      </c>
      <c r="R1628" t="str">
        <f t="shared" si="203"/>
        <v>plays</v>
      </c>
      <c r="S1628" s="12">
        <f t="shared" si="204"/>
        <v>42353.761759259258</v>
      </c>
      <c r="T1628" s="12">
        <f t="shared" si="205"/>
        <v>42383.761759259258</v>
      </c>
      <c r="U1628" t="str">
        <f t="shared" si="206"/>
        <v>Dec</v>
      </c>
      <c r="V1628" t="str">
        <f t="shared" si="207"/>
        <v>2015</v>
      </c>
    </row>
    <row r="1629" spans="1:22" ht="43.2" hidden="1" x14ac:dyDescent="0.55000000000000004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200"/>
        <v>0.21714285714285714</v>
      </c>
      <c r="P1629" s="8">
        <f t="shared" si="201"/>
        <v>76</v>
      </c>
      <c r="Q1629" t="str">
        <f t="shared" si="202"/>
        <v>music</v>
      </c>
      <c r="R1629" t="str">
        <f t="shared" si="203"/>
        <v>faith</v>
      </c>
      <c r="S1629" s="12">
        <f t="shared" si="204"/>
        <v>42808.781689814816</v>
      </c>
      <c r="T1629" s="12">
        <f t="shared" si="205"/>
        <v>42832.781689814816</v>
      </c>
      <c r="U1629" t="str">
        <f t="shared" si="206"/>
        <v>Mar</v>
      </c>
      <c r="V1629" t="str">
        <f t="shared" si="207"/>
        <v>2017</v>
      </c>
    </row>
    <row r="1630" spans="1:22" ht="43.2" x14ac:dyDescent="0.55000000000000004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200"/>
        <v>0.2185</v>
      </c>
      <c r="P1630" s="8">
        <f t="shared" si="201"/>
        <v>48.555555555555557</v>
      </c>
      <c r="Q1630" t="str">
        <f t="shared" si="202"/>
        <v>theater</v>
      </c>
      <c r="R1630" t="str">
        <f t="shared" si="203"/>
        <v>plays</v>
      </c>
      <c r="S1630" s="12">
        <f t="shared" si="204"/>
        <v>42245.234340277777</v>
      </c>
      <c r="T1630" s="12">
        <f t="shared" si="205"/>
        <v>42263.234340277777</v>
      </c>
      <c r="U1630" t="str">
        <f t="shared" si="206"/>
        <v>Aug</v>
      </c>
      <c r="V1630" t="str">
        <f t="shared" si="207"/>
        <v>2015</v>
      </c>
    </row>
    <row r="1631" spans="1:22" ht="43.2" x14ac:dyDescent="0.55000000000000004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200"/>
        <v>0.21887499999999999</v>
      </c>
      <c r="P1631" s="8">
        <f t="shared" si="201"/>
        <v>35.734693877551024</v>
      </c>
      <c r="Q1631" t="str">
        <f t="shared" si="202"/>
        <v>publishing</v>
      </c>
      <c r="R1631" t="str">
        <f t="shared" si="203"/>
        <v>children's books</v>
      </c>
      <c r="S1631" s="12">
        <f t="shared" si="204"/>
        <v>41044.988055555557</v>
      </c>
      <c r="T1631" s="12">
        <f t="shared" si="205"/>
        <v>41104.988055555557</v>
      </c>
      <c r="U1631" t="str">
        <f t="shared" si="206"/>
        <v>May</v>
      </c>
      <c r="V1631" t="str">
        <f t="shared" si="207"/>
        <v>2012</v>
      </c>
    </row>
    <row r="1632" spans="1:22" ht="28.8" x14ac:dyDescent="0.55000000000000004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200"/>
        <v>0.21906971229845085</v>
      </c>
      <c r="P1632" s="8">
        <f t="shared" si="201"/>
        <v>66.520080000000007</v>
      </c>
      <c r="Q1632" t="str">
        <f t="shared" si="202"/>
        <v>film &amp; video</v>
      </c>
      <c r="R1632" t="str">
        <f t="shared" si="203"/>
        <v>animation</v>
      </c>
      <c r="S1632" s="12">
        <f t="shared" si="204"/>
        <v>41381.50577546296</v>
      </c>
      <c r="T1632" s="12">
        <f t="shared" si="205"/>
        <v>41411.50577546296</v>
      </c>
      <c r="U1632" t="str">
        <f t="shared" si="206"/>
        <v>Apr</v>
      </c>
      <c r="V1632" t="str">
        <f t="shared" si="207"/>
        <v>2013</v>
      </c>
    </row>
    <row r="1633" spans="1:22" ht="43.2" x14ac:dyDescent="0.55000000000000004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200"/>
        <v>0.21940000000000001</v>
      </c>
      <c r="P1633" s="8">
        <f t="shared" si="201"/>
        <v>47.695652173913047</v>
      </c>
      <c r="Q1633" t="str">
        <f t="shared" si="202"/>
        <v>theater</v>
      </c>
      <c r="R1633" t="str">
        <f t="shared" si="203"/>
        <v>plays</v>
      </c>
      <c r="S1633" s="12">
        <f t="shared" si="204"/>
        <v>41740.493657407409</v>
      </c>
      <c r="T1633" s="12">
        <f t="shared" si="205"/>
        <v>41770.493657407409</v>
      </c>
      <c r="U1633" t="str">
        <f t="shared" si="206"/>
        <v>Apr</v>
      </c>
      <c r="V1633" t="str">
        <f t="shared" si="207"/>
        <v>2014</v>
      </c>
    </row>
    <row r="1634" spans="1:22" ht="43.2" x14ac:dyDescent="0.55000000000000004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200"/>
        <v>0.22</v>
      </c>
      <c r="P1634" s="8">
        <f t="shared" si="201"/>
        <v>55</v>
      </c>
      <c r="Q1634" t="str">
        <f t="shared" si="202"/>
        <v>theater</v>
      </c>
      <c r="R1634" t="str">
        <f t="shared" si="203"/>
        <v>plays</v>
      </c>
      <c r="S1634" s="12">
        <f t="shared" si="204"/>
        <v>41928.690138888887</v>
      </c>
      <c r="T1634" s="12">
        <f t="shared" si="205"/>
        <v>41958.833333333328</v>
      </c>
      <c r="U1634" t="str">
        <f t="shared" si="206"/>
        <v>Oct</v>
      </c>
      <c r="V1634" t="str">
        <f t="shared" si="207"/>
        <v>2014</v>
      </c>
    </row>
    <row r="1635" spans="1:22" ht="43.2" x14ac:dyDescent="0.55000000000000004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200"/>
        <v>0.22052631578947368</v>
      </c>
      <c r="P1635" s="8">
        <f t="shared" si="201"/>
        <v>48.720930232558139</v>
      </c>
      <c r="Q1635" t="str">
        <f t="shared" si="202"/>
        <v>photography</v>
      </c>
      <c r="R1635" t="str">
        <f t="shared" si="203"/>
        <v>photobooks</v>
      </c>
      <c r="S1635" s="12">
        <f t="shared" si="204"/>
        <v>42515.439421296294</v>
      </c>
      <c r="T1635" s="12">
        <f t="shared" si="205"/>
        <v>42575.439421296294</v>
      </c>
      <c r="U1635" t="str">
        <f t="shared" si="206"/>
        <v>May</v>
      </c>
      <c r="V1635" t="str">
        <f t="shared" si="207"/>
        <v>2016</v>
      </c>
    </row>
    <row r="1636" spans="1:22" ht="43.2" x14ac:dyDescent="0.55000000000000004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200"/>
        <v>0.22092500000000001</v>
      </c>
      <c r="P1636" s="8">
        <f t="shared" si="201"/>
        <v>23.948509485094849</v>
      </c>
      <c r="Q1636" t="str">
        <f t="shared" si="202"/>
        <v>technology</v>
      </c>
      <c r="R1636" t="str">
        <f t="shared" si="203"/>
        <v>wearables</v>
      </c>
      <c r="S1636" s="12">
        <f t="shared" si="204"/>
        <v>41835.581018518518</v>
      </c>
      <c r="T1636" s="12">
        <f t="shared" si="205"/>
        <v>41895.581018518518</v>
      </c>
      <c r="U1636" t="str">
        <f t="shared" si="206"/>
        <v>Jul</v>
      </c>
      <c r="V1636" t="str">
        <f t="shared" si="207"/>
        <v>2014</v>
      </c>
    </row>
    <row r="1637" spans="1:22" ht="43.2" x14ac:dyDescent="0.55000000000000004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200"/>
        <v>0.22142857142857142</v>
      </c>
      <c r="P1637" s="8">
        <f t="shared" si="201"/>
        <v>129.16666666666666</v>
      </c>
      <c r="Q1637" t="str">
        <f t="shared" si="202"/>
        <v>theater</v>
      </c>
      <c r="R1637" t="str">
        <f t="shared" si="203"/>
        <v>plays</v>
      </c>
      <c r="S1637" s="12">
        <f t="shared" si="204"/>
        <v>42310.968518518523</v>
      </c>
      <c r="T1637" s="12">
        <f t="shared" si="205"/>
        <v>42333.958333333328</v>
      </c>
      <c r="U1637" t="str">
        <f t="shared" si="206"/>
        <v>Nov</v>
      </c>
      <c r="V1637" t="str">
        <f t="shared" si="207"/>
        <v>2015</v>
      </c>
    </row>
    <row r="1638" spans="1:22" ht="43.2" x14ac:dyDescent="0.55000000000000004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200"/>
        <v>0.22363636363636363</v>
      </c>
      <c r="P1638" s="8">
        <f t="shared" si="201"/>
        <v>24.6</v>
      </c>
      <c r="Q1638" t="str">
        <f t="shared" si="202"/>
        <v>music</v>
      </c>
      <c r="R1638" t="str">
        <f t="shared" si="203"/>
        <v>jazz</v>
      </c>
      <c r="S1638" s="12">
        <f t="shared" si="204"/>
        <v>42737.545358796298</v>
      </c>
      <c r="T1638" s="12">
        <f t="shared" si="205"/>
        <v>42797.545358796298</v>
      </c>
      <c r="U1638" t="str">
        <f t="shared" si="206"/>
        <v>Jan</v>
      </c>
      <c r="V1638" t="str">
        <f t="shared" si="207"/>
        <v>2017</v>
      </c>
    </row>
    <row r="1639" spans="1:22" ht="43.2" x14ac:dyDescent="0.55000000000000004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200"/>
        <v>0.224</v>
      </c>
      <c r="P1639" s="8">
        <f t="shared" si="201"/>
        <v>56</v>
      </c>
      <c r="Q1639" t="str">
        <f t="shared" si="202"/>
        <v>film &amp; video</v>
      </c>
      <c r="R1639" t="str">
        <f t="shared" si="203"/>
        <v>drama</v>
      </c>
      <c r="S1639" s="12">
        <f t="shared" si="204"/>
        <v>41900.505312499998</v>
      </c>
      <c r="T1639" s="12">
        <f t="shared" si="205"/>
        <v>41930.505312499998</v>
      </c>
      <c r="U1639" t="str">
        <f t="shared" si="206"/>
        <v>Sep</v>
      </c>
      <c r="V1639" t="str">
        <f t="shared" si="207"/>
        <v>2014</v>
      </c>
    </row>
    <row r="1640" spans="1:22" ht="43.2" hidden="1" x14ac:dyDescent="0.55000000000000004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200"/>
        <v>0.22494285714285714</v>
      </c>
      <c r="P1640" s="8">
        <f t="shared" si="201"/>
        <v>157.46</v>
      </c>
      <c r="Q1640" t="str">
        <f t="shared" si="202"/>
        <v>technology</v>
      </c>
      <c r="R1640" t="str">
        <f t="shared" si="203"/>
        <v>wearables</v>
      </c>
      <c r="S1640" s="12">
        <f t="shared" si="204"/>
        <v>42522.276724537034</v>
      </c>
      <c r="T1640" s="12">
        <f t="shared" si="205"/>
        <v>42553.166666666672</v>
      </c>
      <c r="U1640" t="str">
        <f t="shared" si="206"/>
        <v>Jun</v>
      </c>
      <c r="V1640" t="str">
        <f t="shared" si="207"/>
        <v>2016</v>
      </c>
    </row>
    <row r="1641" spans="1:22" ht="43.2" hidden="1" x14ac:dyDescent="0.55000000000000004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200"/>
        <v>0.22500000000000001</v>
      </c>
      <c r="P1641" s="8">
        <f t="shared" si="201"/>
        <v>18.75</v>
      </c>
      <c r="Q1641" t="str">
        <f t="shared" si="202"/>
        <v>theater</v>
      </c>
      <c r="R1641" t="str">
        <f t="shared" si="203"/>
        <v>plays</v>
      </c>
      <c r="S1641" s="12">
        <f t="shared" si="204"/>
        <v>42800.720127314817</v>
      </c>
      <c r="T1641" s="12">
        <f t="shared" si="205"/>
        <v>42821.678460648152</v>
      </c>
      <c r="U1641" t="str">
        <f t="shared" si="206"/>
        <v>Mar</v>
      </c>
      <c r="V1641" t="str">
        <f t="shared" si="207"/>
        <v>2017</v>
      </c>
    </row>
    <row r="1642" spans="1:22" ht="43.2" x14ac:dyDescent="0.55000000000000004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200"/>
        <v>0.22520000000000001</v>
      </c>
      <c r="P1642" s="8">
        <f t="shared" si="201"/>
        <v>56.3</v>
      </c>
      <c r="Q1642" t="str">
        <f t="shared" si="202"/>
        <v>food</v>
      </c>
      <c r="R1642" t="str">
        <f t="shared" si="203"/>
        <v>food trucks</v>
      </c>
      <c r="S1642" s="12">
        <f t="shared" si="204"/>
        <v>42595.585358796292</v>
      </c>
      <c r="T1642" s="12">
        <f t="shared" si="205"/>
        <v>42616.585358796292</v>
      </c>
      <c r="U1642" t="str">
        <f t="shared" si="206"/>
        <v>Aug</v>
      </c>
      <c r="V1642" t="str">
        <f t="shared" si="207"/>
        <v>2016</v>
      </c>
    </row>
    <row r="1643" spans="1:22" ht="43.2" x14ac:dyDescent="0.55000000000000004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200"/>
        <v>0.22750000000000001</v>
      </c>
      <c r="P1643" s="8">
        <f t="shared" si="201"/>
        <v>53.529411764705884</v>
      </c>
      <c r="Q1643" t="str">
        <f t="shared" si="202"/>
        <v>theater</v>
      </c>
      <c r="R1643" t="str">
        <f t="shared" si="203"/>
        <v>spaces</v>
      </c>
      <c r="S1643" s="12">
        <f t="shared" si="204"/>
        <v>41760.909039351849</v>
      </c>
      <c r="T1643" s="12">
        <f t="shared" si="205"/>
        <v>41791.165972222225</v>
      </c>
      <c r="U1643" t="str">
        <f t="shared" si="206"/>
        <v>May</v>
      </c>
      <c r="V1643" t="str">
        <f t="shared" si="207"/>
        <v>2014</v>
      </c>
    </row>
    <row r="1644" spans="1:22" ht="43.2" hidden="1" x14ac:dyDescent="0.55000000000000004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200"/>
        <v>0.22878799999999999</v>
      </c>
      <c r="P1644" s="8">
        <f t="shared" si="201"/>
        <v>161.11830985915492</v>
      </c>
      <c r="Q1644" t="str">
        <f t="shared" si="202"/>
        <v>technology</v>
      </c>
      <c r="R1644" t="str">
        <f t="shared" si="203"/>
        <v>wearables</v>
      </c>
      <c r="S1644" s="12">
        <f t="shared" si="204"/>
        <v>42289.675173611111</v>
      </c>
      <c r="T1644" s="12">
        <f t="shared" si="205"/>
        <v>42329.716840277775</v>
      </c>
      <c r="U1644" t="str">
        <f t="shared" si="206"/>
        <v>Oct</v>
      </c>
      <c r="V1644" t="str">
        <f t="shared" si="207"/>
        <v>2015</v>
      </c>
    </row>
    <row r="1645" spans="1:22" ht="43.2" x14ac:dyDescent="0.55000000000000004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200"/>
        <v>0.22881426547787684</v>
      </c>
      <c r="P1645" s="8">
        <f t="shared" si="201"/>
        <v>39.228571428571428</v>
      </c>
      <c r="Q1645" t="str">
        <f t="shared" si="202"/>
        <v>film &amp; video</v>
      </c>
      <c r="R1645" t="str">
        <f t="shared" si="203"/>
        <v>animation</v>
      </c>
      <c r="S1645" s="12">
        <f t="shared" si="204"/>
        <v>41218.391446759262</v>
      </c>
      <c r="T1645" s="12">
        <f t="shared" si="205"/>
        <v>41248.391446759262</v>
      </c>
      <c r="U1645" t="str">
        <f t="shared" si="206"/>
        <v>Nov</v>
      </c>
      <c r="V1645" t="str">
        <f t="shared" si="207"/>
        <v>2012</v>
      </c>
    </row>
    <row r="1646" spans="1:22" ht="43.2" hidden="1" x14ac:dyDescent="0.55000000000000004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200"/>
        <v>0.2291</v>
      </c>
      <c r="P1646" s="8">
        <f t="shared" si="201"/>
        <v>65.457142857142856</v>
      </c>
      <c r="Q1646" t="str">
        <f t="shared" si="202"/>
        <v>publishing</v>
      </c>
      <c r="R1646" t="str">
        <f t="shared" si="203"/>
        <v>art books</v>
      </c>
      <c r="S1646" s="12">
        <f t="shared" si="204"/>
        <v>41799.524259259262</v>
      </c>
      <c r="T1646" s="12">
        <f t="shared" si="205"/>
        <v>41829.524259259262</v>
      </c>
      <c r="U1646" t="str">
        <f t="shared" si="206"/>
        <v>Jun</v>
      </c>
      <c r="V1646" t="str">
        <f t="shared" si="207"/>
        <v>2014</v>
      </c>
    </row>
    <row r="1647" spans="1:22" ht="57.6" x14ac:dyDescent="0.55000000000000004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200"/>
        <v>0.23</v>
      </c>
      <c r="P1647" s="8">
        <f t="shared" si="201"/>
        <v>16.428571428571427</v>
      </c>
      <c r="Q1647" t="str">
        <f t="shared" si="202"/>
        <v>technology</v>
      </c>
      <c r="R1647" t="str">
        <f t="shared" si="203"/>
        <v>web</v>
      </c>
      <c r="S1647" s="12">
        <f t="shared" si="204"/>
        <v>42070.677604166667</v>
      </c>
      <c r="T1647" s="12">
        <f t="shared" si="205"/>
        <v>42100.635937500003</v>
      </c>
      <c r="U1647" t="str">
        <f t="shared" si="206"/>
        <v>Mar</v>
      </c>
      <c r="V1647" t="str">
        <f t="shared" si="207"/>
        <v>2015</v>
      </c>
    </row>
    <row r="1648" spans="1:22" ht="43.2" hidden="1" x14ac:dyDescent="0.55000000000000004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200"/>
        <v>0.23163076923076922</v>
      </c>
      <c r="P1648" s="8">
        <f t="shared" si="201"/>
        <v>449.43283582089555</v>
      </c>
      <c r="Q1648" t="str">
        <f t="shared" si="202"/>
        <v>film &amp; video</v>
      </c>
      <c r="R1648" t="str">
        <f t="shared" si="203"/>
        <v>science fiction</v>
      </c>
      <c r="S1648" s="12">
        <f t="shared" si="204"/>
        <v>42090.161828703705</v>
      </c>
      <c r="T1648" s="12">
        <f t="shared" si="205"/>
        <v>42150.161828703705</v>
      </c>
      <c r="U1648" t="str">
        <f t="shared" si="206"/>
        <v>Mar</v>
      </c>
      <c r="V1648" t="str">
        <f t="shared" si="207"/>
        <v>2015</v>
      </c>
    </row>
    <row r="1649" spans="1:22" ht="43.2" x14ac:dyDescent="0.55000000000000004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200"/>
        <v>0.23333333333333334</v>
      </c>
      <c r="P1649" s="8">
        <f t="shared" si="201"/>
        <v>96.551724137931032</v>
      </c>
      <c r="Q1649" t="str">
        <f t="shared" si="202"/>
        <v>theater</v>
      </c>
      <c r="R1649" t="str">
        <f t="shared" si="203"/>
        <v>plays</v>
      </c>
      <c r="S1649" s="12">
        <f t="shared" si="204"/>
        <v>42192.905694444446</v>
      </c>
      <c r="T1649" s="12">
        <f t="shared" si="205"/>
        <v>42236.711805555555</v>
      </c>
      <c r="U1649" t="str">
        <f t="shared" si="206"/>
        <v>Jul</v>
      </c>
      <c r="V1649" t="str">
        <f t="shared" si="207"/>
        <v>2015</v>
      </c>
    </row>
    <row r="1650" spans="1:22" ht="43.2" x14ac:dyDescent="0.55000000000000004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200"/>
        <v>0.23416000000000001</v>
      </c>
      <c r="P1650" s="8">
        <f t="shared" si="201"/>
        <v>130.0888888888889</v>
      </c>
      <c r="Q1650" t="str">
        <f t="shared" si="202"/>
        <v>theater</v>
      </c>
      <c r="R1650" t="str">
        <f t="shared" si="203"/>
        <v>spaces</v>
      </c>
      <c r="S1650" s="12">
        <f t="shared" si="204"/>
        <v>42528.542627314819</v>
      </c>
      <c r="T1650" s="12">
        <f t="shared" si="205"/>
        <v>42560.082638888889</v>
      </c>
      <c r="U1650" t="str">
        <f t="shared" si="206"/>
        <v>Jun</v>
      </c>
      <c r="V1650" t="str">
        <f t="shared" si="207"/>
        <v>2016</v>
      </c>
    </row>
    <row r="1651" spans="1:22" ht="43.2" x14ac:dyDescent="0.55000000000000004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200"/>
        <v>0.23588571428571428</v>
      </c>
      <c r="P1651" s="8">
        <f t="shared" si="201"/>
        <v>305.77777777777777</v>
      </c>
      <c r="Q1651" t="str">
        <f t="shared" si="202"/>
        <v>food</v>
      </c>
      <c r="R1651" t="str">
        <f t="shared" si="203"/>
        <v>food trucks</v>
      </c>
      <c r="S1651" s="12">
        <f t="shared" si="204"/>
        <v>41828.664456018516</v>
      </c>
      <c r="T1651" s="12">
        <f t="shared" si="205"/>
        <v>41858.664456018516</v>
      </c>
      <c r="U1651" t="str">
        <f t="shared" si="206"/>
        <v>Jul</v>
      </c>
      <c r="V1651" t="str">
        <f t="shared" si="207"/>
        <v>2014</v>
      </c>
    </row>
    <row r="1652" spans="1:22" ht="43.2" x14ac:dyDescent="0.55000000000000004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200"/>
        <v>0.23628571428571429</v>
      </c>
      <c r="P1652" s="8">
        <f t="shared" si="201"/>
        <v>23.62857142857143</v>
      </c>
      <c r="Q1652" t="str">
        <f t="shared" si="202"/>
        <v>theater</v>
      </c>
      <c r="R1652" t="str">
        <f t="shared" si="203"/>
        <v>spaces</v>
      </c>
      <c r="S1652" s="12">
        <f t="shared" si="204"/>
        <v>42744.416030092587</v>
      </c>
      <c r="T1652" s="12">
        <f t="shared" si="205"/>
        <v>42774.416030092587</v>
      </c>
      <c r="U1652" t="str">
        <f t="shared" si="206"/>
        <v>Jan</v>
      </c>
      <c r="V1652" t="str">
        <f t="shared" si="207"/>
        <v>2017</v>
      </c>
    </row>
    <row r="1653" spans="1:22" ht="43.2" x14ac:dyDescent="0.55000000000000004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200"/>
        <v>0.236925</v>
      </c>
      <c r="P1653" s="8">
        <f t="shared" si="201"/>
        <v>51.227027027027027</v>
      </c>
      <c r="Q1653" t="str">
        <f t="shared" si="202"/>
        <v>photography</v>
      </c>
      <c r="R1653" t="str">
        <f t="shared" si="203"/>
        <v>photobooks</v>
      </c>
      <c r="S1653" s="12">
        <f t="shared" si="204"/>
        <v>42115.949976851851</v>
      </c>
      <c r="T1653" s="12">
        <f t="shared" si="205"/>
        <v>42145.949976851851</v>
      </c>
      <c r="U1653" t="str">
        <f t="shared" si="206"/>
        <v>Apr</v>
      </c>
      <c r="V1653" t="str">
        <f t="shared" si="207"/>
        <v>2015</v>
      </c>
    </row>
    <row r="1654" spans="1:22" ht="43.2" x14ac:dyDescent="0.55000000000000004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200"/>
        <v>0.2402</v>
      </c>
      <c r="P1654" s="8">
        <f t="shared" si="201"/>
        <v>109.18181818181819</v>
      </c>
      <c r="Q1654" t="str">
        <f t="shared" si="202"/>
        <v>music</v>
      </c>
      <c r="R1654" t="str">
        <f t="shared" si="203"/>
        <v>jazz</v>
      </c>
      <c r="S1654" s="12">
        <f t="shared" si="204"/>
        <v>40088.105393518519</v>
      </c>
      <c r="T1654" s="12">
        <f t="shared" si="205"/>
        <v>40148.207638888889</v>
      </c>
      <c r="U1654" t="str">
        <f t="shared" si="206"/>
        <v>Oct</v>
      </c>
      <c r="V1654" t="str">
        <f t="shared" si="207"/>
        <v>2009</v>
      </c>
    </row>
    <row r="1655" spans="1:22" ht="43.2" x14ac:dyDescent="0.55000000000000004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200"/>
        <v>0.2411764705882353</v>
      </c>
      <c r="P1655" s="8">
        <f t="shared" si="201"/>
        <v>41</v>
      </c>
      <c r="Q1655" t="str">
        <f t="shared" si="202"/>
        <v>theater</v>
      </c>
      <c r="R1655" t="str">
        <f t="shared" si="203"/>
        <v>plays</v>
      </c>
      <c r="S1655" s="12">
        <f t="shared" si="204"/>
        <v>42770.290590277778</v>
      </c>
      <c r="T1655" s="12">
        <f t="shared" si="205"/>
        <v>42800.290590277778</v>
      </c>
      <c r="U1655" t="str">
        <f t="shared" si="206"/>
        <v>Feb</v>
      </c>
      <c r="V1655" t="str">
        <f t="shared" si="207"/>
        <v>2017</v>
      </c>
    </row>
    <row r="1656" spans="1:22" ht="43.2" x14ac:dyDescent="0.55000000000000004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200"/>
        <v>0.24194444444444443</v>
      </c>
      <c r="P1656" s="8">
        <f t="shared" si="201"/>
        <v>45.842105263157897</v>
      </c>
      <c r="Q1656" t="str">
        <f t="shared" si="202"/>
        <v>theater</v>
      </c>
      <c r="R1656" t="str">
        <f t="shared" si="203"/>
        <v>plays</v>
      </c>
      <c r="S1656" s="12">
        <f t="shared" si="204"/>
        <v>41921.770439814813</v>
      </c>
      <c r="T1656" s="12">
        <f t="shared" si="205"/>
        <v>41938.770439814813</v>
      </c>
      <c r="U1656" t="str">
        <f t="shared" si="206"/>
        <v>Oct</v>
      </c>
      <c r="V1656" t="str">
        <f t="shared" si="207"/>
        <v>2014</v>
      </c>
    </row>
    <row r="1657" spans="1:22" ht="43.2" x14ac:dyDescent="0.55000000000000004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200"/>
        <v>0.24285714285714285</v>
      </c>
      <c r="P1657" s="8">
        <f t="shared" si="201"/>
        <v>53.125</v>
      </c>
      <c r="Q1657" t="str">
        <f t="shared" si="202"/>
        <v>theater</v>
      </c>
      <c r="R1657" t="str">
        <f t="shared" si="203"/>
        <v>plays</v>
      </c>
      <c r="S1657" s="12">
        <f t="shared" si="204"/>
        <v>42306.848854166667</v>
      </c>
      <c r="T1657" s="12">
        <f t="shared" si="205"/>
        <v>42336.890520833331</v>
      </c>
      <c r="U1657" t="str">
        <f t="shared" si="206"/>
        <v>Oct</v>
      </c>
      <c r="V1657" t="str">
        <f t="shared" si="207"/>
        <v>2015</v>
      </c>
    </row>
    <row r="1658" spans="1:22" ht="43.2" x14ac:dyDescent="0.55000000000000004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200"/>
        <v>0.24333333333333335</v>
      </c>
      <c r="P1658" s="8">
        <f t="shared" si="201"/>
        <v>34.761904761904759</v>
      </c>
      <c r="Q1658" t="str">
        <f t="shared" si="202"/>
        <v>music</v>
      </c>
      <c r="R1658" t="str">
        <f t="shared" si="203"/>
        <v>jazz</v>
      </c>
      <c r="S1658" s="12">
        <f t="shared" si="204"/>
        <v>41368.583726851852</v>
      </c>
      <c r="T1658" s="12">
        <f t="shared" si="205"/>
        <v>41398.583726851852</v>
      </c>
      <c r="U1658" t="str">
        <f t="shared" si="206"/>
        <v>Apr</v>
      </c>
      <c r="V1658" t="str">
        <f t="shared" si="207"/>
        <v>2013</v>
      </c>
    </row>
    <row r="1659" spans="1:22" ht="43.2" x14ac:dyDescent="0.55000000000000004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200"/>
        <v>0.24333333333333335</v>
      </c>
      <c r="P1659" s="8">
        <f t="shared" si="201"/>
        <v>24.333333333333332</v>
      </c>
      <c r="Q1659" t="str">
        <f t="shared" si="202"/>
        <v>theater</v>
      </c>
      <c r="R1659" t="str">
        <f t="shared" si="203"/>
        <v>plays</v>
      </c>
      <c r="S1659" s="12">
        <f t="shared" si="204"/>
        <v>41880.788842592592</v>
      </c>
      <c r="T1659" s="12">
        <f t="shared" si="205"/>
        <v>41910.788842592592</v>
      </c>
      <c r="U1659" t="str">
        <f t="shared" si="206"/>
        <v>Aug</v>
      </c>
      <c r="V1659" t="str">
        <f t="shared" si="207"/>
        <v>2014</v>
      </c>
    </row>
    <row r="1660" spans="1:22" ht="43.2" x14ac:dyDescent="0.55000000000000004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 t="shared" si="200"/>
        <v>0.25</v>
      </c>
      <c r="P1660" s="8">
        <f t="shared" si="201"/>
        <v>50</v>
      </c>
      <c r="Q1660" t="str">
        <f t="shared" si="202"/>
        <v>film &amp; video</v>
      </c>
      <c r="R1660" t="str">
        <f t="shared" si="203"/>
        <v>drama</v>
      </c>
      <c r="S1660" s="12">
        <f t="shared" si="204"/>
        <v>42297.110300925924</v>
      </c>
      <c r="T1660" s="12">
        <f t="shared" si="205"/>
        <v>42316.5</v>
      </c>
      <c r="U1660" t="str">
        <f t="shared" si="206"/>
        <v>Oct</v>
      </c>
      <c r="V1660" t="str">
        <f t="shared" si="207"/>
        <v>2015</v>
      </c>
    </row>
    <row r="1661" spans="1:22" ht="43.2" x14ac:dyDescent="0.55000000000000004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 t="shared" si="200"/>
        <v>0.25</v>
      </c>
      <c r="P1661" s="8">
        <f t="shared" si="201"/>
        <v>41.666666666666664</v>
      </c>
      <c r="Q1661" t="str">
        <f t="shared" si="202"/>
        <v>theater</v>
      </c>
      <c r="R1661" t="str">
        <f t="shared" si="203"/>
        <v>musical</v>
      </c>
      <c r="S1661" s="12">
        <f t="shared" si="204"/>
        <v>42242.988680555558</v>
      </c>
      <c r="T1661" s="12">
        <f t="shared" si="205"/>
        <v>42272.988680555558</v>
      </c>
      <c r="U1661" t="str">
        <f t="shared" si="206"/>
        <v>Aug</v>
      </c>
      <c r="V1661" t="str">
        <f t="shared" si="207"/>
        <v>2015</v>
      </c>
    </row>
    <row r="1662" spans="1:22" ht="43.2" x14ac:dyDescent="0.55000000000000004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200"/>
        <v>0.25030188679245285</v>
      </c>
      <c r="P1662" s="8">
        <f t="shared" si="201"/>
        <v>58.184210526315788</v>
      </c>
      <c r="Q1662" t="str">
        <f t="shared" si="202"/>
        <v>theater</v>
      </c>
      <c r="R1662" t="str">
        <f t="shared" si="203"/>
        <v>spaces</v>
      </c>
      <c r="S1662" s="12">
        <f t="shared" si="204"/>
        <v>41844.125115740739</v>
      </c>
      <c r="T1662" s="12">
        <f t="shared" si="205"/>
        <v>41879.125115740739</v>
      </c>
      <c r="U1662" t="str">
        <f t="shared" si="206"/>
        <v>Jul</v>
      </c>
      <c r="V1662" t="str">
        <f t="shared" si="207"/>
        <v>2014</v>
      </c>
    </row>
    <row r="1663" spans="1:22" ht="43.2" x14ac:dyDescent="0.55000000000000004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200"/>
        <v>0.25035714285714283</v>
      </c>
      <c r="P1663" s="8">
        <f t="shared" si="201"/>
        <v>46.733333333333334</v>
      </c>
      <c r="Q1663" t="str">
        <f t="shared" si="202"/>
        <v>publishing</v>
      </c>
      <c r="R1663" t="str">
        <f t="shared" si="203"/>
        <v>fiction</v>
      </c>
      <c r="S1663" s="12">
        <f t="shared" si="204"/>
        <v>41365.904594907406</v>
      </c>
      <c r="T1663" s="12">
        <f t="shared" si="205"/>
        <v>41395.904594907406</v>
      </c>
      <c r="U1663" t="str">
        <f t="shared" si="206"/>
        <v>Apr</v>
      </c>
      <c r="V1663" t="str">
        <f t="shared" si="207"/>
        <v>2013</v>
      </c>
    </row>
    <row r="1664" spans="1:22" ht="43.2" x14ac:dyDescent="0.55000000000000004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200"/>
        <v>0.25087142857142858</v>
      </c>
      <c r="P1664" s="8">
        <f t="shared" si="201"/>
        <v>89.59693877551021</v>
      </c>
      <c r="Q1664" t="str">
        <f t="shared" si="202"/>
        <v>technology</v>
      </c>
      <c r="R1664" t="str">
        <f t="shared" si="203"/>
        <v>wearables</v>
      </c>
      <c r="S1664" s="12">
        <f t="shared" si="204"/>
        <v>42652.964907407411</v>
      </c>
      <c r="T1664" s="12">
        <f t="shared" si="205"/>
        <v>42686.208333333328</v>
      </c>
      <c r="U1664" t="str">
        <f t="shared" si="206"/>
        <v>Oct</v>
      </c>
      <c r="V1664" t="str">
        <f t="shared" si="207"/>
        <v>2016</v>
      </c>
    </row>
    <row r="1665" spans="1:22" ht="43.2" x14ac:dyDescent="0.55000000000000004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200"/>
        <v>0.2525</v>
      </c>
      <c r="P1665" s="8">
        <f t="shared" si="201"/>
        <v>91.818181818181813</v>
      </c>
      <c r="Q1665" t="str">
        <f t="shared" si="202"/>
        <v>film &amp; video</v>
      </c>
      <c r="R1665" t="str">
        <f t="shared" si="203"/>
        <v>drama</v>
      </c>
      <c r="S1665" s="12">
        <f t="shared" si="204"/>
        <v>42249.064722222218</v>
      </c>
      <c r="T1665" s="12">
        <f t="shared" si="205"/>
        <v>42278.208333333328</v>
      </c>
      <c r="U1665" t="str">
        <f t="shared" si="206"/>
        <v>Sep</v>
      </c>
      <c r="V1665" t="str">
        <f t="shared" si="207"/>
        <v>2015</v>
      </c>
    </row>
    <row r="1666" spans="1:22" ht="57.6" x14ac:dyDescent="0.55000000000000004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si="200"/>
        <v>0.25259090909090909</v>
      </c>
      <c r="P1666" s="8">
        <f t="shared" si="201"/>
        <v>168.39393939393941</v>
      </c>
      <c r="Q1666" t="str">
        <f t="shared" si="202"/>
        <v>food</v>
      </c>
      <c r="R1666" t="str">
        <f t="shared" si="203"/>
        <v>food trucks</v>
      </c>
      <c r="S1666" s="12">
        <f t="shared" si="204"/>
        <v>42082.575555555552</v>
      </c>
      <c r="T1666" s="12">
        <f t="shared" si="205"/>
        <v>42105.25</v>
      </c>
      <c r="U1666" t="str">
        <f t="shared" si="206"/>
        <v>Mar</v>
      </c>
      <c r="V1666" t="str">
        <f t="shared" si="207"/>
        <v>2015</v>
      </c>
    </row>
    <row r="1667" spans="1:22" ht="43.2" hidden="1" x14ac:dyDescent="0.55000000000000004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ref="O1667:O1730" si="208">E1667/D1667</f>
        <v>0.254</v>
      </c>
      <c r="P1667" s="8">
        <f t="shared" ref="P1667:P1730" si="209">IF(L1667&gt;0,E1667/L1667,0)</f>
        <v>57.727272727272727</v>
      </c>
      <c r="Q1667" t="str">
        <f t="shared" ref="Q1667:Q1730" si="210">MID(N1667,1,FIND("/",N1667,1)-1)</f>
        <v>music</v>
      </c>
      <c r="R1667" t="str">
        <f t="shared" ref="R1667:R1730" si="211">MID(N1667,FIND("/",N1667,1)+1,LEN(N1667)-FIND("/",N1667,1))</f>
        <v>faith</v>
      </c>
      <c r="S1667" s="12">
        <f t="shared" ref="S1667:S1730" si="212">(((J1667/60)/60)/24)+DATE(1970,1,1)</f>
        <v>42801.43104166667</v>
      </c>
      <c r="T1667" s="12">
        <f t="shared" ref="T1667:T1730" si="213">(((I1667/60)/60)/24)+DATE(1970,1,1)</f>
        <v>42831.389374999999</v>
      </c>
      <c r="U1667" t="str">
        <f t="shared" ref="U1667:U1730" si="214">TEXT(S1667,"MMM")</f>
        <v>Mar</v>
      </c>
      <c r="V1667" t="str">
        <f t="shared" ref="V1667:V1730" si="215">TEXT(S1667,"yyyy")</f>
        <v>2017</v>
      </c>
    </row>
    <row r="1668" spans="1:22" ht="43.2" x14ac:dyDescent="0.55000000000000004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208"/>
        <v>0.25413402061855672</v>
      </c>
      <c r="P1668" s="8">
        <f t="shared" si="209"/>
        <v>725.02941176470586</v>
      </c>
      <c r="Q1668" t="str">
        <f t="shared" si="210"/>
        <v>film &amp; video</v>
      </c>
      <c r="R1668" t="str">
        <f t="shared" si="211"/>
        <v>animation</v>
      </c>
      <c r="S1668" s="12">
        <f t="shared" si="212"/>
        <v>42327.490752314814</v>
      </c>
      <c r="T1668" s="12">
        <f t="shared" si="213"/>
        <v>42367.490752314814</v>
      </c>
      <c r="U1668" t="str">
        <f t="shared" si="214"/>
        <v>Nov</v>
      </c>
      <c r="V1668" t="str">
        <f t="shared" si="215"/>
        <v>2015</v>
      </c>
    </row>
    <row r="1669" spans="1:22" ht="57.6" x14ac:dyDescent="0.55000000000000004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208"/>
        <v>0.25545454545454543</v>
      </c>
      <c r="P1669" s="8">
        <f t="shared" si="209"/>
        <v>93.666666666666671</v>
      </c>
      <c r="Q1669" t="str">
        <f t="shared" si="210"/>
        <v>publishing</v>
      </c>
      <c r="R1669" t="str">
        <f t="shared" si="211"/>
        <v>children's books</v>
      </c>
      <c r="S1669" s="12">
        <f t="shared" si="212"/>
        <v>41846.978078703702</v>
      </c>
      <c r="T1669" s="12">
        <f t="shared" si="213"/>
        <v>41876.978078703702</v>
      </c>
      <c r="U1669" t="str">
        <f t="shared" si="214"/>
        <v>Jul</v>
      </c>
      <c r="V1669" t="str">
        <f t="shared" si="215"/>
        <v>2014</v>
      </c>
    </row>
    <row r="1670" spans="1:22" ht="43.2" x14ac:dyDescent="0.55000000000000004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208"/>
        <v>0.25584000000000001</v>
      </c>
      <c r="P1670" s="8">
        <f t="shared" si="209"/>
        <v>133.25</v>
      </c>
      <c r="Q1670" t="str">
        <f t="shared" si="210"/>
        <v>technology</v>
      </c>
      <c r="R1670" t="str">
        <f t="shared" si="211"/>
        <v>wearables</v>
      </c>
      <c r="S1670" s="12">
        <f t="shared" si="212"/>
        <v>42504.403877314813</v>
      </c>
      <c r="T1670" s="12">
        <f t="shared" si="213"/>
        <v>42549.403877314813</v>
      </c>
      <c r="U1670" t="str">
        <f t="shared" si="214"/>
        <v>May</v>
      </c>
      <c r="V1670" t="str">
        <f t="shared" si="215"/>
        <v>2016</v>
      </c>
    </row>
    <row r="1671" spans="1:22" ht="43.2" x14ac:dyDescent="0.55000000000000004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208"/>
        <v>0.25698702928870293</v>
      </c>
      <c r="P1671" s="8">
        <f t="shared" si="209"/>
        <v>65.340319148936175</v>
      </c>
      <c r="Q1671" t="str">
        <f t="shared" si="210"/>
        <v>theater</v>
      </c>
      <c r="R1671" t="str">
        <f t="shared" si="211"/>
        <v>plays</v>
      </c>
      <c r="S1671" s="12">
        <f t="shared" si="212"/>
        <v>42614.268796296295</v>
      </c>
      <c r="T1671" s="12">
        <f t="shared" si="213"/>
        <v>42645.375</v>
      </c>
      <c r="U1671" t="str">
        <f t="shared" si="214"/>
        <v>Sep</v>
      </c>
      <c r="V1671" t="str">
        <f t="shared" si="215"/>
        <v>2016</v>
      </c>
    </row>
    <row r="1672" spans="1:22" ht="43.2" x14ac:dyDescent="0.55000000000000004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208"/>
        <v>0.25763636363636366</v>
      </c>
      <c r="P1672" s="8">
        <f t="shared" si="209"/>
        <v>59.041666666666664</v>
      </c>
      <c r="Q1672" t="str">
        <f t="shared" si="210"/>
        <v>photography</v>
      </c>
      <c r="R1672" t="str">
        <f t="shared" si="211"/>
        <v>photobooks</v>
      </c>
      <c r="S1672" s="12">
        <f t="shared" si="212"/>
        <v>42597.617418981477</v>
      </c>
      <c r="T1672" s="12">
        <f t="shared" si="213"/>
        <v>42628.617418981477</v>
      </c>
      <c r="U1672" t="str">
        <f t="shared" si="214"/>
        <v>Aug</v>
      </c>
      <c r="V1672" t="str">
        <f t="shared" si="215"/>
        <v>2016</v>
      </c>
    </row>
    <row r="1673" spans="1:22" ht="43.2" x14ac:dyDescent="0.55000000000000004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208"/>
        <v>0.25912000000000002</v>
      </c>
      <c r="P1673" s="8">
        <f t="shared" si="209"/>
        <v>150.65116279069767</v>
      </c>
      <c r="Q1673" t="str">
        <f t="shared" si="210"/>
        <v>technology</v>
      </c>
      <c r="R1673" t="str">
        <f t="shared" si="211"/>
        <v>wearables</v>
      </c>
      <c r="S1673" s="12">
        <f t="shared" si="212"/>
        <v>41864.501516203702</v>
      </c>
      <c r="T1673" s="12">
        <f t="shared" si="213"/>
        <v>41899.501516203702</v>
      </c>
      <c r="U1673" t="str">
        <f t="shared" si="214"/>
        <v>Aug</v>
      </c>
      <c r="V1673" t="str">
        <f t="shared" si="215"/>
        <v>2014</v>
      </c>
    </row>
    <row r="1674" spans="1:22" ht="43.2" hidden="1" x14ac:dyDescent="0.55000000000000004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208"/>
        <v>0.25976666666666665</v>
      </c>
      <c r="P1674" s="8">
        <f t="shared" si="209"/>
        <v>90.616279069767444</v>
      </c>
      <c r="Q1674" t="str">
        <f t="shared" si="210"/>
        <v>technology</v>
      </c>
      <c r="R1674" t="str">
        <f t="shared" si="211"/>
        <v>wearables</v>
      </c>
      <c r="S1674" s="12">
        <f t="shared" si="212"/>
        <v>42543.665601851855</v>
      </c>
      <c r="T1674" s="12">
        <f t="shared" si="213"/>
        <v>42572.729166666672</v>
      </c>
      <c r="U1674" t="str">
        <f t="shared" si="214"/>
        <v>Jun</v>
      </c>
      <c r="V1674" t="str">
        <f t="shared" si="215"/>
        <v>2016</v>
      </c>
    </row>
    <row r="1675" spans="1:22" ht="43.2" x14ac:dyDescent="0.55000000000000004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208"/>
        <v>0.26</v>
      </c>
      <c r="P1675" s="8">
        <f t="shared" si="209"/>
        <v>13</v>
      </c>
      <c r="Q1675" t="str">
        <f t="shared" si="210"/>
        <v>games</v>
      </c>
      <c r="R1675" t="str">
        <f t="shared" si="211"/>
        <v>video games</v>
      </c>
      <c r="S1675" s="12">
        <f t="shared" si="212"/>
        <v>41599.855682870373</v>
      </c>
      <c r="T1675" s="12">
        <f t="shared" si="213"/>
        <v>41629.855682870373</v>
      </c>
      <c r="U1675" t="str">
        <f t="shared" si="214"/>
        <v>Nov</v>
      </c>
      <c r="V1675" t="str">
        <f t="shared" si="215"/>
        <v>2013</v>
      </c>
    </row>
    <row r="1676" spans="1:22" ht="43.2" hidden="1" x14ac:dyDescent="0.55000000000000004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208"/>
        <v>0.2606</v>
      </c>
      <c r="P1676" s="8">
        <f t="shared" si="209"/>
        <v>65.974683544303801</v>
      </c>
      <c r="Q1676" t="str">
        <f t="shared" si="210"/>
        <v>music</v>
      </c>
      <c r="R1676" t="str">
        <f t="shared" si="211"/>
        <v>faith</v>
      </c>
      <c r="S1676" s="12">
        <f t="shared" si="212"/>
        <v>42796.071643518517</v>
      </c>
      <c r="T1676" s="12">
        <f t="shared" si="213"/>
        <v>42826.166666666672</v>
      </c>
      <c r="U1676" t="str">
        <f t="shared" si="214"/>
        <v>Mar</v>
      </c>
      <c r="V1676" t="str">
        <f t="shared" si="215"/>
        <v>2017</v>
      </c>
    </row>
    <row r="1677" spans="1:22" ht="28.8" x14ac:dyDescent="0.55000000000000004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208"/>
        <v>0.26192500000000002</v>
      </c>
      <c r="P1677" s="8">
        <f t="shared" si="209"/>
        <v>87.308333333333337</v>
      </c>
      <c r="Q1677" t="str">
        <f t="shared" si="210"/>
        <v>film &amp; video</v>
      </c>
      <c r="R1677" t="str">
        <f t="shared" si="211"/>
        <v>drama</v>
      </c>
      <c r="S1677" s="12">
        <f t="shared" si="212"/>
        <v>41867.083368055559</v>
      </c>
      <c r="T1677" s="12">
        <f t="shared" si="213"/>
        <v>41897.083368055559</v>
      </c>
      <c r="U1677" t="str">
        <f t="shared" si="214"/>
        <v>Aug</v>
      </c>
      <c r="V1677" t="str">
        <f t="shared" si="215"/>
        <v>2014</v>
      </c>
    </row>
    <row r="1678" spans="1:22" ht="43.2" x14ac:dyDescent="0.55000000000000004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208"/>
        <v>0.26200000000000001</v>
      </c>
      <c r="P1678" s="8">
        <f t="shared" si="209"/>
        <v>218.33333333333334</v>
      </c>
      <c r="Q1678" t="str">
        <f t="shared" si="210"/>
        <v>photography</v>
      </c>
      <c r="R1678" t="str">
        <f t="shared" si="211"/>
        <v>people</v>
      </c>
      <c r="S1678" s="12">
        <f t="shared" si="212"/>
        <v>41807.118495370371</v>
      </c>
      <c r="T1678" s="12">
        <f t="shared" si="213"/>
        <v>41852.118495370371</v>
      </c>
      <c r="U1678" t="str">
        <f t="shared" si="214"/>
        <v>Jun</v>
      </c>
      <c r="V1678" t="str">
        <f t="shared" si="215"/>
        <v>2014</v>
      </c>
    </row>
    <row r="1679" spans="1:22" ht="43.2" x14ac:dyDescent="0.55000000000000004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208"/>
        <v>0.26352173913043481</v>
      </c>
      <c r="P1679" s="8">
        <f t="shared" si="209"/>
        <v>116.55769230769231</v>
      </c>
      <c r="Q1679" t="str">
        <f t="shared" si="210"/>
        <v>food</v>
      </c>
      <c r="R1679" t="str">
        <f t="shared" si="211"/>
        <v>food trucks</v>
      </c>
      <c r="S1679" s="12">
        <f t="shared" si="212"/>
        <v>42187.940081018518</v>
      </c>
      <c r="T1679" s="12">
        <f t="shared" si="213"/>
        <v>42218.916666666672</v>
      </c>
      <c r="U1679" t="str">
        <f t="shared" si="214"/>
        <v>Jul</v>
      </c>
      <c r="V1679" t="str">
        <f t="shared" si="215"/>
        <v>2015</v>
      </c>
    </row>
    <row r="1680" spans="1:22" ht="43.2" x14ac:dyDescent="0.55000000000000004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208"/>
        <v>0.26600000000000001</v>
      </c>
      <c r="P1680" s="8">
        <f t="shared" si="209"/>
        <v>291.33333333333331</v>
      </c>
      <c r="Q1680" t="str">
        <f t="shared" si="210"/>
        <v>technology</v>
      </c>
      <c r="R1680" t="str">
        <f t="shared" si="211"/>
        <v>wearables</v>
      </c>
      <c r="S1680" s="12">
        <f t="shared" si="212"/>
        <v>41813.662962962961</v>
      </c>
      <c r="T1680" s="12">
        <f t="shared" si="213"/>
        <v>41843.662962962961</v>
      </c>
      <c r="U1680" t="str">
        <f t="shared" si="214"/>
        <v>Jun</v>
      </c>
      <c r="V1680" t="str">
        <f t="shared" si="215"/>
        <v>2014</v>
      </c>
    </row>
    <row r="1681" spans="1:22" ht="28.8" x14ac:dyDescent="0.55000000000000004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208"/>
        <v>0.26640000000000003</v>
      </c>
      <c r="P1681" s="8">
        <f t="shared" si="209"/>
        <v>70.10526315789474</v>
      </c>
      <c r="Q1681" t="str">
        <f t="shared" si="210"/>
        <v>theater</v>
      </c>
      <c r="R1681" t="str">
        <f t="shared" si="211"/>
        <v>spaces</v>
      </c>
      <c r="S1681" s="12">
        <f t="shared" si="212"/>
        <v>41885.595138888886</v>
      </c>
      <c r="T1681" s="12">
        <f t="shared" si="213"/>
        <v>41916.595138888886</v>
      </c>
      <c r="U1681" t="str">
        <f t="shared" si="214"/>
        <v>Sep</v>
      </c>
      <c r="V1681" t="str">
        <f t="shared" si="215"/>
        <v>2014</v>
      </c>
    </row>
    <row r="1682" spans="1:22" ht="43.2" x14ac:dyDescent="0.55000000000000004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208"/>
        <v>0.26700000000000002</v>
      </c>
      <c r="P1682" s="8">
        <f t="shared" si="209"/>
        <v>42.157894736842103</v>
      </c>
      <c r="Q1682" t="str">
        <f t="shared" si="210"/>
        <v>publishing</v>
      </c>
      <c r="R1682" t="str">
        <f t="shared" si="211"/>
        <v>children's books</v>
      </c>
      <c r="S1682" s="12">
        <f t="shared" si="212"/>
        <v>41850.781377314815</v>
      </c>
      <c r="T1682" s="12">
        <f t="shared" si="213"/>
        <v>41880.781377314815</v>
      </c>
      <c r="U1682" t="str">
        <f t="shared" si="214"/>
        <v>Jul</v>
      </c>
      <c r="V1682" t="str">
        <f t="shared" si="215"/>
        <v>2014</v>
      </c>
    </row>
    <row r="1683" spans="1:22" ht="43.2" x14ac:dyDescent="0.55000000000000004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208"/>
        <v>0.26727272727272727</v>
      </c>
      <c r="P1683" s="8">
        <f t="shared" si="209"/>
        <v>35</v>
      </c>
      <c r="Q1683" t="str">
        <f t="shared" si="210"/>
        <v>theater</v>
      </c>
      <c r="R1683" t="str">
        <f t="shared" si="211"/>
        <v>plays</v>
      </c>
      <c r="S1683" s="12">
        <f t="shared" si="212"/>
        <v>42283.552951388891</v>
      </c>
      <c r="T1683" s="12">
        <f t="shared" si="213"/>
        <v>42313.594618055555</v>
      </c>
      <c r="U1683" t="str">
        <f t="shared" si="214"/>
        <v>Oct</v>
      </c>
      <c r="V1683" t="str">
        <f t="shared" si="215"/>
        <v>2015</v>
      </c>
    </row>
    <row r="1684" spans="1:22" ht="43.2" x14ac:dyDescent="0.55000000000000004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208"/>
        <v>0.26840000000000003</v>
      </c>
      <c r="P1684" s="8">
        <f t="shared" si="209"/>
        <v>51.615384615384613</v>
      </c>
      <c r="Q1684" t="str">
        <f t="shared" si="210"/>
        <v>theater</v>
      </c>
      <c r="R1684" t="str">
        <f t="shared" si="211"/>
        <v>plays</v>
      </c>
      <c r="S1684" s="12">
        <f t="shared" si="212"/>
        <v>42058.792476851857</v>
      </c>
      <c r="T1684" s="12">
        <f t="shared" si="213"/>
        <v>42088.750810185185</v>
      </c>
      <c r="U1684" t="str">
        <f t="shared" si="214"/>
        <v>Feb</v>
      </c>
      <c r="V1684" t="str">
        <f t="shared" si="215"/>
        <v>2015</v>
      </c>
    </row>
    <row r="1685" spans="1:22" ht="57.6" x14ac:dyDescent="0.55000000000000004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208"/>
        <v>0.26900000000000002</v>
      </c>
      <c r="P1685" s="8">
        <f t="shared" si="209"/>
        <v>36.68181818181818</v>
      </c>
      <c r="Q1685" t="str">
        <f t="shared" si="210"/>
        <v>publishing</v>
      </c>
      <c r="R1685" t="str">
        <f t="shared" si="211"/>
        <v>translations</v>
      </c>
      <c r="S1685" s="12">
        <f t="shared" si="212"/>
        <v>41796.531701388885</v>
      </c>
      <c r="T1685" s="12">
        <f t="shared" si="213"/>
        <v>41833.207638888889</v>
      </c>
      <c r="U1685" t="str">
        <f t="shared" si="214"/>
        <v>Jun</v>
      </c>
      <c r="V1685" t="str">
        <f t="shared" si="215"/>
        <v>2014</v>
      </c>
    </row>
    <row r="1686" spans="1:22" ht="43.2" x14ac:dyDescent="0.55000000000000004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208"/>
        <v>0.26937422295897223</v>
      </c>
      <c r="P1686" s="8">
        <f t="shared" si="209"/>
        <v>46.428571428571431</v>
      </c>
      <c r="Q1686" t="str">
        <f t="shared" si="210"/>
        <v>theater</v>
      </c>
      <c r="R1686" t="str">
        <f t="shared" si="211"/>
        <v>plays</v>
      </c>
      <c r="S1686" s="12">
        <f t="shared" si="212"/>
        <v>41841.651597222226</v>
      </c>
      <c r="T1686" s="12">
        <f t="shared" si="213"/>
        <v>41881.229166666664</v>
      </c>
      <c r="U1686" t="str">
        <f t="shared" si="214"/>
        <v>Jul</v>
      </c>
      <c r="V1686" t="str">
        <f t="shared" si="215"/>
        <v>2014</v>
      </c>
    </row>
    <row r="1687" spans="1:22" x14ac:dyDescent="0.55000000000000004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208"/>
        <v>0.26953125</v>
      </c>
      <c r="P1687" s="8">
        <f t="shared" si="209"/>
        <v>17.25</v>
      </c>
      <c r="Q1687" t="str">
        <f t="shared" si="210"/>
        <v>film &amp; video</v>
      </c>
      <c r="R1687" t="str">
        <f t="shared" si="211"/>
        <v>animation</v>
      </c>
      <c r="S1687" s="12">
        <f t="shared" si="212"/>
        <v>41801.120069444441</v>
      </c>
      <c r="T1687" s="12">
        <f t="shared" si="213"/>
        <v>41817.120069444441</v>
      </c>
      <c r="U1687" t="str">
        <f t="shared" si="214"/>
        <v>Jun</v>
      </c>
      <c r="V1687" t="str">
        <f t="shared" si="215"/>
        <v>2014</v>
      </c>
    </row>
    <row r="1688" spans="1:22" ht="43.2" x14ac:dyDescent="0.55000000000000004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208"/>
        <v>0.27100000000000002</v>
      </c>
      <c r="P1688" s="8">
        <f t="shared" si="209"/>
        <v>38.714285714285715</v>
      </c>
      <c r="Q1688" t="str">
        <f t="shared" si="210"/>
        <v>theater</v>
      </c>
      <c r="R1688" t="str">
        <f t="shared" si="211"/>
        <v>plays</v>
      </c>
      <c r="S1688" s="12">
        <f t="shared" si="212"/>
        <v>42762.545810185184</v>
      </c>
      <c r="T1688" s="12">
        <f t="shared" si="213"/>
        <v>42792.545810185184</v>
      </c>
      <c r="U1688" t="str">
        <f t="shared" si="214"/>
        <v>Jan</v>
      </c>
      <c r="V1688" t="str">
        <f t="shared" si="215"/>
        <v>2017</v>
      </c>
    </row>
    <row r="1689" spans="1:22" ht="43.2" x14ac:dyDescent="0.55000000000000004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208"/>
        <v>0.27239999999999998</v>
      </c>
      <c r="P1689" s="8">
        <f t="shared" si="209"/>
        <v>68.099999999999994</v>
      </c>
      <c r="Q1689" t="str">
        <f t="shared" si="210"/>
        <v>theater</v>
      </c>
      <c r="R1689" t="str">
        <f t="shared" si="211"/>
        <v>plays</v>
      </c>
      <c r="S1689" s="12">
        <f t="shared" si="212"/>
        <v>42278.629710648151</v>
      </c>
      <c r="T1689" s="12">
        <f t="shared" si="213"/>
        <v>42306.629710648151</v>
      </c>
      <c r="U1689" t="str">
        <f t="shared" si="214"/>
        <v>Oct</v>
      </c>
      <c r="V1689" t="str">
        <f t="shared" si="215"/>
        <v>2015</v>
      </c>
    </row>
    <row r="1690" spans="1:22" ht="43.2" x14ac:dyDescent="0.55000000000000004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208"/>
        <v>0.27383999999999997</v>
      </c>
      <c r="P1690" s="8">
        <f t="shared" si="209"/>
        <v>402.70588235294116</v>
      </c>
      <c r="Q1690" t="str">
        <f t="shared" si="210"/>
        <v>technology</v>
      </c>
      <c r="R1690" t="str">
        <f t="shared" si="211"/>
        <v>web</v>
      </c>
      <c r="S1690" s="12">
        <f t="shared" si="212"/>
        <v>42283.592465277776</v>
      </c>
      <c r="T1690" s="12">
        <f t="shared" si="213"/>
        <v>42323.634131944447</v>
      </c>
      <c r="U1690" t="str">
        <f t="shared" si="214"/>
        <v>Oct</v>
      </c>
      <c r="V1690" t="str">
        <f t="shared" si="215"/>
        <v>2015</v>
      </c>
    </row>
    <row r="1691" spans="1:22" ht="43.2" x14ac:dyDescent="0.55000000000000004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208"/>
        <v>0.27400000000000002</v>
      </c>
      <c r="P1691" s="8">
        <f t="shared" si="209"/>
        <v>22.833333333333332</v>
      </c>
      <c r="Q1691" t="str">
        <f t="shared" si="210"/>
        <v>theater</v>
      </c>
      <c r="R1691" t="str">
        <f t="shared" si="211"/>
        <v>plays</v>
      </c>
      <c r="S1691" s="12">
        <f t="shared" si="212"/>
        <v>42475.848067129627</v>
      </c>
      <c r="T1691" s="12">
        <f t="shared" si="213"/>
        <v>42505.848067129627</v>
      </c>
      <c r="U1691" t="str">
        <f t="shared" si="214"/>
        <v>Apr</v>
      </c>
      <c r="V1691" t="str">
        <f t="shared" si="215"/>
        <v>2016</v>
      </c>
    </row>
    <row r="1692" spans="1:22" ht="43.2" x14ac:dyDescent="0.55000000000000004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208"/>
        <v>0.27579999999999999</v>
      </c>
      <c r="P1692" s="8">
        <f t="shared" si="209"/>
        <v>167.15151515151516</v>
      </c>
      <c r="Q1692" t="str">
        <f t="shared" si="210"/>
        <v>technology</v>
      </c>
      <c r="R1692" t="str">
        <f t="shared" si="211"/>
        <v>makerspaces</v>
      </c>
      <c r="S1692" s="12">
        <f t="shared" si="212"/>
        <v>41912.541655092595</v>
      </c>
      <c r="T1692" s="12">
        <f t="shared" si="213"/>
        <v>41941.947916666664</v>
      </c>
      <c r="U1692" t="str">
        <f t="shared" si="214"/>
        <v>Sep</v>
      </c>
      <c r="V1692" t="str">
        <f t="shared" si="215"/>
        <v>2014</v>
      </c>
    </row>
    <row r="1693" spans="1:22" ht="43.2" hidden="1" x14ac:dyDescent="0.55000000000000004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208"/>
        <v>0.27600000000000002</v>
      </c>
      <c r="P1693" s="8">
        <f t="shared" si="209"/>
        <v>55.945945945945944</v>
      </c>
      <c r="Q1693" t="str">
        <f t="shared" si="210"/>
        <v>film &amp; video</v>
      </c>
      <c r="R1693" t="str">
        <f t="shared" si="211"/>
        <v>science fiction</v>
      </c>
      <c r="S1693" s="12">
        <f t="shared" si="212"/>
        <v>42047.762407407412</v>
      </c>
      <c r="T1693" s="12">
        <f t="shared" si="213"/>
        <v>42107.72074074074</v>
      </c>
      <c r="U1693" t="str">
        <f t="shared" si="214"/>
        <v>Feb</v>
      </c>
      <c r="V1693" t="str">
        <f t="shared" si="215"/>
        <v>2015</v>
      </c>
    </row>
    <row r="1694" spans="1:22" ht="43.2" x14ac:dyDescent="0.55000000000000004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208"/>
        <v>0.27650000000000002</v>
      </c>
      <c r="P1694" s="8">
        <f t="shared" si="209"/>
        <v>55.3</v>
      </c>
      <c r="Q1694" t="str">
        <f t="shared" si="210"/>
        <v>technology</v>
      </c>
      <c r="R1694" t="str">
        <f t="shared" si="211"/>
        <v>wearables</v>
      </c>
      <c r="S1694" s="12">
        <f t="shared" si="212"/>
        <v>41971.866574074069</v>
      </c>
      <c r="T1694" s="12">
        <f t="shared" si="213"/>
        <v>42016.866574074069</v>
      </c>
      <c r="U1694" t="str">
        <f t="shared" si="214"/>
        <v>Nov</v>
      </c>
      <c r="V1694" t="str">
        <f t="shared" si="215"/>
        <v>2014</v>
      </c>
    </row>
    <row r="1695" spans="1:22" ht="43.2" x14ac:dyDescent="0.55000000000000004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208"/>
        <v>0.28000000000000003</v>
      </c>
      <c r="P1695" s="8">
        <f t="shared" si="209"/>
        <v>35</v>
      </c>
      <c r="Q1695" t="str">
        <f t="shared" si="210"/>
        <v>publishing</v>
      </c>
      <c r="R1695" t="str">
        <f t="shared" si="211"/>
        <v>children's books</v>
      </c>
      <c r="S1695" s="12">
        <f t="shared" si="212"/>
        <v>41044.64811342593</v>
      </c>
      <c r="T1695" s="12">
        <f t="shared" si="213"/>
        <v>41076.131944444445</v>
      </c>
      <c r="U1695" t="str">
        <f t="shared" si="214"/>
        <v>May</v>
      </c>
      <c r="V1695" t="str">
        <f t="shared" si="215"/>
        <v>2012</v>
      </c>
    </row>
    <row r="1696" spans="1:22" ht="43.2" x14ac:dyDescent="0.55000000000000004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208"/>
        <v>0.28039999999999998</v>
      </c>
      <c r="P1696" s="8">
        <f t="shared" si="209"/>
        <v>58.416666666666664</v>
      </c>
      <c r="Q1696" t="str">
        <f t="shared" si="210"/>
        <v>technology</v>
      </c>
      <c r="R1696" t="str">
        <f t="shared" si="211"/>
        <v>wearables</v>
      </c>
      <c r="S1696" s="12">
        <f t="shared" si="212"/>
        <v>42356.750706018516</v>
      </c>
      <c r="T1696" s="12">
        <f t="shared" si="213"/>
        <v>42386.750706018516</v>
      </c>
      <c r="U1696" t="str">
        <f t="shared" si="214"/>
        <v>Dec</v>
      </c>
      <c r="V1696" t="str">
        <f t="shared" si="215"/>
        <v>2015</v>
      </c>
    </row>
    <row r="1697" spans="1:22" ht="43.2" x14ac:dyDescent="0.55000000000000004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208"/>
        <v>0.28050000000000003</v>
      </c>
      <c r="P1697" s="8">
        <f t="shared" si="209"/>
        <v>51</v>
      </c>
      <c r="Q1697" t="str">
        <f t="shared" si="210"/>
        <v>theater</v>
      </c>
      <c r="R1697" t="str">
        <f t="shared" si="211"/>
        <v>plays</v>
      </c>
      <c r="S1697" s="12">
        <f t="shared" si="212"/>
        <v>41765.938657407409</v>
      </c>
      <c r="T1697" s="12">
        <f t="shared" si="213"/>
        <v>41795.938657407409</v>
      </c>
      <c r="U1697" t="str">
        <f t="shared" si="214"/>
        <v>May</v>
      </c>
      <c r="V1697" t="str">
        <f t="shared" si="215"/>
        <v>2014</v>
      </c>
    </row>
    <row r="1698" spans="1:22" ht="28.8" x14ac:dyDescent="0.55000000000000004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208"/>
        <v>0.28192</v>
      </c>
      <c r="P1698" s="8">
        <f t="shared" si="209"/>
        <v>370.94736842105266</v>
      </c>
      <c r="Q1698" t="str">
        <f t="shared" si="210"/>
        <v>games</v>
      </c>
      <c r="R1698" t="str">
        <f t="shared" si="211"/>
        <v>video games</v>
      </c>
      <c r="S1698" s="12">
        <f t="shared" si="212"/>
        <v>42694.98128472222</v>
      </c>
      <c r="T1698" s="12">
        <f t="shared" si="213"/>
        <v>42727.332638888889</v>
      </c>
      <c r="U1698" t="str">
        <f t="shared" si="214"/>
        <v>Nov</v>
      </c>
      <c r="V1698" t="str">
        <f t="shared" si="215"/>
        <v>2016</v>
      </c>
    </row>
    <row r="1699" spans="1:22" ht="43.2" x14ac:dyDescent="0.55000000000000004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208"/>
        <v>0.28299999999999997</v>
      </c>
      <c r="P1699" s="8">
        <f t="shared" si="209"/>
        <v>84.9</v>
      </c>
      <c r="Q1699" t="str">
        <f t="shared" si="210"/>
        <v>food</v>
      </c>
      <c r="R1699" t="str">
        <f t="shared" si="211"/>
        <v>food trucks</v>
      </c>
      <c r="S1699" s="12">
        <f t="shared" si="212"/>
        <v>41932.871990740743</v>
      </c>
      <c r="T1699" s="12">
        <f t="shared" si="213"/>
        <v>41965.249305555553</v>
      </c>
      <c r="U1699" t="str">
        <f t="shared" si="214"/>
        <v>Oct</v>
      </c>
      <c r="V1699" t="str">
        <f t="shared" si="215"/>
        <v>2014</v>
      </c>
    </row>
    <row r="1700" spans="1:22" ht="43.2" x14ac:dyDescent="0.55000000000000004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208"/>
        <v>0.28405999999999998</v>
      </c>
      <c r="P1700" s="8">
        <f t="shared" si="209"/>
        <v>26.59737827715356</v>
      </c>
      <c r="Q1700" t="str">
        <f t="shared" si="210"/>
        <v>games</v>
      </c>
      <c r="R1700" t="str">
        <f t="shared" si="211"/>
        <v>video games</v>
      </c>
      <c r="S1700" s="12">
        <f t="shared" si="212"/>
        <v>41948.771168981482</v>
      </c>
      <c r="T1700" s="12">
        <f t="shared" si="213"/>
        <v>41978.771168981482</v>
      </c>
      <c r="U1700" t="str">
        <f t="shared" si="214"/>
        <v>Nov</v>
      </c>
      <c r="V1700" t="str">
        <f t="shared" si="215"/>
        <v>2014</v>
      </c>
    </row>
    <row r="1701" spans="1:22" ht="43.2" x14ac:dyDescent="0.55000000000000004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208"/>
        <v>0.28466666666666668</v>
      </c>
      <c r="P1701" s="8">
        <f t="shared" si="209"/>
        <v>61</v>
      </c>
      <c r="Q1701" t="str">
        <f t="shared" si="210"/>
        <v>theater</v>
      </c>
      <c r="R1701" t="str">
        <f t="shared" si="211"/>
        <v>plays</v>
      </c>
      <c r="S1701" s="12">
        <f t="shared" si="212"/>
        <v>42089.901574074072</v>
      </c>
      <c r="T1701" s="12">
        <f t="shared" si="213"/>
        <v>42149.901574074072</v>
      </c>
      <c r="U1701" t="str">
        <f t="shared" si="214"/>
        <v>Mar</v>
      </c>
      <c r="V1701" t="str">
        <f t="shared" si="215"/>
        <v>2015</v>
      </c>
    </row>
    <row r="1702" spans="1:22" ht="43.2" x14ac:dyDescent="0.55000000000000004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208"/>
        <v>0.2848</v>
      </c>
      <c r="P1702" s="8">
        <f t="shared" si="209"/>
        <v>19.243243243243242</v>
      </c>
      <c r="Q1702" t="str">
        <f t="shared" si="210"/>
        <v>technology</v>
      </c>
      <c r="R1702" t="str">
        <f t="shared" si="211"/>
        <v>wearables</v>
      </c>
      <c r="S1702" s="12">
        <f t="shared" si="212"/>
        <v>42373.712418981479</v>
      </c>
      <c r="T1702" s="12">
        <f t="shared" si="213"/>
        <v>42411.712418981479</v>
      </c>
      <c r="U1702" t="str">
        <f t="shared" si="214"/>
        <v>Jan</v>
      </c>
      <c r="V1702" t="str">
        <f t="shared" si="215"/>
        <v>2016</v>
      </c>
    </row>
    <row r="1703" spans="1:22" ht="43.2" hidden="1" x14ac:dyDescent="0.55000000000000004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208"/>
        <v>0.2857142857142857</v>
      </c>
      <c r="P1703" s="8">
        <f t="shared" si="209"/>
        <v>60</v>
      </c>
      <c r="Q1703" t="str">
        <f t="shared" si="210"/>
        <v>technology</v>
      </c>
      <c r="R1703" t="str">
        <f t="shared" si="211"/>
        <v>web</v>
      </c>
      <c r="S1703" s="12">
        <f t="shared" si="212"/>
        <v>41954.688310185185</v>
      </c>
      <c r="T1703" s="12">
        <f t="shared" si="213"/>
        <v>41984.688310185185</v>
      </c>
      <c r="U1703" t="str">
        <f t="shared" si="214"/>
        <v>Nov</v>
      </c>
      <c r="V1703" t="str">
        <f t="shared" si="215"/>
        <v>2014</v>
      </c>
    </row>
    <row r="1704" spans="1:22" ht="43.2" x14ac:dyDescent="0.55000000000000004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208"/>
        <v>0.28666666666666668</v>
      </c>
      <c r="P1704" s="8">
        <f t="shared" si="209"/>
        <v>14.333333333333334</v>
      </c>
      <c r="Q1704" t="str">
        <f t="shared" si="210"/>
        <v>theater</v>
      </c>
      <c r="R1704" t="str">
        <f t="shared" si="211"/>
        <v>plays</v>
      </c>
      <c r="S1704" s="12">
        <f t="shared" si="212"/>
        <v>42512.626747685179</v>
      </c>
      <c r="T1704" s="12">
        <f t="shared" si="213"/>
        <v>42572.626747685179</v>
      </c>
      <c r="U1704" t="str">
        <f t="shared" si="214"/>
        <v>May</v>
      </c>
      <c r="V1704" t="str">
        <f t="shared" si="215"/>
        <v>2016</v>
      </c>
    </row>
    <row r="1705" spans="1:22" ht="43.2" x14ac:dyDescent="0.55000000000000004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208"/>
        <v>0.28799999999999998</v>
      </c>
      <c r="P1705" s="8">
        <f t="shared" si="209"/>
        <v>44.307692307692307</v>
      </c>
      <c r="Q1705" t="str">
        <f t="shared" si="210"/>
        <v>theater</v>
      </c>
      <c r="R1705" t="str">
        <f t="shared" si="211"/>
        <v>plays</v>
      </c>
      <c r="S1705" s="12">
        <f t="shared" si="212"/>
        <v>41779.045937499999</v>
      </c>
      <c r="T1705" s="12">
        <f t="shared" si="213"/>
        <v>41820.727777777778</v>
      </c>
      <c r="U1705" t="str">
        <f t="shared" si="214"/>
        <v>May</v>
      </c>
      <c r="V1705" t="str">
        <f t="shared" si="215"/>
        <v>2014</v>
      </c>
    </row>
    <row r="1706" spans="1:22" ht="28.8" x14ac:dyDescent="0.55000000000000004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208"/>
        <v>0.28842857142857142</v>
      </c>
      <c r="P1706" s="8">
        <f t="shared" si="209"/>
        <v>34.220338983050844</v>
      </c>
      <c r="Q1706" t="str">
        <f t="shared" si="210"/>
        <v>games</v>
      </c>
      <c r="R1706" t="str">
        <f t="shared" si="211"/>
        <v>video games</v>
      </c>
      <c r="S1706" s="12">
        <f t="shared" si="212"/>
        <v>42045.50535879629</v>
      </c>
      <c r="T1706" s="12">
        <f t="shared" si="213"/>
        <v>42075.463692129633</v>
      </c>
      <c r="U1706" t="str">
        <f t="shared" si="214"/>
        <v>Feb</v>
      </c>
      <c r="V1706" t="str">
        <f t="shared" si="215"/>
        <v>2015</v>
      </c>
    </row>
    <row r="1707" spans="1:22" ht="43.2" x14ac:dyDescent="0.55000000000000004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208"/>
        <v>0.28899999999999998</v>
      </c>
      <c r="P1707" s="8">
        <f t="shared" si="209"/>
        <v>26.272727272727273</v>
      </c>
      <c r="Q1707" t="str">
        <f t="shared" si="210"/>
        <v>photography</v>
      </c>
      <c r="R1707" t="str">
        <f t="shared" si="211"/>
        <v>nature</v>
      </c>
      <c r="S1707" s="12">
        <f t="shared" si="212"/>
        <v>41839.212951388887</v>
      </c>
      <c r="T1707" s="12">
        <f t="shared" si="213"/>
        <v>41899.212951388887</v>
      </c>
      <c r="U1707" t="str">
        <f t="shared" si="214"/>
        <v>Jul</v>
      </c>
      <c r="V1707" t="str">
        <f t="shared" si="215"/>
        <v>2014</v>
      </c>
    </row>
    <row r="1708" spans="1:22" ht="43.2" x14ac:dyDescent="0.55000000000000004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208"/>
        <v>0.29228571428571426</v>
      </c>
      <c r="P1708" s="8">
        <f t="shared" si="209"/>
        <v>44.478260869565219</v>
      </c>
      <c r="Q1708" t="str">
        <f t="shared" si="210"/>
        <v>photography</v>
      </c>
      <c r="R1708" t="str">
        <f t="shared" si="211"/>
        <v>places</v>
      </c>
      <c r="S1708" s="12">
        <f t="shared" si="212"/>
        <v>42433.726168981477</v>
      </c>
      <c r="T1708" s="12">
        <f t="shared" si="213"/>
        <v>42463.68450231482</v>
      </c>
      <c r="U1708" t="str">
        <f t="shared" si="214"/>
        <v>Mar</v>
      </c>
      <c r="V1708" t="str">
        <f t="shared" si="215"/>
        <v>2016</v>
      </c>
    </row>
    <row r="1709" spans="1:22" ht="43.2" x14ac:dyDescent="0.55000000000000004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208"/>
        <v>0.29239999999999999</v>
      </c>
      <c r="P1709" s="8">
        <f t="shared" si="209"/>
        <v>40.611111111111114</v>
      </c>
      <c r="Q1709" t="str">
        <f t="shared" si="210"/>
        <v>publishing</v>
      </c>
      <c r="R1709" t="str">
        <f t="shared" si="211"/>
        <v>children's books</v>
      </c>
      <c r="S1709" s="12">
        <f t="shared" si="212"/>
        <v>41030.719756944447</v>
      </c>
      <c r="T1709" s="12">
        <f t="shared" si="213"/>
        <v>41044.719756944447</v>
      </c>
      <c r="U1709" t="str">
        <f t="shared" si="214"/>
        <v>May</v>
      </c>
      <c r="V1709" t="str">
        <f t="shared" si="215"/>
        <v>2012</v>
      </c>
    </row>
    <row r="1710" spans="1:22" ht="43.2" x14ac:dyDescent="0.55000000000000004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208"/>
        <v>0.29276666666666668</v>
      </c>
      <c r="P1710" s="8">
        <f t="shared" si="209"/>
        <v>84.99677419354839</v>
      </c>
      <c r="Q1710" t="str">
        <f t="shared" si="210"/>
        <v>technology</v>
      </c>
      <c r="R1710" t="str">
        <f t="shared" si="211"/>
        <v>wearables</v>
      </c>
      <c r="S1710" s="12">
        <f t="shared" si="212"/>
        <v>42506.709722222222</v>
      </c>
      <c r="T1710" s="12">
        <f t="shared" si="213"/>
        <v>42540.340277777781</v>
      </c>
      <c r="U1710" t="str">
        <f t="shared" si="214"/>
        <v>May</v>
      </c>
      <c r="V1710" t="str">
        <f t="shared" si="215"/>
        <v>2016</v>
      </c>
    </row>
    <row r="1711" spans="1:22" ht="43.2" hidden="1" x14ac:dyDescent="0.55000000000000004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208"/>
        <v>0.29299999999999998</v>
      </c>
      <c r="P1711" s="8">
        <f t="shared" si="209"/>
        <v>61.041666666666664</v>
      </c>
      <c r="Q1711" t="str">
        <f t="shared" si="210"/>
        <v>music</v>
      </c>
      <c r="R1711" t="str">
        <f t="shared" si="211"/>
        <v>world music</v>
      </c>
      <c r="S1711" s="12">
        <f t="shared" si="212"/>
        <v>40754.729259259257</v>
      </c>
      <c r="T1711" s="12">
        <f t="shared" si="213"/>
        <v>40814.729259259257</v>
      </c>
      <c r="U1711" t="str">
        <f t="shared" si="214"/>
        <v>Jul</v>
      </c>
      <c r="V1711" t="str">
        <f t="shared" si="215"/>
        <v>2011</v>
      </c>
    </row>
    <row r="1712" spans="1:22" ht="43.2" x14ac:dyDescent="0.55000000000000004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208"/>
        <v>0.29376000000000002</v>
      </c>
      <c r="P1712" s="8">
        <f t="shared" si="209"/>
        <v>43.976047904191617</v>
      </c>
      <c r="Q1712" t="str">
        <f t="shared" si="210"/>
        <v>games</v>
      </c>
      <c r="R1712" t="str">
        <f t="shared" si="211"/>
        <v>video games</v>
      </c>
      <c r="S1712" s="12">
        <f t="shared" si="212"/>
        <v>42353.16679398148</v>
      </c>
      <c r="T1712" s="12">
        <f t="shared" si="213"/>
        <v>42383.16679398148</v>
      </c>
      <c r="U1712" t="str">
        <f t="shared" si="214"/>
        <v>Dec</v>
      </c>
      <c r="V1712" t="str">
        <f t="shared" si="215"/>
        <v>2015</v>
      </c>
    </row>
    <row r="1713" spans="1:22" ht="57.6" x14ac:dyDescent="0.55000000000000004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208"/>
        <v>0.2950613611721471</v>
      </c>
      <c r="P1713" s="8">
        <f t="shared" si="209"/>
        <v>171.79329608938548</v>
      </c>
      <c r="Q1713" t="str">
        <f t="shared" si="210"/>
        <v>technology</v>
      </c>
      <c r="R1713" t="str">
        <f t="shared" si="211"/>
        <v>wearables</v>
      </c>
      <c r="S1713" s="12">
        <f t="shared" si="212"/>
        <v>42574.667650462965</v>
      </c>
      <c r="T1713" s="12">
        <f t="shared" si="213"/>
        <v>42605.870833333334</v>
      </c>
      <c r="U1713" t="str">
        <f t="shared" si="214"/>
        <v>Jul</v>
      </c>
      <c r="V1713" t="str">
        <f t="shared" si="215"/>
        <v>2016</v>
      </c>
    </row>
    <row r="1714" spans="1:22" ht="43.2" hidden="1" x14ac:dyDescent="0.55000000000000004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208"/>
        <v>0.29602960296029601</v>
      </c>
      <c r="P1714" s="8">
        <f t="shared" si="209"/>
        <v>134.54545454545453</v>
      </c>
      <c r="Q1714" t="str">
        <f t="shared" si="210"/>
        <v>technology</v>
      </c>
      <c r="R1714" t="str">
        <f t="shared" si="211"/>
        <v>wearables</v>
      </c>
      <c r="S1714" s="12">
        <f t="shared" si="212"/>
        <v>42325.684189814812</v>
      </c>
      <c r="T1714" s="12">
        <f t="shared" si="213"/>
        <v>42355.249305555553</v>
      </c>
      <c r="U1714" t="str">
        <f t="shared" si="214"/>
        <v>Nov</v>
      </c>
      <c r="V1714" t="str">
        <f t="shared" si="215"/>
        <v>2015</v>
      </c>
    </row>
    <row r="1715" spans="1:22" ht="43.2" x14ac:dyDescent="0.55000000000000004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208"/>
        <v>0.29625000000000001</v>
      </c>
      <c r="P1715" s="8">
        <f t="shared" si="209"/>
        <v>237</v>
      </c>
      <c r="Q1715" t="str">
        <f t="shared" si="210"/>
        <v>theater</v>
      </c>
      <c r="R1715" t="str">
        <f t="shared" si="211"/>
        <v>spaces</v>
      </c>
      <c r="S1715" s="12">
        <f t="shared" si="212"/>
        <v>42006.908692129626</v>
      </c>
      <c r="T1715" s="12">
        <f t="shared" si="213"/>
        <v>42038.083333333328</v>
      </c>
      <c r="U1715" t="str">
        <f t="shared" si="214"/>
        <v>Jan</v>
      </c>
      <c r="V1715" t="str">
        <f t="shared" si="215"/>
        <v>2015</v>
      </c>
    </row>
    <row r="1716" spans="1:22" ht="43.2" x14ac:dyDescent="0.55000000000000004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208"/>
        <v>0.2984</v>
      </c>
      <c r="P1716" s="8">
        <f t="shared" si="209"/>
        <v>93.25</v>
      </c>
      <c r="Q1716" t="str">
        <f t="shared" si="210"/>
        <v>film &amp; video</v>
      </c>
      <c r="R1716" t="str">
        <f t="shared" si="211"/>
        <v>drama</v>
      </c>
      <c r="S1716" s="12">
        <f t="shared" si="212"/>
        <v>41973.847962962958</v>
      </c>
      <c r="T1716" s="12">
        <f t="shared" si="213"/>
        <v>42033.847962962958</v>
      </c>
      <c r="U1716" t="str">
        <f t="shared" si="214"/>
        <v>Nov</v>
      </c>
      <c r="V1716" t="str">
        <f t="shared" si="215"/>
        <v>2014</v>
      </c>
    </row>
    <row r="1717" spans="1:22" ht="43.2" x14ac:dyDescent="0.55000000000000004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208"/>
        <v>0.30333333333333334</v>
      </c>
      <c r="P1717" s="8">
        <f t="shared" si="209"/>
        <v>50.555555555555557</v>
      </c>
      <c r="Q1717" t="str">
        <f t="shared" si="210"/>
        <v>theater</v>
      </c>
      <c r="R1717" t="str">
        <f t="shared" si="211"/>
        <v>musical</v>
      </c>
      <c r="S1717" s="12">
        <f t="shared" si="212"/>
        <v>42090.909016203703</v>
      </c>
      <c r="T1717" s="12">
        <f t="shared" si="213"/>
        <v>42097.909016203703</v>
      </c>
      <c r="U1717" t="str">
        <f t="shared" si="214"/>
        <v>Mar</v>
      </c>
      <c r="V1717" t="str">
        <f t="shared" si="215"/>
        <v>2015</v>
      </c>
    </row>
    <row r="1718" spans="1:22" ht="43.2" x14ac:dyDescent="0.55000000000000004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208"/>
        <v>0.30399999999999999</v>
      </c>
      <c r="P1718" s="8">
        <f t="shared" si="209"/>
        <v>50.666666666666664</v>
      </c>
      <c r="Q1718" t="str">
        <f t="shared" si="210"/>
        <v>music</v>
      </c>
      <c r="R1718" t="str">
        <f t="shared" si="211"/>
        <v>jazz</v>
      </c>
      <c r="S1718" s="12">
        <f t="shared" si="212"/>
        <v>41733.737083333333</v>
      </c>
      <c r="T1718" s="12">
        <f t="shared" si="213"/>
        <v>41763.25</v>
      </c>
      <c r="U1718" t="str">
        <f t="shared" si="214"/>
        <v>Apr</v>
      </c>
      <c r="V1718" t="str">
        <f t="shared" si="215"/>
        <v>2014</v>
      </c>
    </row>
    <row r="1719" spans="1:22" ht="43.2" x14ac:dyDescent="0.55000000000000004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208"/>
        <v>0.30433333333333334</v>
      </c>
      <c r="P1719" s="8">
        <f t="shared" si="209"/>
        <v>51.292134831460672</v>
      </c>
      <c r="Q1719" t="str">
        <f t="shared" si="210"/>
        <v>games</v>
      </c>
      <c r="R1719" t="str">
        <f t="shared" si="211"/>
        <v>video games</v>
      </c>
      <c r="S1719" s="12">
        <f t="shared" si="212"/>
        <v>41575.237430555557</v>
      </c>
      <c r="T1719" s="12">
        <f t="shared" si="213"/>
        <v>41605.279097222221</v>
      </c>
      <c r="U1719" t="str">
        <f t="shared" si="214"/>
        <v>Oct</v>
      </c>
      <c r="V1719" t="str">
        <f t="shared" si="215"/>
        <v>2013</v>
      </c>
    </row>
    <row r="1720" spans="1:22" ht="28.8" hidden="1" x14ac:dyDescent="0.55000000000000004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208"/>
        <v>0.30599999999999999</v>
      </c>
      <c r="P1720" s="8">
        <f t="shared" si="209"/>
        <v>191.25</v>
      </c>
      <c r="Q1720" t="str">
        <f t="shared" si="210"/>
        <v>technology</v>
      </c>
      <c r="R1720" t="str">
        <f t="shared" si="211"/>
        <v>wearables</v>
      </c>
      <c r="S1720" s="12">
        <f t="shared" si="212"/>
        <v>41955.002488425926</v>
      </c>
      <c r="T1720" s="12">
        <f t="shared" si="213"/>
        <v>42005.002488425926</v>
      </c>
      <c r="U1720" t="str">
        <f t="shared" si="214"/>
        <v>Nov</v>
      </c>
      <c r="V1720" t="str">
        <f t="shared" si="215"/>
        <v>2014</v>
      </c>
    </row>
    <row r="1721" spans="1:22" ht="43.2" x14ac:dyDescent="0.55000000000000004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208"/>
        <v>0.30666666666666664</v>
      </c>
      <c r="P1721" s="8">
        <f t="shared" si="209"/>
        <v>21.466666666666665</v>
      </c>
      <c r="Q1721" t="str">
        <f t="shared" si="210"/>
        <v>music</v>
      </c>
      <c r="R1721" t="str">
        <f t="shared" si="211"/>
        <v>jazz</v>
      </c>
      <c r="S1721" s="12">
        <f t="shared" si="212"/>
        <v>41037.829918981479</v>
      </c>
      <c r="T1721" s="12">
        <f t="shared" si="213"/>
        <v>41058.829918981479</v>
      </c>
      <c r="U1721" t="str">
        <f t="shared" si="214"/>
        <v>May</v>
      </c>
      <c r="V1721" t="str">
        <f t="shared" si="215"/>
        <v>2012</v>
      </c>
    </row>
    <row r="1722" spans="1:22" ht="43.2" x14ac:dyDescent="0.55000000000000004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208"/>
        <v>0.308</v>
      </c>
      <c r="P1722" s="8">
        <f t="shared" si="209"/>
        <v>71.86666666666666</v>
      </c>
      <c r="Q1722" t="str">
        <f t="shared" si="210"/>
        <v>photography</v>
      </c>
      <c r="R1722" t="str">
        <f t="shared" si="211"/>
        <v>photobooks</v>
      </c>
      <c r="S1722" s="12">
        <f t="shared" si="212"/>
        <v>42018.071550925932</v>
      </c>
      <c r="T1722" s="12">
        <f t="shared" si="213"/>
        <v>42049.071550925932</v>
      </c>
      <c r="U1722" t="str">
        <f t="shared" si="214"/>
        <v>Jan</v>
      </c>
      <c r="V1722" t="str">
        <f t="shared" si="215"/>
        <v>2015</v>
      </c>
    </row>
    <row r="1723" spans="1:22" ht="43.2" x14ac:dyDescent="0.55000000000000004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208"/>
        <v>0.30813400000000002</v>
      </c>
      <c r="P1723" s="8">
        <f t="shared" si="209"/>
        <v>124.9191891891892</v>
      </c>
      <c r="Q1723" t="str">
        <f t="shared" si="210"/>
        <v>technology</v>
      </c>
      <c r="R1723" t="str">
        <f t="shared" si="211"/>
        <v>wearables</v>
      </c>
      <c r="S1723" s="12">
        <f t="shared" si="212"/>
        <v>42668.726701388892</v>
      </c>
      <c r="T1723" s="12">
        <f t="shared" si="213"/>
        <v>42698.768368055549</v>
      </c>
      <c r="U1723" t="str">
        <f t="shared" si="214"/>
        <v>Oct</v>
      </c>
      <c r="V1723" t="str">
        <f t="shared" si="215"/>
        <v>2016</v>
      </c>
    </row>
    <row r="1724" spans="1:22" ht="43.2" x14ac:dyDescent="0.55000000000000004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208"/>
        <v>0.30862068965517242</v>
      </c>
      <c r="P1724" s="8">
        <f t="shared" si="209"/>
        <v>47.10526315789474</v>
      </c>
      <c r="Q1724" t="str">
        <f t="shared" si="210"/>
        <v>publishing</v>
      </c>
      <c r="R1724" t="str">
        <f t="shared" si="211"/>
        <v>fiction</v>
      </c>
      <c r="S1724" s="12">
        <f t="shared" si="212"/>
        <v>41520.561041666668</v>
      </c>
      <c r="T1724" s="12">
        <f t="shared" si="213"/>
        <v>41549.561041666668</v>
      </c>
      <c r="U1724" t="str">
        <f t="shared" si="214"/>
        <v>Sep</v>
      </c>
      <c r="V1724" t="str">
        <f t="shared" si="215"/>
        <v>2013</v>
      </c>
    </row>
    <row r="1725" spans="1:22" ht="57.6" x14ac:dyDescent="0.55000000000000004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208"/>
        <v>0.30866666666666664</v>
      </c>
      <c r="P1725" s="8">
        <f t="shared" si="209"/>
        <v>66.142857142857139</v>
      </c>
      <c r="Q1725" t="str">
        <f t="shared" si="210"/>
        <v>theater</v>
      </c>
      <c r="R1725" t="str">
        <f t="shared" si="211"/>
        <v>musical</v>
      </c>
      <c r="S1725" s="12">
        <f t="shared" si="212"/>
        <v>41975.700636574074</v>
      </c>
      <c r="T1725" s="12">
        <f t="shared" si="213"/>
        <v>42005.700636574074</v>
      </c>
      <c r="U1725" t="str">
        <f t="shared" si="214"/>
        <v>Dec</v>
      </c>
      <c r="V1725" t="str">
        <f t="shared" si="215"/>
        <v>2014</v>
      </c>
    </row>
    <row r="1726" spans="1:22" ht="43.2" x14ac:dyDescent="0.55000000000000004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208"/>
        <v>0.309</v>
      </c>
      <c r="P1726" s="8">
        <f t="shared" si="209"/>
        <v>231.75</v>
      </c>
      <c r="Q1726" t="str">
        <f t="shared" si="210"/>
        <v>music</v>
      </c>
      <c r="R1726" t="str">
        <f t="shared" si="211"/>
        <v>jazz</v>
      </c>
      <c r="S1726" s="12">
        <f t="shared" si="212"/>
        <v>40847.171018518515</v>
      </c>
      <c r="T1726" s="12">
        <f t="shared" si="213"/>
        <v>40889.212685185186</v>
      </c>
      <c r="U1726" t="str">
        <f t="shared" si="214"/>
        <v>Oct</v>
      </c>
      <c r="V1726" t="str">
        <f t="shared" si="215"/>
        <v>2011</v>
      </c>
    </row>
    <row r="1727" spans="1:22" ht="43.2" hidden="1" x14ac:dyDescent="0.55000000000000004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208"/>
        <v>0.31114999999999998</v>
      </c>
      <c r="P1727" s="8">
        <f t="shared" si="209"/>
        <v>102.01639344262296</v>
      </c>
      <c r="Q1727" t="str">
        <f t="shared" si="210"/>
        <v>technology</v>
      </c>
      <c r="R1727" t="str">
        <f t="shared" si="211"/>
        <v>wearables</v>
      </c>
      <c r="S1727" s="12">
        <f t="shared" si="212"/>
        <v>42402.709652777776</v>
      </c>
      <c r="T1727" s="12">
        <f t="shared" si="213"/>
        <v>42432.709652777776</v>
      </c>
      <c r="U1727" t="str">
        <f t="shared" si="214"/>
        <v>Feb</v>
      </c>
      <c r="V1727" t="str">
        <f t="shared" si="215"/>
        <v>2016</v>
      </c>
    </row>
    <row r="1728" spans="1:22" ht="43.2" hidden="1" x14ac:dyDescent="0.55000000000000004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 t="shared" si="208"/>
        <v>0.3125</v>
      </c>
      <c r="P1728" s="8">
        <f t="shared" si="209"/>
        <v>80.128205128205124</v>
      </c>
      <c r="Q1728" t="str">
        <f t="shared" si="210"/>
        <v>music</v>
      </c>
      <c r="R1728" t="str">
        <f t="shared" si="211"/>
        <v>faith</v>
      </c>
      <c r="S1728" s="12">
        <f t="shared" si="212"/>
        <v>42802.046817129631</v>
      </c>
      <c r="T1728" s="12">
        <f t="shared" si="213"/>
        <v>42835.84375</v>
      </c>
      <c r="U1728" t="str">
        <f t="shared" si="214"/>
        <v>Mar</v>
      </c>
      <c r="V1728" t="str">
        <f t="shared" si="215"/>
        <v>2017</v>
      </c>
    </row>
    <row r="1729" spans="1:22" ht="43.2" x14ac:dyDescent="0.55000000000000004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 t="shared" si="208"/>
        <v>0.3125</v>
      </c>
      <c r="P1729" s="8">
        <f t="shared" si="209"/>
        <v>1250</v>
      </c>
      <c r="Q1729" t="str">
        <f t="shared" si="210"/>
        <v>theater</v>
      </c>
      <c r="R1729" t="str">
        <f t="shared" si="211"/>
        <v>plays</v>
      </c>
      <c r="S1729" s="12">
        <f t="shared" si="212"/>
        <v>42144.231527777782</v>
      </c>
      <c r="T1729" s="12">
        <f t="shared" si="213"/>
        <v>42203.125</v>
      </c>
      <c r="U1729" t="str">
        <f t="shared" si="214"/>
        <v>May</v>
      </c>
      <c r="V1729" t="str">
        <f t="shared" si="215"/>
        <v>2015</v>
      </c>
    </row>
    <row r="1730" spans="1:22" ht="43.2" x14ac:dyDescent="0.55000000000000004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si="208"/>
        <v>0.31546666666666667</v>
      </c>
      <c r="P1730" s="8">
        <f t="shared" si="209"/>
        <v>60.666666666666664</v>
      </c>
      <c r="Q1730" t="str">
        <f t="shared" si="210"/>
        <v>theater</v>
      </c>
      <c r="R1730" t="str">
        <f t="shared" si="211"/>
        <v>plays</v>
      </c>
      <c r="S1730" s="12">
        <f t="shared" si="212"/>
        <v>42103.016585648147</v>
      </c>
      <c r="T1730" s="12">
        <f t="shared" si="213"/>
        <v>42163.016585648147</v>
      </c>
      <c r="U1730" t="str">
        <f t="shared" si="214"/>
        <v>Apr</v>
      </c>
      <c r="V1730" t="str">
        <f t="shared" si="215"/>
        <v>2015</v>
      </c>
    </row>
    <row r="1731" spans="1:22" ht="43.2" x14ac:dyDescent="0.55000000000000004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ref="O1731:O1794" si="216">E1731/D1731</f>
        <v>0.31947058823529412</v>
      </c>
      <c r="P1731" s="8">
        <f t="shared" ref="P1731:P1794" si="217">IF(L1731&gt;0,E1731/L1731,0)</f>
        <v>115.55319148936171</v>
      </c>
      <c r="Q1731" t="str">
        <f t="shared" ref="Q1731:Q1794" si="218">MID(N1731,1,FIND("/",N1731,1)-1)</f>
        <v>publishing</v>
      </c>
      <c r="R1731" t="str">
        <f t="shared" ref="R1731:R1794" si="219">MID(N1731,FIND("/",N1731,1)+1,LEN(N1731)-FIND("/",N1731,1))</f>
        <v>translations</v>
      </c>
      <c r="S1731" s="12">
        <f t="shared" ref="S1731:S1794" si="220">(((J1731/60)/60)/24)+DATE(1970,1,1)</f>
        <v>42304.210833333331</v>
      </c>
      <c r="T1731" s="12">
        <f t="shared" ref="T1731:T1794" si="221">(((I1731/60)/60)/24)+DATE(1970,1,1)</f>
        <v>42334.252500000002</v>
      </c>
      <c r="U1731" t="str">
        <f t="shared" ref="U1731:U1794" si="222">TEXT(S1731,"MMM")</f>
        <v>Oct</v>
      </c>
      <c r="V1731" t="str">
        <f t="shared" ref="V1731:V1794" si="223">TEXT(S1731,"yyyy")</f>
        <v>2015</v>
      </c>
    </row>
    <row r="1732" spans="1:22" ht="43.2" x14ac:dyDescent="0.55000000000000004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216"/>
        <v>0.32</v>
      </c>
      <c r="P1732" s="8">
        <f t="shared" si="217"/>
        <v>26.666666666666668</v>
      </c>
      <c r="Q1732" t="str">
        <f t="shared" si="218"/>
        <v>theater</v>
      </c>
      <c r="R1732" t="str">
        <f t="shared" si="219"/>
        <v>plays</v>
      </c>
      <c r="S1732" s="12">
        <f t="shared" si="220"/>
        <v>42257.590833333335</v>
      </c>
      <c r="T1732" s="12">
        <f t="shared" si="221"/>
        <v>42271.590833333335</v>
      </c>
      <c r="U1732" t="str">
        <f t="shared" si="222"/>
        <v>Sep</v>
      </c>
      <c r="V1732" t="str">
        <f t="shared" si="223"/>
        <v>2015</v>
      </c>
    </row>
    <row r="1733" spans="1:22" ht="43.2" x14ac:dyDescent="0.55000000000000004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216"/>
        <v>0.32</v>
      </c>
      <c r="P1733" s="8">
        <f t="shared" si="217"/>
        <v>29.09090909090909</v>
      </c>
      <c r="Q1733" t="str">
        <f t="shared" si="218"/>
        <v>theater</v>
      </c>
      <c r="R1733" t="str">
        <f t="shared" si="219"/>
        <v>plays</v>
      </c>
      <c r="S1733" s="12">
        <f t="shared" si="220"/>
        <v>42493.546851851846</v>
      </c>
      <c r="T1733" s="12">
        <f t="shared" si="221"/>
        <v>42523.546851851846</v>
      </c>
      <c r="U1733" t="str">
        <f t="shared" si="222"/>
        <v>May</v>
      </c>
      <c r="V1733" t="str">
        <f t="shared" si="223"/>
        <v>2016</v>
      </c>
    </row>
    <row r="1734" spans="1:22" ht="43.2" hidden="1" x14ac:dyDescent="0.55000000000000004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216"/>
        <v>0.32028000000000001</v>
      </c>
      <c r="P1734" s="8">
        <f t="shared" si="217"/>
        <v>800.7</v>
      </c>
      <c r="Q1734" t="str">
        <f t="shared" si="218"/>
        <v>technology</v>
      </c>
      <c r="R1734" t="str">
        <f t="shared" si="219"/>
        <v>wearables</v>
      </c>
      <c r="S1734" s="12">
        <f t="shared" si="220"/>
        <v>42669.802303240736</v>
      </c>
      <c r="T1734" s="12">
        <f t="shared" si="221"/>
        <v>42704.843969907408</v>
      </c>
      <c r="U1734" t="str">
        <f t="shared" si="222"/>
        <v>Oct</v>
      </c>
      <c r="V1734" t="str">
        <f t="shared" si="223"/>
        <v>2016</v>
      </c>
    </row>
    <row r="1735" spans="1:22" ht="43.2" x14ac:dyDescent="0.55000000000000004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216"/>
        <v>0.32050000000000001</v>
      </c>
      <c r="P1735" s="8">
        <f t="shared" si="217"/>
        <v>40.0625</v>
      </c>
      <c r="Q1735" t="str">
        <f t="shared" si="218"/>
        <v>theater</v>
      </c>
      <c r="R1735" t="str">
        <f t="shared" si="219"/>
        <v>plays</v>
      </c>
      <c r="S1735" s="12">
        <f t="shared" si="220"/>
        <v>41816.950370370374</v>
      </c>
      <c r="T1735" s="12">
        <f t="shared" si="221"/>
        <v>41853.583333333336</v>
      </c>
      <c r="U1735" t="str">
        <f t="shared" si="222"/>
        <v>Jun</v>
      </c>
      <c r="V1735" t="str">
        <f t="shared" si="223"/>
        <v>2014</v>
      </c>
    </row>
    <row r="1736" spans="1:22" ht="57.6" x14ac:dyDescent="0.55000000000000004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216"/>
        <v>0.32050000000000001</v>
      </c>
      <c r="P1736" s="8">
        <f t="shared" si="217"/>
        <v>33.736842105263158</v>
      </c>
      <c r="Q1736" t="str">
        <f t="shared" si="218"/>
        <v>theater</v>
      </c>
      <c r="R1736" t="str">
        <f t="shared" si="219"/>
        <v>plays</v>
      </c>
      <c r="S1736" s="12">
        <f t="shared" si="220"/>
        <v>42399.707407407404</v>
      </c>
      <c r="T1736" s="12">
        <f t="shared" si="221"/>
        <v>42420.878472222219</v>
      </c>
      <c r="U1736" t="str">
        <f t="shared" si="222"/>
        <v>Jan</v>
      </c>
      <c r="V1736" t="str">
        <f t="shared" si="223"/>
        <v>2016</v>
      </c>
    </row>
    <row r="1737" spans="1:22" ht="28.8" x14ac:dyDescent="0.55000000000000004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216"/>
        <v>0.32500000000000001</v>
      </c>
      <c r="P1737" s="8">
        <f t="shared" si="217"/>
        <v>26</v>
      </c>
      <c r="Q1737" t="str">
        <f t="shared" si="218"/>
        <v>theater</v>
      </c>
      <c r="R1737" t="str">
        <f t="shared" si="219"/>
        <v>plays</v>
      </c>
      <c r="S1737" s="12">
        <f t="shared" si="220"/>
        <v>42047.07640046296</v>
      </c>
      <c r="T1737" s="12">
        <f t="shared" si="221"/>
        <v>42077.034733796296</v>
      </c>
      <c r="U1737" t="str">
        <f t="shared" si="222"/>
        <v>Feb</v>
      </c>
      <c r="V1737" t="str">
        <f t="shared" si="223"/>
        <v>2015</v>
      </c>
    </row>
    <row r="1738" spans="1:22" ht="28.8" x14ac:dyDescent="0.55000000000000004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216"/>
        <v>0.32500000000000001</v>
      </c>
      <c r="P1738" s="8">
        <f t="shared" si="217"/>
        <v>37.142857142857146</v>
      </c>
      <c r="Q1738" t="str">
        <f t="shared" si="218"/>
        <v>theater</v>
      </c>
      <c r="R1738" t="str">
        <f t="shared" si="219"/>
        <v>plays</v>
      </c>
      <c r="S1738" s="12">
        <f t="shared" si="220"/>
        <v>42056.1324537037</v>
      </c>
      <c r="T1738" s="12">
        <f t="shared" si="221"/>
        <v>42086.207638888889</v>
      </c>
      <c r="U1738" t="str">
        <f t="shared" si="222"/>
        <v>Feb</v>
      </c>
      <c r="V1738" t="str">
        <f t="shared" si="223"/>
        <v>2015</v>
      </c>
    </row>
    <row r="1739" spans="1:22" ht="43.2" x14ac:dyDescent="0.55000000000000004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216"/>
        <v>0.3256</v>
      </c>
      <c r="P1739" s="8">
        <f t="shared" si="217"/>
        <v>88.8</v>
      </c>
      <c r="Q1739" t="str">
        <f t="shared" si="218"/>
        <v>film &amp; video</v>
      </c>
      <c r="R1739" t="str">
        <f t="shared" si="219"/>
        <v>animation</v>
      </c>
      <c r="S1739" s="12">
        <f t="shared" si="220"/>
        <v>41904.407812500001</v>
      </c>
      <c r="T1739" s="12">
        <f t="shared" si="221"/>
        <v>41964.449479166666</v>
      </c>
      <c r="U1739" t="str">
        <f t="shared" si="222"/>
        <v>Sep</v>
      </c>
      <c r="V1739" t="str">
        <f t="shared" si="223"/>
        <v>2014</v>
      </c>
    </row>
    <row r="1740" spans="1:22" ht="57.6" x14ac:dyDescent="0.55000000000000004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216"/>
        <v>0.3256</v>
      </c>
      <c r="P1740" s="8">
        <f t="shared" si="217"/>
        <v>50.875</v>
      </c>
      <c r="Q1740" t="str">
        <f t="shared" si="218"/>
        <v>theater</v>
      </c>
      <c r="R1740" t="str">
        <f t="shared" si="219"/>
        <v>plays</v>
      </c>
      <c r="S1740" s="12">
        <f t="shared" si="220"/>
        <v>42193.482291666667</v>
      </c>
      <c r="T1740" s="12">
        <f t="shared" si="221"/>
        <v>42233.666666666672</v>
      </c>
      <c r="U1740" t="str">
        <f t="shared" si="222"/>
        <v>Jul</v>
      </c>
      <c r="V1740" t="str">
        <f t="shared" si="223"/>
        <v>2015</v>
      </c>
    </row>
    <row r="1741" spans="1:22" ht="43.2" x14ac:dyDescent="0.55000000000000004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216"/>
        <v>0.33189999999999997</v>
      </c>
      <c r="P1741" s="8">
        <f t="shared" si="217"/>
        <v>70.61702127659575</v>
      </c>
      <c r="Q1741" t="str">
        <f t="shared" si="218"/>
        <v>technology</v>
      </c>
      <c r="R1741" t="str">
        <f t="shared" si="219"/>
        <v>makerspaces</v>
      </c>
      <c r="S1741" s="12">
        <f t="shared" si="220"/>
        <v>42344.884143518517</v>
      </c>
      <c r="T1741" s="12">
        <f t="shared" si="221"/>
        <v>42366.25</v>
      </c>
      <c r="U1741" t="str">
        <f t="shared" si="222"/>
        <v>Dec</v>
      </c>
      <c r="V1741" t="str">
        <f t="shared" si="223"/>
        <v>2015</v>
      </c>
    </row>
    <row r="1742" spans="1:22" ht="43.2" x14ac:dyDescent="0.55000000000000004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216"/>
        <v>0.33416666666666667</v>
      </c>
      <c r="P1742" s="8">
        <f t="shared" si="217"/>
        <v>30.846153846153847</v>
      </c>
      <c r="Q1742" t="str">
        <f t="shared" si="218"/>
        <v>film &amp; video</v>
      </c>
      <c r="R1742" t="str">
        <f t="shared" si="219"/>
        <v>drama</v>
      </c>
      <c r="S1742" s="12">
        <f t="shared" si="220"/>
        <v>42067.991238425922</v>
      </c>
      <c r="T1742" s="12">
        <f t="shared" si="221"/>
        <v>42107.791666666672</v>
      </c>
      <c r="U1742" t="str">
        <f t="shared" si="222"/>
        <v>Mar</v>
      </c>
      <c r="V1742" t="str">
        <f t="shared" si="223"/>
        <v>2015</v>
      </c>
    </row>
    <row r="1743" spans="1:22" ht="43.2" hidden="1" x14ac:dyDescent="0.55000000000000004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216"/>
        <v>0.33473333333333333</v>
      </c>
      <c r="P1743" s="8">
        <f t="shared" si="217"/>
        <v>264.26315789473682</v>
      </c>
      <c r="Q1743" t="str">
        <f t="shared" si="218"/>
        <v>music</v>
      </c>
      <c r="R1743" t="str">
        <f t="shared" si="219"/>
        <v>faith</v>
      </c>
      <c r="S1743" s="12">
        <f t="shared" si="220"/>
        <v>42795.701481481476</v>
      </c>
      <c r="T1743" s="12">
        <f t="shared" si="221"/>
        <v>42828.041666666672</v>
      </c>
      <c r="U1743" t="str">
        <f t="shared" si="222"/>
        <v>Mar</v>
      </c>
      <c r="V1743" t="str">
        <f t="shared" si="223"/>
        <v>2017</v>
      </c>
    </row>
    <row r="1744" spans="1:22" ht="43.2" hidden="1" x14ac:dyDescent="0.55000000000000004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216"/>
        <v>0.33559730999999998</v>
      </c>
      <c r="P1744" s="8">
        <f t="shared" si="217"/>
        <v>223.58248500999335</v>
      </c>
      <c r="Q1744" t="str">
        <f t="shared" si="218"/>
        <v>technology</v>
      </c>
      <c r="R1744" t="str">
        <f t="shared" si="219"/>
        <v>space exploration</v>
      </c>
      <c r="S1744" s="12">
        <f t="shared" si="220"/>
        <v>42689.582349537035</v>
      </c>
      <c r="T1744" s="12">
        <f t="shared" si="221"/>
        <v>42725.332638888889</v>
      </c>
      <c r="U1744" t="str">
        <f t="shared" si="222"/>
        <v>Nov</v>
      </c>
      <c r="V1744" t="str">
        <f t="shared" si="223"/>
        <v>2016</v>
      </c>
    </row>
    <row r="1745" spans="1:22" ht="43.2" x14ac:dyDescent="0.55000000000000004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216"/>
        <v>0.33600000000000002</v>
      </c>
      <c r="P1745" s="8">
        <f t="shared" si="217"/>
        <v>63</v>
      </c>
      <c r="Q1745" t="str">
        <f t="shared" si="218"/>
        <v>theater</v>
      </c>
      <c r="R1745" t="str">
        <f t="shared" si="219"/>
        <v>plays</v>
      </c>
      <c r="S1745" s="12">
        <f t="shared" si="220"/>
        <v>42461.596273148149</v>
      </c>
      <c r="T1745" s="12">
        <f t="shared" si="221"/>
        <v>42491.596273148149</v>
      </c>
      <c r="U1745" t="str">
        <f t="shared" si="222"/>
        <v>Apr</v>
      </c>
      <c r="V1745" t="str">
        <f t="shared" si="223"/>
        <v>2016</v>
      </c>
    </row>
    <row r="1746" spans="1:22" ht="43.2" x14ac:dyDescent="0.55000000000000004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216"/>
        <v>0.33666666666666667</v>
      </c>
      <c r="P1746" s="8">
        <f t="shared" si="217"/>
        <v>75.75</v>
      </c>
      <c r="Q1746" t="str">
        <f t="shared" si="218"/>
        <v>technology</v>
      </c>
      <c r="R1746" t="str">
        <f t="shared" si="219"/>
        <v>wearables</v>
      </c>
      <c r="S1746" s="12">
        <f t="shared" si="220"/>
        <v>42391.942094907412</v>
      </c>
      <c r="T1746" s="12">
        <f t="shared" si="221"/>
        <v>42421.942094907412</v>
      </c>
      <c r="U1746" t="str">
        <f t="shared" si="222"/>
        <v>Jan</v>
      </c>
      <c r="V1746" t="str">
        <f t="shared" si="223"/>
        <v>2016</v>
      </c>
    </row>
    <row r="1747" spans="1:22" ht="28.8" x14ac:dyDescent="0.55000000000000004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216"/>
        <v>0.33784615384615385</v>
      </c>
      <c r="P1747" s="8">
        <f t="shared" si="217"/>
        <v>137.25</v>
      </c>
      <c r="Q1747" t="str">
        <f t="shared" si="218"/>
        <v>music</v>
      </c>
      <c r="R1747" t="str">
        <f t="shared" si="219"/>
        <v>faith</v>
      </c>
      <c r="S1747" s="12">
        <f t="shared" si="220"/>
        <v>41788.919722222221</v>
      </c>
      <c r="T1747" s="12">
        <f t="shared" si="221"/>
        <v>41817.919722222221</v>
      </c>
      <c r="U1747" t="str">
        <f t="shared" si="222"/>
        <v>May</v>
      </c>
      <c r="V1747" t="str">
        <f t="shared" si="223"/>
        <v>2014</v>
      </c>
    </row>
    <row r="1748" spans="1:22" ht="43.2" x14ac:dyDescent="0.55000000000000004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216"/>
        <v>0.33790999999999999</v>
      </c>
      <c r="P1748" s="8">
        <f t="shared" si="217"/>
        <v>99.973372781065095</v>
      </c>
      <c r="Q1748" t="str">
        <f t="shared" si="218"/>
        <v>technology</v>
      </c>
      <c r="R1748" t="str">
        <f t="shared" si="219"/>
        <v>wearables</v>
      </c>
      <c r="S1748" s="12">
        <f t="shared" si="220"/>
        <v>42678.459120370375</v>
      </c>
      <c r="T1748" s="12">
        <f t="shared" si="221"/>
        <v>42718.500787037032</v>
      </c>
      <c r="U1748" t="str">
        <f t="shared" si="222"/>
        <v>Nov</v>
      </c>
      <c r="V1748" t="str">
        <f t="shared" si="223"/>
        <v>2016</v>
      </c>
    </row>
    <row r="1749" spans="1:22" ht="28.8" x14ac:dyDescent="0.55000000000000004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216"/>
        <v>0.34</v>
      </c>
      <c r="P1749" s="8">
        <f t="shared" si="217"/>
        <v>121.42857142857143</v>
      </c>
      <c r="Q1749" t="str">
        <f t="shared" si="218"/>
        <v>technology</v>
      </c>
      <c r="R1749" t="str">
        <f t="shared" si="219"/>
        <v>web</v>
      </c>
      <c r="S1749" s="12">
        <f t="shared" si="220"/>
        <v>41948.00209490741</v>
      </c>
      <c r="T1749" s="12">
        <f t="shared" si="221"/>
        <v>41978.00209490741</v>
      </c>
      <c r="U1749" t="str">
        <f t="shared" si="222"/>
        <v>Nov</v>
      </c>
      <c r="V1749" t="str">
        <f t="shared" si="223"/>
        <v>2014</v>
      </c>
    </row>
    <row r="1750" spans="1:22" ht="43.2" x14ac:dyDescent="0.55000000000000004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216"/>
        <v>0.34</v>
      </c>
      <c r="P1750" s="8">
        <f t="shared" si="217"/>
        <v>28.333333333333332</v>
      </c>
      <c r="Q1750" t="str">
        <f t="shared" si="218"/>
        <v>photography</v>
      </c>
      <c r="R1750" t="str">
        <f t="shared" si="219"/>
        <v>nature</v>
      </c>
      <c r="S1750" s="12">
        <f t="shared" si="220"/>
        <v>42281.136099537034</v>
      </c>
      <c r="T1750" s="12">
        <f t="shared" si="221"/>
        <v>42311.177766203706</v>
      </c>
      <c r="U1750" t="str">
        <f t="shared" si="222"/>
        <v>Oct</v>
      </c>
      <c r="V1750" t="str">
        <f t="shared" si="223"/>
        <v>2015</v>
      </c>
    </row>
    <row r="1751" spans="1:22" ht="43.2" x14ac:dyDescent="0.55000000000000004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216"/>
        <v>0.34079999999999999</v>
      </c>
      <c r="P1751" s="8">
        <f t="shared" si="217"/>
        <v>35.5</v>
      </c>
      <c r="Q1751" t="str">
        <f t="shared" si="218"/>
        <v>theater</v>
      </c>
      <c r="R1751" t="str">
        <f t="shared" si="219"/>
        <v>plays</v>
      </c>
      <c r="S1751" s="12">
        <f t="shared" si="220"/>
        <v>42172.439571759256</v>
      </c>
      <c r="T1751" s="12">
        <f t="shared" si="221"/>
        <v>42202.439571759256</v>
      </c>
      <c r="U1751" t="str">
        <f t="shared" si="222"/>
        <v>Jun</v>
      </c>
      <c r="V1751" t="str">
        <f t="shared" si="223"/>
        <v>2015</v>
      </c>
    </row>
    <row r="1752" spans="1:22" ht="43.2" x14ac:dyDescent="0.55000000000000004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216"/>
        <v>0.34399999999999997</v>
      </c>
      <c r="P1752" s="8">
        <f t="shared" si="217"/>
        <v>33.07692307692308</v>
      </c>
      <c r="Q1752" t="str">
        <f t="shared" si="218"/>
        <v>theater</v>
      </c>
      <c r="R1752" t="str">
        <f t="shared" si="219"/>
        <v>plays</v>
      </c>
      <c r="S1752" s="12">
        <f t="shared" si="220"/>
        <v>42022.661527777775</v>
      </c>
      <c r="T1752" s="12">
        <f t="shared" si="221"/>
        <v>42063.5</v>
      </c>
      <c r="U1752" t="str">
        <f t="shared" si="222"/>
        <v>Jan</v>
      </c>
      <c r="V1752" t="str">
        <f t="shared" si="223"/>
        <v>2015</v>
      </c>
    </row>
    <row r="1753" spans="1:22" ht="43.2" hidden="1" x14ac:dyDescent="0.55000000000000004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216"/>
        <v>0.34410000000000002</v>
      </c>
      <c r="P1753" s="8">
        <f t="shared" si="217"/>
        <v>132.34615384615384</v>
      </c>
      <c r="Q1753" t="str">
        <f t="shared" si="218"/>
        <v>theater</v>
      </c>
      <c r="R1753" t="str">
        <f t="shared" si="219"/>
        <v>spaces</v>
      </c>
      <c r="S1753" s="12">
        <f t="shared" si="220"/>
        <v>42800.801817129628</v>
      </c>
      <c r="T1753" s="12">
        <f t="shared" si="221"/>
        <v>42830.760150462964</v>
      </c>
      <c r="U1753" t="str">
        <f t="shared" si="222"/>
        <v>Mar</v>
      </c>
      <c r="V1753" t="str">
        <f t="shared" si="223"/>
        <v>2017</v>
      </c>
    </row>
    <row r="1754" spans="1:22" ht="43.2" hidden="1" x14ac:dyDescent="0.55000000000000004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216"/>
        <v>0.34527999999999998</v>
      </c>
      <c r="P1754" s="8">
        <f t="shared" si="217"/>
        <v>95.911111111111111</v>
      </c>
      <c r="Q1754" t="str">
        <f t="shared" si="218"/>
        <v>technology</v>
      </c>
      <c r="R1754" t="str">
        <f t="shared" si="219"/>
        <v>wearables</v>
      </c>
      <c r="S1754" s="12">
        <f t="shared" si="220"/>
        <v>42339.833981481483</v>
      </c>
      <c r="T1754" s="12">
        <f t="shared" si="221"/>
        <v>42367.833333333328</v>
      </c>
      <c r="U1754" t="str">
        <f t="shared" si="222"/>
        <v>Dec</v>
      </c>
      <c r="V1754" t="str">
        <f t="shared" si="223"/>
        <v>2015</v>
      </c>
    </row>
    <row r="1755" spans="1:22" ht="43.2" x14ac:dyDescent="0.55000000000000004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216"/>
        <v>0.34625</v>
      </c>
      <c r="P1755" s="8">
        <f t="shared" si="217"/>
        <v>153.88888888888889</v>
      </c>
      <c r="Q1755" t="str">
        <f t="shared" si="218"/>
        <v>technology</v>
      </c>
      <c r="R1755" t="str">
        <f t="shared" si="219"/>
        <v>wearables</v>
      </c>
      <c r="S1755" s="12">
        <f t="shared" si="220"/>
        <v>41856.865717592591</v>
      </c>
      <c r="T1755" s="12">
        <f t="shared" si="221"/>
        <v>41886.290972222225</v>
      </c>
      <c r="U1755" t="str">
        <f t="shared" si="222"/>
        <v>Aug</v>
      </c>
      <c r="V1755" t="str">
        <f t="shared" si="223"/>
        <v>2014</v>
      </c>
    </row>
    <row r="1756" spans="1:22" ht="43.2" x14ac:dyDescent="0.55000000000000004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216"/>
        <v>0.34802513464991025</v>
      </c>
      <c r="P1756" s="8">
        <f t="shared" si="217"/>
        <v>84.282608695652172</v>
      </c>
      <c r="Q1756" t="str">
        <f t="shared" si="218"/>
        <v>theater</v>
      </c>
      <c r="R1756" t="str">
        <f t="shared" si="219"/>
        <v>plays</v>
      </c>
      <c r="S1756" s="12">
        <f t="shared" si="220"/>
        <v>41747.86986111111</v>
      </c>
      <c r="T1756" s="12">
        <f t="shared" si="221"/>
        <v>41779.290972222225</v>
      </c>
      <c r="U1756" t="str">
        <f t="shared" si="222"/>
        <v>Apr</v>
      </c>
      <c r="V1756" t="str">
        <f t="shared" si="223"/>
        <v>2014</v>
      </c>
    </row>
    <row r="1757" spans="1:22" ht="43.2" x14ac:dyDescent="0.55000000000000004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216"/>
        <v>0.35</v>
      </c>
      <c r="P1757" s="8">
        <f t="shared" si="217"/>
        <v>17.5</v>
      </c>
      <c r="Q1757" t="str">
        <f t="shared" si="218"/>
        <v>theater</v>
      </c>
      <c r="R1757" t="str">
        <f t="shared" si="219"/>
        <v>plays</v>
      </c>
      <c r="S1757" s="12">
        <f t="shared" si="220"/>
        <v>42019.683761574073</v>
      </c>
      <c r="T1757" s="12">
        <f t="shared" si="221"/>
        <v>42049.477083333331</v>
      </c>
      <c r="U1757" t="str">
        <f t="shared" si="222"/>
        <v>Jan</v>
      </c>
      <c r="V1757" t="str">
        <f t="shared" si="223"/>
        <v>2015</v>
      </c>
    </row>
    <row r="1758" spans="1:22" ht="43.2" x14ac:dyDescent="0.55000000000000004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216"/>
        <v>0.35174193548387095</v>
      </c>
      <c r="P1758" s="8">
        <f t="shared" si="217"/>
        <v>104.84615384615384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42282.678287037037</v>
      </c>
      <c r="T1758" s="12">
        <f t="shared" si="221"/>
        <v>42322.719953703709</v>
      </c>
      <c r="U1758" t="str">
        <f t="shared" si="222"/>
        <v>Oct</v>
      </c>
      <c r="V1758" t="str">
        <f t="shared" si="223"/>
        <v>2015</v>
      </c>
    </row>
    <row r="1759" spans="1:22" ht="43.2" x14ac:dyDescent="0.55000000000000004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216"/>
        <v>0.35239999999999999</v>
      </c>
      <c r="P1759" s="8">
        <f t="shared" si="217"/>
        <v>56.838709677419352</v>
      </c>
      <c r="Q1759" t="str">
        <f t="shared" si="218"/>
        <v>theater</v>
      </c>
      <c r="R1759" t="str">
        <f t="shared" si="219"/>
        <v>musical</v>
      </c>
      <c r="S1759" s="12">
        <f t="shared" si="220"/>
        <v>42649.623460648145</v>
      </c>
      <c r="T1759" s="12">
        <f t="shared" si="221"/>
        <v>42693.041666666672</v>
      </c>
      <c r="U1759" t="str">
        <f t="shared" si="222"/>
        <v>Oct</v>
      </c>
      <c r="V1759" t="str">
        <f t="shared" si="223"/>
        <v>2016</v>
      </c>
    </row>
    <row r="1760" spans="1:22" ht="28.8" x14ac:dyDescent="0.55000000000000004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216"/>
        <v>0.35338000000000003</v>
      </c>
      <c r="P1760" s="8">
        <f t="shared" si="217"/>
        <v>119.38513513513513</v>
      </c>
      <c r="Q1760" t="str">
        <f t="shared" si="218"/>
        <v>technology</v>
      </c>
      <c r="R1760" t="str">
        <f t="shared" si="219"/>
        <v>wearables</v>
      </c>
      <c r="S1760" s="12">
        <f t="shared" si="220"/>
        <v>42094.808182870373</v>
      </c>
      <c r="T1760" s="12">
        <f t="shared" si="221"/>
        <v>42124.808182870373</v>
      </c>
      <c r="U1760" t="str">
        <f t="shared" si="222"/>
        <v>Mar</v>
      </c>
      <c r="V1760" t="str">
        <f t="shared" si="223"/>
        <v>2015</v>
      </c>
    </row>
    <row r="1761" spans="1:22" ht="43.2" x14ac:dyDescent="0.55000000000000004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216"/>
        <v>0.35537409090909089</v>
      </c>
      <c r="P1761" s="8">
        <f t="shared" si="217"/>
        <v>100.23371794871794</v>
      </c>
      <c r="Q1761" t="str">
        <f t="shared" si="218"/>
        <v>games</v>
      </c>
      <c r="R1761" t="str">
        <f t="shared" si="219"/>
        <v>video games</v>
      </c>
      <c r="S1761" s="12">
        <f t="shared" si="220"/>
        <v>41963.759386574078</v>
      </c>
      <c r="T1761" s="12">
        <f t="shared" si="221"/>
        <v>42023.354166666672</v>
      </c>
      <c r="U1761" t="str">
        <f t="shared" si="222"/>
        <v>Nov</v>
      </c>
      <c r="V1761" t="str">
        <f t="shared" si="223"/>
        <v>2014</v>
      </c>
    </row>
    <row r="1762" spans="1:22" ht="43.2" x14ac:dyDescent="0.55000000000000004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216"/>
        <v>0.35639999999999999</v>
      </c>
      <c r="P1762" s="8">
        <f t="shared" si="217"/>
        <v>137.07692307692307</v>
      </c>
      <c r="Q1762" t="str">
        <f t="shared" si="218"/>
        <v>theater</v>
      </c>
      <c r="R1762" t="str">
        <f t="shared" si="219"/>
        <v>plays</v>
      </c>
      <c r="S1762" s="12">
        <f t="shared" si="220"/>
        <v>42279.778564814813</v>
      </c>
      <c r="T1762" s="12">
        <f t="shared" si="221"/>
        <v>42310.701388888891</v>
      </c>
      <c r="U1762" t="str">
        <f t="shared" si="222"/>
        <v>Oct</v>
      </c>
      <c r="V1762" t="str">
        <f t="shared" si="223"/>
        <v>2015</v>
      </c>
    </row>
    <row r="1763" spans="1:22" x14ac:dyDescent="0.55000000000000004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216"/>
        <v>0.35855999999999999</v>
      </c>
      <c r="P1763" s="8">
        <f t="shared" si="217"/>
        <v>373.5</v>
      </c>
      <c r="Q1763" t="str">
        <f t="shared" si="218"/>
        <v>film &amp; video</v>
      </c>
      <c r="R1763" t="str">
        <f t="shared" si="219"/>
        <v>drama</v>
      </c>
      <c r="S1763" s="12">
        <f t="shared" si="220"/>
        <v>41939.810300925928</v>
      </c>
      <c r="T1763" s="12">
        <f t="shared" si="221"/>
        <v>41969.851967592593</v>
      </c>
      <c r="U1763" t="str">
        <f t="shared" si="222"/>
        <v>Oct</v>
      </c>
      <c r="V1763" t="str">
        <f t="shared" si="223"/>
        <v>2014</v>
      </c>
    </row>
    <row r="1764" spans="1:22" ht="43.2" x14ac:dyDescent="0.55000000000000004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216"/>
        <v>0.36014285714285715</v>
      </c>
      <c r="P1764" s="8">
        <f t="shared" si="217"/>
        <v>57.295454545454547</v>
      </c>
      <c r="Q1764" t="str">
        <f t="shared" si="218"/>
        <v>publishing</v>
      </c>
      <c r="R1764" t="str">
        <f t="shared" si="219"/>
        <v>fiction</v>
      </c>
      <c r="S1764" s="12">
        <f t="shared" si="220"/>
        <v>41901.542638888888</v>
      </c>
      <c r="T1764" s="12">
        <f t="shared" si="221"/>
        <v>41931.542638888888</v>
      </c>
      <c r="U1764" t="str">
        <f t="shared" si="222"/>
        <v>Sep</v>
      </c>
      <c r="V1764" t="str">
        <f t="shared" si="223"/>
        <v>2014</v>
      </c>
    </row>
    <row r="1765" spans="1:22" ht="43.2" x14ac:dyDescent="0.55000000000000004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216"/>
        <v>0.36236363636363639</v>
      </c>
      <c r="P1765" s="8">
        <f t="shared" si="217"/>
        <v>104.89473684210526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42585.691898148143</v>
      </c>
      <c r="T1765" s="12">
        <f t="shared" si="221"/>
        <v>42615.691898148143</v>
      </c>
      <c r="U1765" t="str">
        <f t="shared" si="222"/>
        <v>Aug</v>
      </c>
      <c r="V1765" t="str">
        <f t="shared" si="223"/>
        <v>2016</v>
      </c>
    </row>
    <row r="1766" spans="1:22" ht="43.2" x14ac:dyDescent="0.55000000000000004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216"/>
        <v>0.36359999999999998</v>
      </c>
      <c r="P1766" s="8">
        <f t="shared" si="217"/>
        <v>33.666666666666664</v>
      </c>
      <c r="Q1766" t="str">
        <f t="shared" si="218"/>
        <v>theater</v>
      </c>
      <c r="R1766" t="str">
        <f t="shared" si="219"/>
        <v>plays</v>
      </c>
      <c r="S1766" s="12">
        <f t="shared" si="220"/>
        <v>42114.818935185183</v>
      </c>
      <c r="T1766" s="12">
        <f t="shared" si="221"/>
        <v>42134.957638888889</v>
      </c>
      <c r="U1766" t="str">
        <f t="shared" si="222"/>
        <v>Apr</v>
      </c>
      <c r="V1766" t="str">
        <f t="shared" si="223"/>
        <v>2015</v>
      </c>
    </row>
    <row r="1767" spans="1:22" ht="43.2" x14ac:dyDescent="0.55000000000000004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216"/>
        <v>0.36404444444444445</v>
      </c>
      <c r="P1767" s="8">
        <f t="shared" si="217"/>
        <v>67.139344262295083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42247.803912037038</v>
      </c>
      <c r="T1767" s="12">
        <f t="shared" si="221"/>
        <v>42279.75</v>
      </c>
      <c r="U1767" t="str">
        <f t="shared" si="222"/>
        <v>Aug</v>
      </c>
      <c r="V1767" t="str">
        <f t="shared" si="223"/>
        <v>2015</v>
      </c>
    </row>
    <row r="1768" spans="1:22" ht="28.8" x14ac:dyDescent="0.55000000000000004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216"/>
        <v>0.36457142857142855</v>
      </c>
      <c r="P1768" s="8">
        <f t="shared" si="217"/>
        <v>127.6</v>
      </c>
      <c r="Q1768" t="str">
        <f t="shared" si="218"/>
        <v>theater</v>
      </c>
      <c r="R1768" t="str">
        <f t="shared" si="219"/>
        <v>musical</v>
      </c>
      <c r="S1768" s="12">
        <f t="shared" si="220"/>
        <v>42450.88282407407</v>
      </c>
      <c r="T1768" s="12">
        <f t="shared" si="221"/>
        <v>42480.88282407407</v>
      </c>
      <c r="U1768" t="str">
        <f t="shared" si="222"/>
        <v>Mar</v>
      </c>
      <c r="V1768" t="str">
        <f t="shared" si="223"/>
        <v>2016</v>
      </c>
    </row>
    <row r="1769" spans="1:22" ht="43.2" x14ac:dyDescent="0.55000000000000004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 t="shared" si="216"/>
        <v>0.36499999999999999</v>
      </c>
      <c r="P1769" s="8">
        <f t="shared" si="217"/>
        <v>46.928571428571431</v>
      </c>
      <c r="Q1769" t="str">
        <f t="shared" si="218"/>
        <v>theater</v>
      </c>
      <c r="R1769" t="str">
        <f t="shared" si="219"/>
        <v>plays</v>
      </c>
      <c r="S1769" s="12">
        <f t="shared" si="220"/>
        <v>42142.768819444449</v>
      </c>
      <c r="T1769" s="12">
        <f t="shared" si="221"/>
        <v>42182.768819444449</v>
      </c>
      <c r="U1769" t="str">
        <f t="shared" si="222"/>
        <v>May</v>
      </c>
      <c r="V1769" t="str">
        <f t="shared" si="223"/>
        <v>2015</v>
      </c>
    </row>
    <row r="1770" spans="1:22" ht="43.2" x14ac:dyDescent="0.55000000000000004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 t="shared" si="216"/>
        <v>0.36499999999999999</v>
      </c>
      <c r="P1770" s="8">
        <f t="shared" si="217"/>
        <v>91.25</v>
      </c>
      <c r="Q1770" t="str">
        <f t="shared" si="218"/>
        <v>theater</v>
      </c>
      <c r="R1770" t="str">
        <f t="shared" si="219"/>
        <v>plays</v>
      </c>
      <c r="S1770" s="12">
        <f t="shared" si="220"/>
        <v>41890.086805555555</v>
      </c>
      <c r="T1770" s="12">
        <f t="shared" si="221"/>
        <v>41934.207638888889</v>
      </c>
      <c r="U1770" t="str">
        <f t="shared" si="222"/>
        <v>Sep</v>
      </c>
      <c r="V1770" t="str">
        <f t="shared" si="223"/>
        <v>2014</v>
      </c>
    </row>
    <row r="1771" spans="1:22" ht="43.2" x14ac:dyDescent="0.55000000000000004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216"/>
        <v>0.36589147286821705</v>
      </c>
      <c r="P1771" s="8">
        <f t="shared" si="217"/>
        <v>64.36363636363636</v>
      </c>
      <c r="Q1771" t="str">
        <f t="shared" si="218"/>
        <v>technology</v>
      </c>
      <c r="R1771" t="str">
        <f t="shared" si="219"/>
        <v>web</v>
      </c>
      <c r="S1771" s="12">
        <f t="shared" si="220"/>
        <v>41901.684861111113</v>
      </c>
      <c r="T1771" s="12">
        <f t="shared" si="221"/>
        <v>41931.684861111113</v>
      </c>
      <c r="U1771" t="str">
        <f t="shared" si="222"/>
        <v>Sep</v>
      </c>
      <c r="V1771" t="str">
        <f t="shared" si="223"/>
        <v>2014</v>
      </c>
    </row>
    <row r="1772" spans="1:22" ht="28.8" x14ac:dyDescent="0.55000000000000004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216"/>
        <v>0.36849999999999999</v>
      </c>
      <c r="P1772" s="8">
        <f t="shared" si="217"/>
        <v>147.4</v>
      </c>
      <c r="Q1772" t="str">
        <f t="shared" si="218"/>
        <v>theater</v>
      </c>
      <c r="R1772" t="str">
        <f t="shared" si="219"/>
        <v>plays</v>
      </c>
      <c r="S1772" s="12">
        <f t="shared" si="220"/>
        <v>41903.882951388885</v>
      </c>
      <c r="T1772" s="12">
        <f t="shared" si="221"/>
        <v>41933.882951388885</v>
      </c>
      <c r="U1772" t="str">
        <f t="shared" si="222"/>
        <v>Sep</v>
      </c>
      <c r="V1772" t="str">
        <f t="shared" si="223"/>
        <v>2014</v>
      </c>
    </row>
    <row r="1773" spans="1:22" ht="43.2" x14ac:dyDescent="0.55000000000000004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216"/>
        <v>0.37333333333333335</v>
      </c>
      <c r="P1773" s="8">
        <f t="shared" si="217"/>
        <v>35</v>
      </c>
      <c r="Q1773" t="str">
        <f t="shared" si="218"/>
        <v>music</v>
      </c>
      <c r="R1773" t="str">
        <f t="shared" si="219"/>
        <v>indie rock</v>
      </c>
      <c r="S1773" s="12">
        <f t="shared" si="220"/>
        <v>40646.099097222221</v>
      </c>
      <c r="T1773" s="12">
        <f t="shared" si="221"/>
        <v>40691.099097222221</v>
      </c>
      <c r="U1773" t="str">
        <f t="shared" si="222"/>
        <v>Apr</v>
      </c>
      <c r="V1773" t="str">
        <f t="shared" si="223"/>
        <v>2011</v>
      </c>
    </row>
    <row r="1774" spans="1:22" ht="43.2" x14ac:dyDescent="0.55000000000000004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216"/>
        <v>0.37412499999999999</v>
      </c>
      <c r="P1774" s="8">
        <f t="shared" si="217"/>
        <v>83.138888888888886</v>
      </c>
      <c r="Q1774" t="str">
        <f t="shared" si="218"/>
        <v>theater</v>
      </c>
      <c r="R1774" t="str">
        <f t="shared" si="219"/>
        <v>plays</v>
      </c>
      <c r="S1774" s="12">
        <f t="shared" si="220"/>
        <v>41939.8122337963</v>
      </c>
      <c r="T1774" s="12">
        <f t="shared" si="221"/>
        <v>41969.853900462964</v>
      </c>
      <c r="U1774" t="str">
        <f t="shared" si="222"/>
        <v>Oct</v>
      </c>
      <c r="V1774" t="str">
        <f t="shared" si="223"/>
        <v>2014</v>
      </c>
    </row>
    <row r="1775" spans="1:22" ht="43.2" x14ac:dyDescent="0.55000000000000004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216"/>
        <v>0.375</v>
      </c>
      <c r="P1775" s="8">
        <f t="shared" si="217"/>
        <v>56.25</v>
      </c>
      <c r="Q1775" t="str">
        <f t="shared" si="218"/>
        <v>theater</v>
      </c>
      <c r="R1775" t="str">
        <f t="shared" si="219"/>
        <v>plays</v>
      </c>
      <c r="S1775" s="12">
        <f t="shared" si="220"/>
        <v>42074.219699074078</v>
      </c>
      <c r="T1775" s="12">
        <f t="shared" si="221"/>
        <v>42104.208333333328</v>
      </c>
      <c r="U1775" t="str">
        <f t="shared" si="222"/>
        <v>Mar</v>
      </c>
      <c r="V1775" t="str">
        <f t="shared" si="223"/>
        <v>2015</v>
      </c>
    </row>
    <row r="1776" spans="1:22" ht="57.6" x14ac:dyDescent="0.55000000000000004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216"/>
        <v>0.37533333333333335</v>
      </c>
      <c r="P1776" s="8">
        <f t="shared" si="217"/>
        <v>86.615384615384613</v>
      </c>
      <c r="Q1776" t="str">
        <f t="shared" si="218"/>
        <v>theater</v>
      </c>
      <c r="R1776" t="str">
        <f t="shared" si="219"/>
        <v>plays</v>
      </c>
      <c r="S1776" s="12">
        <f t="shared" si="220"/>
        <v>41865.878657407404</v>
      </c>
      <c r="T1776" s="12">
        <f t="shared" si="221"/>
        <v>41925.878657407404</v>
      </c>
      <c r="U1776" t="str">
        <f t="shared" si="222"/>
        <v>Aug</v>
      </c>
      <c r="V1776" t="str">
        <f t="shared" si="223"/>
        <v>2014</v>
      </c>
    </row>
    <row r="1777" spans="1:22" ht="43.2" x14ac:dyDescent="0.55000000000000004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216"/>
        <v>0.3775</v>
      </c>
      <c r="P1777" s="8">
        <f t="shared" si="217"/>
        <v>11.615384615384615</v>
      </c>
      <c r="Q1777" t="str">
        <f t="shared" si="218"/>
        <v>theater</v>
      </c>
      <c r="R1777" t="str">
        <f t="shared" si="219"/>
        <v>plays</v>
      </c>
      <c r="S1777" s="12">
        <f t="shared" si="220"/>
        <v>41765.92465277778</v>
      </c>
      <c r="T1777" s="12">
        <f t="shared" si="221"/>
        <v>41775.92465277778</v>
      </c>
      <c r="U1777" t="str">
        <f t="shared" si="222"/>
        <v>May</v>
      </c>
      <c r="V1777" t="str">
        <f t="shared" si="223"/>
        <v>2014</v>
      </c>
    </row>
    <row r="1778" spans="1:22" ht="57.6" x14ac:dyDescent="0.55000000000000004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216"/>
        <v>0.3775</v>
      </c>
      <c r="P1778" s="8">
        <f t="shared" si="217"/>
        <v>32.357142857142854</v>
      </c>
      <c r="Q1778" t="str">
        <f t="shared" si="218"/>
        <v>theater</v>
      </c>
      <c r="R1778" t="str">
        <f t="shared" si="219"/>
        <v>plays</v>
      </c>
      <c r="S1778" s="12">
        <f t="shared" si="220"/>
        <v>42775.964212962965</v>
      </c>
      <c r="T1778" s="12">
        <f t="shared" si="221"/>
        <v>42795.791666666672</v>
      </c>
      <c r="U1778" t="str">
        <f t="shared" si="222"/>
        <v>Feb</v>
      </c>
      <c r="V1778" t="str">
        <f t="shared" si="223"/>
        <v>2017</v>
      </c>
    </row>
    <row r="1779" spans="1:22" ht="43.2" x14ac:dyDescent="0.55000000000000004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216"/>
        <v>0.38066666666666665</v>
      </c>
      <c r="P1779" s="8">
        <f t="shared" si="217"/>
        <v>81.571428571428569</v>
      </c>
      <c r="Q1779" t="str">
        <f t="shared" si="218"/>
        <v>theater</v>
      </c>
      <c r="R1779" t="str">
        <f t="shared" si="219"/>
        <v>plays</v>
      </c>
      <c r="S1779" s="12">
        <f t="shared" si="220"/>
        <v>41850.863252314812</v>
      </c>
      <c r="T1779" s="12">
        <f t="shared" si="221"/>
        <v>41880.863252314812</v>
      </c>
      <c r="U1779" t="str">
        <f t="shared" si="222"/>
        <v>Jul</v>
      </c>
      <c r="V1779" t="str">
        <f t="shared" si="223"/>
        <v>2014</v>
      </c>
    </row>
    <row r="1780" spans="1:22" ht="43.2" x14ac:dyDescent="0.55000000000000004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216"/>
        <v>0.38119999999999998</v>
      </c>
      <c r="P1780" s="8">
        <f t="shared" si="217"/>
        <v>119.125</v>
      </c>
      <c r="Q1780" t="str">
        <f t="shared" si="218"/>
        <v>theater</v>
      </c>
      <c r="R1780" t="str">
        <f t="shared" si="219"/>
        <v>plays</v>
      </c>
      <c r="S1780" s="12">
        <f t="shared" si="220"/>
        <v>42002.817488425921</v>
      </c>
      <c r="T1780" s="12">
        <f t="shared" si="221"/>
        <v>42032.817488425921</v>
      </c>
      <c r="U1780" t="str">
        <f t="shared" si="222"/>
        <v>Dec</v>
      </c>
      <c r="V1780" t="str">
        <f t="shared" si="223"/>
        <v>2014</v>
      </c>
    </row>
    <row r="1781" spans="1:22" ht="57.6" x14ac:dyDescent="0.55000000000000004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216"/>
        <v>0.38333333333333336</v>
      </c>
      <c r="P1781" s="8">
        <f t="shared" si="217"/>
        <v>69</v>
      </c>
      <c r="Q1781" t="str">
        <f t="shared" si="218"/>
        <v>music</v>
      </c>
      <c r="R1781" t="str">
        <f t="shared" si="219"/>
        <v>jazz</v>
      </c>
      <c r="S1781" s="12">
        <f t="shared" si="220"/>
        <v>40312.915578703702</v>
      </c>
      <c r="T1781" s="12">
        <f t="shared" si="221"/>
        <v>40354.897222222222</v>
      </c>
      <c r="U1781" t="str">
        <f t="shared" si="222"/>
        <v>May</v>
      </c>
      <c r="V1781" t="str">
        <f t="shared" si="223"/>
        <v>2010</v>
      </c>
    </row>
    <row r="1782" spans="1:22" x14ac:dyDescent="0.55000000000000004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216"/>
        <v>0.38390000000000002</v>
      </c>
      <c r="P1782" s="8">
        <f t="shared" si="217"/>
        <v>158.63636363636363</v>
      </c>
      <c r="Q1782" t="str">
        <f t="shared" si="218"/>
        <v>technology</v>
      </c>
      <c r="R1782" t="str">
        <f t="shared" si="219"/>
        <v>wearables</v>
      </c>
      <c r="S1782" s="12">
        <f t="shared" si="220"/>
        <v>42480.653611111105</v>
      </c>
      <c r="T1782" s="12">
        <f t="shared" si="221"/>
        <v>42525.653611111105</v>
      </c>
      <c r="U1782" t="str">
        <f t="shared" si="222"/>
        <v>Apr</v>
      </c>
      <c r="V1782" t="str">
        <f t="shared" si="223"/>
        <v>2016</v>
      </c>
    </row>
    <row r="1783" spans="1:22" ht="43.2" x14ac:dyDescent="0.55000000000000004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216"/>
        <v>0.38636363636363635</v>
      </c>
      <c r="P1783" s="8">
        <f t="shared" si="217"/>
        <v>40.476190476190474</v>
      </c>
      <c r="Q1783" t="str">
        <f t="shared" si="218"/>
        <v>games</v>
      </c>
      <c r="R1783" t="str">
        <f t="shared" si="219"/>
        <v>video games</v>
      </c>
      <c r="S1783" s="12">
        <f t="shared" si="220"/>
        <v>41572.229849537034</v>
      </c>
      <c r="T1783" s="12">
        <f t="shared" si="221"/>
        <v>41604.271516203706</v>
      </c>
      <c r="U1783" t="str">
        <f t="shared" si="222"/>
        <v>Oct</v>
      </c>
      <c r="V1783" t="str">
        <f t="shared" si="223"/>
        <v>2013</v>
      </c>
    </row>
    <row r="1784" spans="1:22" ht="43.2" x14ac:dyDescent="0.55000000000000004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216"/>
        <v>0.38735714285714284</v>
      </c>
      <c r="P1784" s="8">
        <f t="shared" si="217"/>
        <v>133.90123456790124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42628.288668981477</v>
      </c>
      <c r="T1784" s="12">
        <f t="shared" si="221"/>
        <v>42657.666666666672</v>
      </c>
      <c r="U1784" t="str">
        <f t="shared" si="222"/>
        <v>Sep</v>
      </c>
      <c r="V1784" t="str">
        <f t="shared" si="223"/>
        <v>2016</v>
      </c>
    </row>
    <row r="1785" spans="1:22" ht="43.2" x14ac:dyDescent="0.55000000000000004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216"/>
        <v>0.3886</v>
      </c>
      <c r="P1785" s="8">
        <f t="shared" si="217"/>
        <v>113.62573099415205</v>
      </c>
      <c r="Q1785" t="str">
        <f t="shared" si="218"/>
        <v>technology</v>
      </c>
      <c r="R1785" t="str">
        <f t="shared" si="219"/>
        <v>wearables</v>
      </c>
      <c r="S1785" s="12">
        <f t="shared" si="220"/>
        <v>41993.174363425926</v>
      </c>
      <c r="T1785" s="12">
        <f t="shared" si="221"/>
        <v>42023.174363425926</v>
      </c>
      <c r="U1785" t="str">
        <f t="shared" si="222"/>
        <v>Dec</v>
      </c>
      <c r="V1785" t="str">
        <f t="shared" si="223"/>
        <v>2014</v>
      </c>
    </row>
    <row r="1786" spans="1:22" ht="43.2" x14ac:dyDescent="0.55000000000000004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216"/>
        <v>0.39</v>
      </c>
      <c r="P1786" s="8">
        <f t="shared" si="217"/>
        <v>83.571428571428569</v>
      </c>
      <c r="Q1786" t="str">
        <f t="shared" si="218"/>
        <v>food</v>
      </c>
      <c r="R1786" t="str">
        <f t="shared" si="219"/>
        <v>food trucks</v>
      </c>
      <c r="S1786" s="12">
        <f t="shared" si="220"/>
        <v>42240.840289351851</v>
      </c>
      <c r="T1786" s="12">
        <f t="shared" si="221"/>
        <v>42270.840289351851</v>
      </c>
      <c r="U1786" t="str">
        <f t="shared" si="222"/>
        <v>Aug</v>
      </c>
      <c r="V1786" t="str">
        <f t="shared" si="223"/>
        <v>2015</v>
      </c>
    </row>
    <row r="1787" spans="1:22" ht="43.2" x14ac:dyDescent="0.55000000000000004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216"/>
        <v>0.391125</v>
      </c>
      <c r="P1787" s="8">
        <f t="shared" si="217"/>
        <v>69.533333333333331</v>
      </c>
      <c r="Q1787" t="str">
        <f t="shared" si="218"/>
        <v>theater</v>
      </c>
      <c r="R1787" t="str">
        <f t="shared" si="219"/>
        <v>spaces</v>
      </c>
      <c r="S1787" s="12">
        <f t="shared" si="220"/>
        <v>42555.340486111112</v>
      </c>
      <c r="T1787" s="12">
        <f t="shared" si="221"/>
        <v>42605.340486111112</v>
      </c>
      <c r="U1787" t="str">
        <f t="shared" si="222"/>
        <v>Jul</v>
      </c>
      <c r="V1787" t="str">
        <f t="shared" si="223"/>
        <v>2016</v>
      </c>
    </row>
    <row r="1788" spans="1:22" ht="43.2" hidden="1" x14ac:dyDescent="0.55000000000000004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216"/>
        <v>0.39120962394619685</v>
      </c>
      <c r="P1788" s="8">
        <f t="shared" si="217"/>
        <v>64.53125</v>
      </c>
      <c r="Q1788" t="str">
        <f t="shared" si="218"/>
        <v>food</v>
      </c>
      <c r="R1788" t="str">
        <f t="shared" si="219"/>
        <v>small batch</v>
      </c>
      <c r="S1788" s="12">
        <f t="shared" si="220"/>
        <v>42799.260428240741</v>
      </c>
      <c r="T1788" s="12">
        <f t="shared" si="221"/>
        <v>42829.21876157407</v>
      </c>
      <c r="U1788" t="str">
        <f t="shared" si="222"/>
        <v>Mar</v>
      </c>
      <c r="V1788" t="str">
        <f t="shared" si="223"/>
        <v>2017</v>
      </c>
    </row>
    <row r="1789" spans="1:22" ht="43.2" x14ac:dyDescent="0.55000000000000004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216"/>
        <v>0.39169999999999999</v>
      </c>
      <c r="P1789" s="8">
        <f t="shared" si="217"/>
        <v>147.81132075471697</v>
      </c>
      <c r="Q1789" t="str">
        <f t="shared" si="218"/>
        <v>music</v>
      </c>
      <c r="R1789" t="str">
        <f t="shared" si="219"/>
        <v>indie rock</v>
      </c>
      <c r="S1789" s="12">
        <f t="shared" si="220"/>
        <v>42496.981597222228</v>
      </c>
      <c r="T1789" s="12">
        <f t="shared" si="221"/>
        <v>42526.981597222228</v>
      </c>
      <c r="U1789" t="str">
        <f t="shared" si="222"/>
        <v>May</v>
      </c>
      <c r="V1789" t="str">
        <f t="shared" si="223"/>
        <v>2016</v>
      </c>
    </row>
    <row r="1790" spans="1:22" x14ac:dyDescent="0.55000000000000004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216"/>
        <v>0.39358823529411763</v>
      </c>
      <c r="P1790" s="8">
        <f t="shared" si="217"/>
        <v>393.58823529411762</v>
      </c>
      <c r="Q1790" t="str">
        <f t="shared" si="218"/>
        <v>film &amp; video</v>
      </c>
      <c r="R1790" t="str">
        <f t="shared" si="219"/>
        <v>animation</v>
      </c>
      <c r="S1790" s="12">
        <f t="shared" si="220"/>
        <v>42024.888692129629</v>
      </c>
      <c r="T1790" s="12">
        <f t="shared" si="221"/>
        <v>42054.888692129629</v>
      </c>
      <c r="U1790" t="str">
        <f t="shared" si="222"/>
        <v>Jan</v>
      </c>
      <c r="V1790" t="str">
        <f t="shared" si="223"/>
        <v>2015</v>
      </c>
    </row>
    <row r="1791" spans="1:22" ht="43.2" x14ac:dyDescent="0.55000000000000004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216"/>
        <v>0.39395294117647056</v>
      </c>
      <c r="P1791" s="8">
        <f t="shared" si="217"/>
        <v>117.49473684210527</v>
      </c>
      <c r="Q1791" t="str">
        <f t="shared" si="218"/>
        <v>technology</v>
      </c>
      <c r="R1791" t="str">
        <f t="shared" si="219"/>
        <v>gadgets</v>
      </c>
      <c r="S1791" s="12">
        <f t="shared" si="220"/>
        <v>42264.963159722218</v>
      </c>
      <c r="T1791" s="12">
        <f t="shared" si="221"/>
        <v>42308.947916666672</v>
      </c>
      <c r="U1791" t="str">
        <f t="shared" si="222"/>
        <v>Sep</v>
      </c>
      <c r="V1791" t="str">
        <f t="shared" si="223"/>
        <v>2015</v>
      </c>
    </row>
    <row r="1792" spans="1:22" ht="43.2" x14ac:dyDescent="0.55000000000000004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216"/>
        <v>0.39426666666666665</v>
      </c>
      <c r="P1792" s="8">
        <f t="shared" si="217"/>
        <v>788.5333333333333</v>
      </c>
      <c r="Q1792" t="str">
        <f t="shared" si="218"/>
        <v>technology</v>
      </c>
      <c r="R1792" t="str">
        <f t="shared" si="219"/>
        <v>wearables</v>
      </c>
      <c r="S1792" s="12">
        <f t="shared" si="220"/>
        <v>41984.692731481482</v>
      </c>
      <c r="T1792" s="12">
        <f t="shared" si="221"/>
        <v>42018.166666666672</v>
      </c>
      <c r="U1792" t="str">
        <f t="shared" si="222"/>
        <v>Dec</v>
      </c>
      <c r="V1792" t="str">
        <f t="shared" si="223"/>
        <v>2014</v>
      </c>
    </row>
    <row r="1793" spans="1:22" ht="43.2" x14ac:dyDescent="0.55000000000000004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216"/>
        <v>0.39500000000000002</v>
      </c>
      <c r="P1793" s="8">
        <f t="shared" si="217"/>
        <v>253.2051282051282</v>
      </c>
      <c r="Q1793" t="str">
        <f t="shared" si="218"/>
        <v>games</v>
      </c>
      <c r="R1793" t="str">
        <f t="shared" si="219"/>
        <v>mobile games</v>
      </c>
      <c r="S1793" s="12">
        <f t="shared" si="220"/>
        <v>42453.819687499999</v>
      </c>
      <c r="T1793" s="12">
        <f t="shared" si="221"/>
        <v>42483.819687499999</v>
      </c>
      <c r="U1793" t="str">
        <f t="shared" si="222"/>
        <v>Mar</v>
      </c>
      <c r="V1793" t="str">
        <f t="shared" si="223"/>
        <v>2016</v>
      </c>
    </row>
    <row r="1794" spans="1:22" ht="43.2" hidden="1" x14ac:dyDescent="0.55000000000000004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si="216"/>
        <v>0.39627499999999999</v>
      </c>
      <c r="P1794" s="8">
        <f t="shared" si="217"/>
        <v>152.41346153846155</v>
      </c>
      <c r="Q1794" t="str">
        <f t="shared" si="218"/>
        <v>technology</v>
      </c>
      <c r="R1794" t="str">
        <f t="shared" si="219"/>
        <v>wearables</v>
      </c>
      <c r="S1794" s="12">
        <f t="shared" si="220"/>
        <v>42747.194502314815</v>
      </c>
      <c r="T1794" s="12">
        <f t="shared" si="221"/>
        <v>42807.152835648143</v>
      </c>
      <c r="U1794" t="str">
        <f t="shared" si="222"/>
        <v>Jan</v>
      </c>
      <c r="V1794" t="str">
        <f t="shared" si="223"/>
        <v>2017</v>
      </c>
    </row>
    <row r="1795" spans="1:22" ht="43.2" x14ac:dyDescent="0.55000000000000004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ref="O1795:O1858" si="224">E1795/D1795</f>
        <v>0.39743333333333336</v>
      </c>
      <c r="P1795" s="8">
        <f t="shared" ref="P1795:P1858" si="225">IF(L1795&gt;0,E1795/L1795,0)</f>
        <v>78.440789473684205</v>
      </c>
      <c r="Q1795" t="str">
        <f t="shared" ref="Q1795:Q1858" si="226">MID(N1795,1,FIND("/",N1795,1)-1)</f>
        <v>photography</v>
      </c>
      <c r="R1795" t="str">
        <f t="shared" ref="R1795:R1858" si="227">MID(N1795,FIND("/",N1795,1)+1,LEN(N1795)-FIND("/",N1795,1))</f>
        <v>photobooks</v>
      </c>
      <c r="S1795" s="12">
        <f t="shared" ref="S1795:S1858" si="228">(((J1795/60)/60)/24)+DATE(1970,1,1)</f>
        <v>42493.600810185191</v>
      </c>
      <c r="T1795" s="12">
        <f t="shared" ref="T1795:T1858" si="229">(((I1795/60)/60)/24)+DATE(1970,1,1)</f>
        <v>42553.600810185191</v>
      </c>
      <c r="U1795" t="str">
        <f t="shared" ref="U1795:U1858" si="230">TEXT(S1795,"MMM")</f>
        <v>May</v>
      </c>
      <c r="V1795" t="str">
        <f t="shared" ref="V1795:V1858" si="231">TEXT(S1795,"yyyy")</f>
        <v>2016</v>
      </c>
    </row>
    <row r="1796" spans="1:22" ht="43.2" x14ac:dyDescent="0.55000000000000004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224"/>
        <v>0.39760000000000001</v>
      </c>
      <c r="P1796" s="8">
        <f t="shared" si="225"/>
        <v>60.242424242424242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42003.655555555553</v>
      </c>
      <c r="T1796" s="12">
        <f t="shared" si="229"/>
        <v>42035.142361111109</v>
      </c>
      <c r="U1796" t="str">
        <f t="shared" si="230"/>
        <v>Dec</v>
      </c>
      <c r="V1796" t="str">
        <f t="shared" si="231"/>
        <v>2014</v>
      </c>
    </row>
    <row r="1797" spans="1:22" ht="28.8" x14ac:dyDescent="0.55000000000000004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224"/>
        <v>0.39942857142857141</v>
      </c>
      <c r="P1797" s="8">
        <f t="shared" si="225"/>
        <v>99.857142857142861</v>
      </c>
      <c r="Q1797" t="str">
        <f t="shared" si="226"/>
        <v>technology</v>
      </c>
      <c r="R1797" t="str">
        <f t="shared" si="227"/>
        <v>wearables</v>
      </c>
      <c r="S1797" s="12">
        <f t="shared" si="228"/>
        <v>42662.613564814819</v>
      </c>
      <c r="T1797" s="12">
        <f t="shared" si="229"/>
        <v>42692.655231481483</v>
      </c>
      <c r="U1797" t="str">
        <f t="shared" si="230"/>
        <v>Oct</v>
      </c>
      <c r="V1797" t="str">
        <f t="shared" si="231"/>
        <v>2016</v>
      </c>
    </row>
    <row r="1798" spans="1:22" ht="28.8" x14ac:dyDescent="0.55000000000000004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224"/>
        <v>0.4</v>
      </c>
      <c r="P1798" s="8">
        <f t="shared" si="225"/>
        <v>25.714285714285715</v>
      </c>
      <c r="Q1798" t="str">
        <f t="shared" si="226"/>
        <v>film &amp; video</v>
      </c>
      <c r="R1798" t="str">
        <f t="shared" si="227"/>
        <v>drama</v>
      </c>
      <c r="S1798" s="12">
        <f t="shared" si="228"/>
        <v>42070.047754629632</v>
      </c>
      <c r="T1798" s="12">
        <f t="shared" si="229"/>
        <v>42087.00608796296</v>
      </c>
      <c r="U1798" t="str">
        <f t="shared" si="230"/>
        <v>Mar</v>
      </c>
      <c r="V1798" t="str">
        <f t="shared" si="231"/>
        <v>2015</v>
      </c>
    </row>
    <row r="1799" spans="1:22" ht="43.2" x14ac:dyDescent="0.55000000000000004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224"/>
        <v>0.4</v>
      </c>
      <c r="P1799" s="8">
        <f t="shared" si="225"/>
        <v>44.444444444444443</v>
      </c>
      <c r="Q1799" t="str">
        <f t="shared" si="226"/>
        <v>music</v>
      </c>
      <c r="R1799" t="str">
        <f t="shared" si="227"/>
        <v>indie rock</v>
      </c>
      <c r="S1799" s="12">
        <f t="shared" si="228"/>
        <v>42218.872986111113</v>
      </c>
      <c r="T1799" s="12">
        <f t="shared" si="229"/>
        <v>42244.166666666672</v>
      </c>
      <c r="U1799" t="str">
        <f t="shared" si="230"/>
        <v>Aug</v>
      </c>
      <c r="V1799" t="str">
        <f t="shared" si="231"/>
        <v>2015</v>
      </c>
    </row>
    <row r="1800" spans="1:22" ht="43.2" x14ac:dyDescent="0.55000000000000004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224"/>
        <v>0.4002</v>
      </c>
      <c r="P1800" s="8">
        <f t="shared" si="225"/>
        <v>83.375</v>
      </c>
      <c r="Q1800" t="str">
        <f t="shared" si="226"/>
        <v>music</v>
      </c>
      <c r="R1800" t="str">
        <f t="shared" si="227"/>
        <v>indie rock</v>
      </c>
      <c r="S1800" s="12">
        <f t="shared" si="228"/>
        <v>42371.935590277775</v>
      </c>
      <c r="T1800" s="12">
        <f t="shared" si="229"/>
        <v>42431.935590277775</v>
      </c>
      <c r="U1800" t="str">
        <f t="shared" si="230"/>
        <v>Jan</v>
      </c>
      <c r="V1800" t="str">
        <f t="shared" si="231"/>
        <v>2016</v>
      </c>
    </row>
    <row r="1801" spans="1:22" ht="43.2" x14ac:dyDescent="0.55000000000000004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224"/>
        <v>0.40100000000000002</v>
      </c>
      <c r="P1801" s="8">
        <f t="shared" si="225"/>
        <v>80.2</v>
      </c>
      <c r="Q1801" t="str">
        <f t="shared" si="226"/>
        <v>film &amp; video</v>
      </c>
      <c r="R1801" t="str">
        <f t="shared" si="227"/>
        <v>drama</v>
      </c>
      <c r="S1801" s="12">
        <f t="shared" si="228"/>
        <v>42136.035405092596</v>
      </c>
      <c r="T1801" s="12">
        <f t="shared" si="229"/>
        <v>42176.035405092596</v>
      </c>
      <c r="U1801" t="str">
        <f t="shared" si="230"/>
        <v>May</v>
      </c>
      <c r="V1801" t="str">
        <f t="shared" si="231"/>
        <v>2015</v>
      </c>
    </row>
    <row r="1802" spans="1:22" ht="28.8" hidden="1" x14ac:dyDescent="0.55000000000000004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224"/>
        <v>0.40404000000000001</v>
      </c>
      <c r="P1802" s="8">
        <f t="shared" si="225"/>
        <v>162.91935483870967</v>
      </c>
      <c r="Q1802" t="str">
        <f t="shared" si="226"/>
        <v>technology</v>
      </c>
      <c r="R1802" t="str">
        <f t="shared" si="227"/>
        <v>wearables</v>
      </c>
      <c r="S1802" s="12">
        <f t="shared" si="228"/>
        <v>42278.498240740737</v>
      </c>
      <c r="T1802" s="12">
        <f t="shared" si="229"/>
        <v>42314.041666666672</v>
      </c>
      <c r="U1802" t="str">
        <f t="shared" si="230"/>
        <v>Oct</v>
      </c>
      <c r="V1802" t="str">
        <f t="shared" si="231"/>
        <v>2015</v>
      </c>
    </row>
    <row r="1803" spans="1:22" ht="43.2" x14ac:dyDescent="0.55000000000000004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224"/>
        <v>0.40749999999999997</v>
      </c>
      <c r="P1803" s="8">
        <f t="shared" si="225"/>
        <v>143.8235294117647</v>
      </c>
      <c r="Q1803" t="str">
        <f t="shared" si="226"/>
        <v>music</v>
      </c>
      <c r="R1803" t="str">
        <f t="shared" si="227"/>
        <v>indie rock</v>
      </c>
      <c r="S1803" s="12">
        <f t="shared" si="228"/>
        <v>40304.20003472222</v>
      </c>
      <c r="T1803" s="12">
        <f t="shared" si="229"/>
        <v>40391.166666666664</v>
      </c>
      <c r="U1803" t="str">
        <f t="shared" si="230"/>
        <v>May</v>
      </c>
      <c r="V1803" t="str">
        <f t="shared" si="231"/>
        <v>2010</v>
      </c>
    </row>
    <row r="1804" spans="1:22" ht="28.8" x14ac:dyDescent="0.55000000000000004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224"/>
        <v>0.40799492385786801</v>
      </c>
      <c r="P1804" s="8">
        <f t="shared" si="225"/>
        <v>28.577777777777779</v>
      </c>
      <c r="Q1804" t="str">
        <f t="shared" si="226"/>
        <v>music</v>
      </c>
      <c r="R1804" t="str">
        <f t="shared" si="227"/>
        <v>jazz</v>
      </c>
      <c r="S1804" s="12">
        <f t="shared" si="228"/>
        <v>41276.496840277774</v>
      </c>
      <c r="T1804" s="12">
        <f t="shared" si="229"/>
        <v>41309.496840277774</v>
      </c>
      <c r="U1804" t="str">
        <f t="shared" si="230"/>
        <v>Jan</v>
      </c>
      <c r="V1804" t="str">
        <f t="shared" si="231"/>
        <v>2013</v>
      </c>
    </row>
    <row r="1805" spans="1:22" ht="43.2" x14ac:dyDescent="0.55000000000000004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224"/>
        <v>0.41</v>
      </c>
      <c r="P1805" s="8">
        <f t="shared" si="225"/>
        <v>29.285714285714285</v>
      </c>
      <c r="Q1805" t="str">
        <f t="shared" si="226"/>
        <v>music</v>
      </c>
      <c r="R1805" t="str">
        <f t="shared" si="227"/>
        <v>indie rock</v>
      </c>
      <c r="S1805" s="12">
        <f t="shared" si="228"/>
        <v>42603.870520833334</v>
      </c>
      <c r="T1805" s="12">
        <f t="shared" si="229"/>
        <v>42628.870520833334</v>
      </c>
      <c r="U1805" t="str">
        <f t="shared" si="230"/>
        <v>Aug</v>
      </c>
      <c r="V1805" t="str">
        <f t="shared" si="231"/>
        <v>2016</v>
      </c>
    </row>
    <row r="1806" spans="1:22" ht="43.2" x14ac:dyDescent="0.55000000000000004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224"/>
        <v>0.41249999999999998</v>
      </c>
      <c r="P1806" s="8">
        <f t="shared" si="225"/>
        <v>23.571428571428573</v>
      </c>
      <c r="Q1806" t="str">
        <f t="shared" si="226"/>
        <v>games</v>
      </c>
      <c r="R1806" t="str">
        <f t="shared" si="227"/>
        <v>video games</v>
      </c>
      <c r="S1806" s="12">
        <f t="shared" si="228"/>
        <v>40973.740451388891</v>
      </c>
      <c r="T1806" s="12">
        <f t="shared" si="229"/>
        <v>41003.698784722219</v>
      </c>
      <c r="U1806" t="str">
        <f t="shared" si="230"/>
        <v>Mar</v>
      </c>
      <c r="V1806" t="str">
        <f t="shared" si="231"/>
        <v>2012</v>
      </c>
    </row>
    <row r="1807" spans="1:22" ht="43.2" x14ac:dyDescent="0.55000000000000004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224"/>
        <v>0.41384615384615386</v>
      </c>
      <c r="P1807" s="8">
        <f t="shared" si="225"/>
        <v>84.0625</v>
      </c>
      <c r="Q1807" t="str">
        <f t="shared" si="226"/>
        <v>food</v>
      </c>
      <c r="R1807" t="str">
        <f t="shared" si="227"/>
        <v>food trucks</v>
      </c>
      <c r="S1807" s="12">
        <f t="shared" si="228"/>
        <v>41983.110995370371</v>
      </c>
      <c r="T1807" s="12">
        <f t="shared" si="229"/>
        <v>42023.110995370371</v>
      </c>
      <c r="U1807" t="str">
        <f t="shared" si="230"/>
        <v>Dec</v>
      </c>
      <c r="V1807" t="str">
        <f t="shared" si="231"/>
        <v>2014</v>
      </c>
    </row>
    <row r="1808" spans="1:22" ht="43.2" x14ac:dyDescent="0.55000000000000004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 t="shared" si="224"/>
        <v>0.41399999999999998</v>
      </c>
      <c r="P1808" s="8">
        <f t="shared" si="225"/>
        <v>31.846153846153847</v>
      </c>
      <c r="Q1808" t="str">
        <f t="shared" si="226"/>
        <v>publishing</v>
      </c>
      <c r="R1808" t="str">
        <f t="shared" si="227"/>
        <v>fiction</v>
      </c>
      <c r="S1808" s="12">
        <f t="shared" si="228"/>
        <v>41604.996458333335</v>
      </c>
      <c r="T1808" s="12">
        <f t="shared" si="229"/>
        <v>41634.996458333335</v>
      </c>
      <c r="U1808" t="str">
        <f t="shared" si="230"/>
        <v>Nov</v>
      </c>
      <c r="V1808" t="str">
        <f t="shared" si="231"/>
        <v>2013</v>
      </c>
    </row>
    <row r="1809" spans="1:22" ht="28.8" hidden="1" x14ac:dyDescent="0.55000000000000004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 t="shared" si="224"/>
        <v>0.41399999999999998</v>
      </c>
      <c r="P1809" s="8">
        <f t="shared" si="225"/>
        <v>47.769230769230766</v>
      </c>
      <c r="Q1809" t="str">
        <f t="shared" si="226"/>
        <v>publishing</v>
      </c>
      <c r="R1809" t="str">
        <f t="shared" si="227"/>
        <v>art books</v>
      </c>
      <c r="S1809" s="12">
        <f t="shared" si="228"/>
        <v>42438.813449074078</v>
      </c>
      <c r="T1809" s="12">
        <f t="shared" si="229"/>
        <v>42468.771782407406</v>
      </c>
      <c r="U1809" t="str">
        <f t="shared" si="230"/>
        <v>Mar</v>
      </c>
      <c r="V1809" t="str">
        <f t="shared" si="231"/>
        <v>2016</v>
      </c>
    </row>
    <row r="1810" spans="1:22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42742.680902777778</v>
      </c>
      <c r="T1810" s="12">
        <f t="shared" si="229"/>
        <v>42777.680902777778</v>
      </c>
      <c r="U1810" t="str">
        <f t="shared" si="230"/>
        <v>Jan</v>
      </c>
      <c r="V1810" t="str">
        <f t="shared" si="231"/>
        <v>2017</v>
      </c>
    </row>
    <row r="1811" spans="1:22" ht="43.2" x14ac:dyDescent="0.55000000000000004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224"/>
        <v>0.41489795918367345</v>
      </c>
      <c r="P1811" s="8">
        <f t="shared" si="225"/>
        <v>81.319999999999993</v>
      </c>
      <c r="Q1811" t="str">
        <f t="shared" si="226"/>
        <v>theater</v>
      </c>
      <c r="R1811" t="str">
        <f t="shared" si="227"/>
        <v>plays</v>
      </c>
      <c r="S1811" s="12">
        <f t="shared" si="228"/>
        <v>41766.617291666669</v>
      </c>
      <c r="T1811" s="12">
        <f t="shared" si="229"/>
        <v>41793.290972222225</v>
      </c>
      <c r="U1811" t="str">
        <f t="shared" si="230"/>
        <v>May</v>
      </c>
      <c r="V1811" t="str">
        <f t="shared" si="231"/>
        <v>2014</v>
      </c>
    </row>
    <row r="1812" spans="1:22" ht="43.2" x14ac:dyDescent="0.55000000000000004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224"/>
        <v>0.41538461538461541</v>
      </c>
      <c r="P1812" s="8">
        <f t="shared" si="225"/>
        <v>34.177215189873415</v>
      </c>
      <c r="Q1812" t="str">
        <f t="shared" si="226"/>
        <v>music</v>
      </c>
      <c r="R1812" t="str">
        <f t="shared" si="227"/>
        <v>jazz</v>
      </c>
      <c r="S1812" s="12">
        <f t="shared" si="228"/>
        <v>41541.106921296298</v>
      </c>
      <c r="T1812" s="12">
        <f t="shared" si="229"/>
        <v>41563.415972222225</v>
      </c>
      <c r="U1812" t="str">
        <f t="shared" si="230"/>
        <v>Sep</v>
      </c>
      <c r="V1812" t="str">
        <f t="shared" si="231"/>
        <v>2013</v>
      </c>
    </row>
    <row r="1813" spans="1:22" ht="43.2" x14ac:dyDescent="0.55000000000000004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224"/>
        <v>0.41699999999999998</v>
      </c>
      <c r="P1813" s="8">
        <f t="shared" si="225"/>
        <v>29.785714285714285</v>
      </c>
      <c r="Q1813" t="str">
        <f t="shared" si="226"/>
        <v>theater</v>
      </c>
      <c r="R1813" t="str">
        <f t="shared" si="227"/>
        <v>plays</v>
      </c>
      <c r="S1813" s="12">
        <f t="shared" si="228"/>
        <v>42111.71665509259</v>
      </c>
      <c r="T1813" s="12">
        <f t="shared" si="229"/>
        <v>42131.71665509259</v>
      </c>
      <c r="U1813" t="str">
        <f t="shared" si="230"/>
        <v>Apr</v>
      </c>
      <c r="V1813" t="str">
        <f t="shared" si="231"/>
        <v>2015</v>
      </c>
    </row>
    <row r="1814" spans="1:22" ht="43.2" x14ac:dyDescent="0.55000000000000004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224"/>
        <v>0.41857142857142859</v>
      </c>
      <c r="P1814" s="8">
        <f t="shared" si="225"/>
        <v>77.10526315789474</v>
      </c>
      <c r="Q1814" t="str">
        <f t="shared" si="226"/>
        <v>film &amp; video</v>
      </c>
      <c r="R1814" t="str">
        <f t="shared" si="227"/>
        <v>drama</v>
      </c>
      <c r="S1814" s="12">
        <f t="shared" si="228"/>
        <v>42259.542800925927</v>
      </c>
      <c r="T1814" s="12">
        <f t="shared" si="229"/>
        <v>42287.875</v>
      </c>
      <c r="U1814" t="str">
        <f t="shared" si="230"/>
        <v>Sep</v>
      </c>
      <c r="V1814" t="str">
        <f t="shared" si="231"/>
        <v>2015</v>
      </c>
    </row>
    <row r="1815" spans="1:22" ht="43.2" x14ac:dyDescent="0.55000000000000004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224"/>
        <v>0.42011733333333334</v>
      </c>
      <c r="P1815" s="8">
        <f t="shared" si="225"/>
        <v>105.02933333333334</v>
      </c>
      <c r="Q1815" t="str">
        <f t="shared" si="226"/>
        <v>theater</v>
      </c>
      <c r="R1815" t="str">
        <f t="shared" si="227"/>
        <v>plays</v>
      </c>
      <c r="S1815" s="12">
        <f t="shared" si="228"/>
        <v>42618.827013888891</v>
      </c>
      <c r="T1815" s="12">
        <f t="shared" si="229"/>
        <v>42648.827013888891</v>
      </c>
      <c r="U1815" t="str">
        <f t="shared" si="230"/>
        <v>Sep</v>
      </c>
      <c r="V1815" t="str">
        <f t="shared" si="231"/>
        <v>2016</v>
      </c>
    </row>
    <row r="1816" spans="1:22" ht="43.2" x14ac:dyDescent="0.55000000000000004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224"/>
        <v>0.42188421052631581</v>
      </c>
      <c r="P1816" s="8">
        <f t="shared" si="225"/>
        <v>364.35454545454547</v>
      </c>
      <c r="Q1816" t="str">
        <f t="shared" si="226"/>
        <v>technology</v>
      </c>
      <c r="R1816" t="str">
        <f t="shared" si="227"/>
        <v>wearables</v>
      </c>
      <c r="S1816" s="12">
        <f t="shared" si="228"/>
        <v>42740.693692129629</v>
      </c>
      <c r="T1816" s="12">
        <f t="shared" si="229"/>
        <v>42786.791666666672</v>
      </c>
      <c r="U1816" t="str">
        <f t="shared" si="230"/>
        <v>Jan</v>
      </c>
      <c r="V1816" t="str">
        <f t="shared" si="231"/>
        <v>2017</v>
      </c>
    </row>
    <row r="1817" spans="1:22" ht="43.2" x14ac:dyDescent="0.55000000000000004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224"/>
        <v>0.4236099230111206</v>
      </c>
      <c r="P1817" s="8">
        <f t="shared" si="225"/>
        <v>79.870967741935488</v>
      </c>
      <c r="Q1817" t="str">
        <f t="shared" si="226"/>
        <v>theater</v>
      </c>
      <c r="R1817" t="str">
        <f t="shared" si="227"/>
        <v>spaces</v>
      </c>
      <c r="S1817" s="12">
        <f t="shared" si="228"/>
        <v>41876.718935185185</v>
      </c>
      <c r="T1817" s="12">
        <f t="shared" si="229"/>
        <v>41931.208333333336</v>
      </c>
      <c r="U1817" t="str">
        <f t="shared" si="230"/>
        <v>Aug</v>
      </c>
      <c r="V1817" t="str">
        <f t="shared" si="231"/>
        <v>2014</v>
      </c>
    </row>
    <row r="1818" spans="1:22" ht="28.8" x14ac:dyDescent="0.55000000000000004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224"/>
        <v>0.42472727272727273</v>
      </c>
      <c r="P1818" s="8">
        <f t="shared" si="225"/>
        <v>83.428571428571431</v>
      </c>
      <c r="Q1818" t="str">
        <f t="shared" si="226"/>
        <v>photography</v>
      </c>
      <c r="R1818" t="str">
        <f t="shared" si="227"/>
        <v>people</v>
      </c>
      <c r="S1818" s="12">
        <f t="shared" si="228"/>
        <v>42034.639768518522</v>
      </c>
      <c r="T1818" s="12">
        <f t="shared" si="229"/>
        <v>42064.639768518522</v>
      </c>
      <c r="U1818" t="str">
        <f t="shared" si="230"/>
        <v>Jan</v>
      </c>
      <c r="V1818" t="str">
        <f t="shared" si="231"/>
        <v>2015</v>
      </c>
    </row>
    <row r="1819" spans="1:22" ht="43.2" x14ac:dyDescent="0.55000000000000004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224"/>
        <v>0.42725880551301687</v>
      </c>
      <c r="P1819" s="8">
        <f t="shared" si="225"/>
        <v>34.024390243902438</v>
      </c>
      <c r="Q1819" t="str">
        <f t="shared" si="226"/>
        <v>music</v>
      </c>
      <c r="R1819" t="str">
        <f t="shared" si="227"/>
        <v>faith</v>
      </c>
      <c r="S1819" s="12">
        <f t="shared" si="228"/>
        <v>42460.98192129629</v>
      </c>
      <c r="T1819" s="12">
        <f t="shared" si="229"/>
        <v>42481.166666666672</v>
      </c>
      <c r="U1819" t="str">
        <f t="shared" si="230"/>
        <v>Mar</v>
      </c>
      <c r="V1819" t="str">
        <f t="shared" si="231"/>
        <v>2016</v>
      </c>
    </row>
    <row r="1820" spans="1:22" ht="43.2" x14ac:dyDescent="0.55000000000000004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224"/>
        <v>0.42759999999999998</v>
      </c>
      <c r="P1820" s="8">
        <f t="shared" si="225"/>
        <v>215.95959595959596</v>
      </c>
      <c r="Q1820" t="str">
        <f t="shared" si="226"/>
        <v>technology</v>
      </c>
      <c r="R1820" t="str">
        <f t="shared" si="227"/>
        <v>gadgets</v>
      </c>
      <c r="S1820" s="12">
        <f t="shared" si="228"/>
        <v>42514.671099537038</v>
      </c>
      <c r="T1820" s="12">
        <f t="shared" si="229"/>
        <v>42544.671099537038</v>
      </c>
      <c r="U1820" t="str">
        <f t="shared" si="230"/>
        <v>May</v>
      </c>
      <c r="V1820" t="str">
        <f t="shared" si="231"/>
        <v>2016</v>
      </c>
    </row>
    <row r="1821" spans="1:22" ht="43.2" x14ac:dyDescent="0.55000000000000004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224"/>
        <v>0.42892307692307691</v>
      </c>
      <c r="P1821" s="8">
        <f t="shared" si="225"/>
        <v>58.083333333333336</v>
      </c>
      <c r="Q1821" t="str">
        <f t="shared" si="226"/>
        <v>games</v>
      </c>
      <c r="R1821" t="str">
        <f t="shared" si="227"/>
        <v>mobile games</v>
      </c>
      <c r="S1821" s="12">
        <f t="shared" si="228"/>
        <v>41733.716435185182</v>
      </c>
      <c r="T1821" s="12">
        <f t="shared" si="229"/>
        <v>41763.716435185182</v>
      </c>
      <c r="U1821" t="str">
        <f t="shared" si="230"/>
        <v>Apr</v>
      </c>
      <c r="V1821" t="str">
        <f t="shared" si="231"/>
        <v>2014</v>
      </c>
    </row>
    <row r="1822" spans="1:22" ht="43.2" x14ac:dyDescent="0.55000000000000004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224"/>
        <v>0.43030000000000002</v>
      </c>
      <c r="P1822" s="8">
        <f t="shared" si="225"/>
        <v>40.980952380952381</v>
      </c>
      <c r="Q1822" t="str">
        <f t="shared" si="226"/>
        <v>technology</v>
      </c>
      <c r="R1822" t="str">
        <f t="shared" si="227"/>
        <v>gadgets</v>
      </c>
      <c r="S1822" s="12">
        <f t="shared" si="228"/>
        <v>42270.875706018516</v>
      </c>
      <c r="T1822" s="12">
        <f t="shared" si="229"/>
        <v>42298.958333333328</v>
      </c>
      <c r="U1822" t="str">
        <f t="shared" si="230"/>
        <v>Sep</v>
      </c>
      <c r="V1822" t="str">
        <f t="shared" si="231"/>
        <v>2015</v>
      </c>
    </row>
    <row r="1823" spans="1:22" ht="43.2" x14ac:dyDescent="0.55000000000000004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224"/>
        <v>0.43406666666666666</v>
      </c>
      <c r="P1823" s="8">
        <f t="shared" si="225"/>
        <v>89.191780821917803</v>
      </c>
      <c r="Q1823" t="str">
        <f t="shared" si="226"/>
        <v>technology</v>
      </c>
      <c r="R1823" t="str">
        <f t="shared" si="227"/>
        <v>wearables</v>
      </c>
      <c r="S1823" s="12">
        <f t="shared" si="228"/>
        <v>42194.833784722221</v>
      </c>
      <c r="T1823" s="12">
        <f t="shared" si="229"/>
        <v>42236.833784722221</v>
      </c>
      <c r="U1823" t="str">
        <f t="shared" si="230"/>
        <v>Jul</v>
      </c>
      <c r="V1823" t="str">
        <f t="shared" si="231"/>
        <v>2015</v>
      </c>
    </row>
    <row r="1824" spans="1:22" ht="57.6" x14ac:dyDescent="0.55000000000000004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224"/>
        <v>0.43833333333333335</v>
      </c>
      <c r="P1824" s="8">
        <f t="shared" si="225"/>
        <v>57.173913043478258</v>
      </c>
      <c r="Q1824" t="str">
        <f t="shared" si="226"/>
        <v>theater</v>
      </c>
      <c r="R1824" t="str">
        <f t="shared" si="227"/>
        <v>plays</v>
      </c>
      <c r="S1824" s="12">
        <f t="shared" si="228"/>
        <v>42221.656782407401</v>
      </c>
      <c r="T1824" s="12">
        <f t="shared" si="229"/>
        <v>42281.656782407401</v>
      </c>
      <c r="U1824" t="str">
        <f t="shared" si="230"/>
        <v>Aug</v>
      </c>
      <c r="V1824" t="str">
        <f t="shared" si="231"/>
        <v>2015</v>
      </c>
    </row>
    <row r="1825" spans="1:22" ht="57.6" hidden="1" x14ac:dyDescent="0.55000000000000004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224"/>
        <v>0.443</v>
      </c>
      <c r="P1825" s="8">
        <f t="shared" si="225"/>
        <v>253.14285714285714</v>
      </c>
      <c r="Q1825" t="str">
        <f t="shared" si="226"/>
        <v>music</v>
      </c>
      <c r="R1825" t="str">
        <f t="shared" si="227"/>
        <v>faith</v>
      </c>
      <c r="S1825" s="12">
        <f t="shared" si="228"/>
        <v>42804.534652777773</v>
      </c>
      <c r="T1825" s="12">
        <f t="shared" si="229"/>
        <v>42834.492986111116</v>
      </c>
      <c r="U1825" t="str">
        <f t="shared" si="230"/>
        <v>Mar</v>
      </c>
      <c r="V1825" t="str">
        <f t="shared" si="231"/>
        <v>2017</v>
      </c>
    </row>
    <row r="1826" spans="1:22" ht="43.2" hidden="1" x14ac:dyDescent="0.55000000000000004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224"/>
        <v>0.44319999999999998</v>
      </c>
      <c r="P1826" s="8">
        <f t="shared" si="225"/>
        <v>174.94736842105263</v>
      </c>
      <c r="Q1826" t="str">
        <f t="shared" si="226"/>
        <v>technology</v>
      </c>
      <c r="R1826" t="str">
        <f t="shared" si="227"/>
        <v>wearables</v>
      </c>
      <c r="S1826" s="12">
        <f t="shared" si="228"/>
        <v>42676.583599537036</v>
      </c>
      <c r="T1826" s="12">
        <f t="shared" si="229"/>
        <v>42718.6252662037</v>
      </c>
      <c r="U1826" t="str">
        <f t="shared" si="230"/>
        <v>Nov</v>
      </c>
      <c r="V1826" t="str">
        <f t="shared" si="231"/>
        <v>2016</v>
      </c>
    </row>
    <row r="1827" spans="1:22" ht="43.2" x14ac:dyDescent="0.55000000000000004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224"/>
        <v>0.44600000000000001</v>
      </c>
      <c r="P1827" s="8">
        <f t="shared" si="225"/>
        <v>185.83333333333334</v>
      </c>
      <c r="Q1827" t="str">
        <f t="shared" si="226"/>
        <v>film &amp; video</v>
      </c>
      <c r="R1827" t="str">
        <f t="shared" si="227"/>
        <v>drama</v>
      </c>
      <c r="S1827" s="12">
        <f t="shared" si="228"/>
        <v>42236.159918981488</v>
      </c>
      <c r="T1827" s="12">
        <f t="shared" si="229"/>
        <v>42266.159918981488</v>
      </c>
      <c r="U1827" t="str">
        <f t="shared" si="230"/>
        <v>Aug</v>
      </c>
      <c r="V1827" t="str">
        <f t="shared" si="231"/>
        <v>2015</v>
      </c>
    </row>
    <row r="1828" spans="1:22" ht="43.2" x14ac:dyDescent="0.55000000000000004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224"/>
        <v>0.45133333333333331</v>
      </c>
      <c r="P1828" s="8">
        <f t="shared" si="225"/>
        <v>56.416666666666664</v>
      </c>
      <c r="Q1828" t="str">
        <f t="shared" si="226"/>
        <v>photography</v>
      </c>
      <c r="R1828" t="str">
        <f t="shared" si="227"/>
        <v>nature</v>
      </c>
      <c r="S1828" s="12">
        <f t="shared" si="228"/>
        <v>42525.153055555551</v>
      </c>
      <c r="T1828" s="12">
        <f t="shared" si="229"/>
        <v>42555.153055555551</v>
      </c>
      <c r="U1828" t="str">
        <f t="shared" si="230"/>
        <v>Jun</v>
      </c>
      <c r="V1828" t="str">
        <f t="shared" si="231"/>
        <v>2016</v>
      </c>
    </row>
    <row r="1829" spans="1:22" ht="28.8" x14ac:dyDescent="0.55000000000000004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224"/>
        <v>0.4572</v>
      </c>
      <c r="P1829" s="8">
        <f t="shared" si="225"/>
        <v>58.615384615384613</v>
      </c>
      <c r="Q1829" t="str">
        <f t="shared" si="226"/>
        <v>photography</v>
      </c>
      <c r="R1829" t="str">
        <f t="shared" si="227"/>
        <v>photobooks</v>
      </c>
      <c r="S1829" s="12">
        <f t="shared" si="228"/>
        <v>41824.658379629633</v>
      </c>
      <c r="T1829" s="12">
        <f t="shared" si="229"/>
        <v>41854.658379629633</v>
      </c>
      <c r="U1829" t="str">
        <f t="shared" si="230"/>
        <v>Jul</v>
      </c>
      <c r="V1829" t="str">
        <f t="shared" si="231"/>
        <v>2014</v>
      </c>
    </row>
    <row r="1830" spans="1:22" ht="43.2" x14ac:dyDescent="0.55000000000000004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 t="shared" si="224"/>
        <v>0.4592</v>
      </c>
      <c r="P1830" s="8">
        <f t="shared" si="225"/>
        <v>164</v>
      </c>
      <c r="Q1830" t="str">
        <f t="shared" si="226"/>
        <v>technology</v>
      </c>
      <c r="R1830" t="str">
        <f t="shared" si="227"/>
        <v>wearables</v>
      </c>
      <c r="S1830" s="12">
        <f t="shared" si="228"/>
        <v>42721.220520833333</v>
      </c>
      <c r="T1830" s="12">
        <f t="shared" si="229"/>
        <v>42758.207638888889</v>
      </c>
      <c r="U1830" t="str">
        <f t="shared" si="230"/>
        <v>Dec</v>
      </c>
      <c r="V1830" t="str">
        <f t="shared" si="231"/>
        <v>2016</v>
      </c>
    </row>
    <row r="1831" spans="1:22" ht="43.2" x14ac:dyDescent="0.55000000000000004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 t="shared" si="224"/>
        <v>0.4592</v>
      </c>
      <c r="P1831" s="8">
        <f t="shared" si="225"/>
        <v>88.307692307692307</v>
      </c>
      <c r="Q1831" t="str">
        <f t="shared" si="226"/>
        <v>photography</v>
      </c>
      <c r="R1831" t="str">
        <f t="shared" si="227"/>
        <v>photobooks</v>
      </c>
      <c r="S1831" s="12">
        <f t="shared" si="228"/>
        <v>41930.218657407408</v>
      </c>
      <c r="T1831" s="12">
        <f t="shared" si="229"/>
        <v>41972.624305555553</v>
      </c>
      <c r="U1831" t="str">
        <f t="shared" si="230"/>
        <v>Oct</v>
      </c>
      <c r="V1831" t="str">
        <f t="shared" si="231"/>
        <v>2014</v>
      </c>
    </row>
    <row r="1832" spans="1:22" ht="43.2" x14ac:dyDescent="0.55000000000000004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224"/>
        <v>0.46100628930817611</v>
      </c>
      <c r="P1832" s="8">
        <f t="shared" si="225"/>
        <v>136.46276595744681</v>
      </c>
      <c r="Q1832" t="str">
        <f t="shared" si="226"/>
        <v>technology</v>
      </c>
      <c r="R1832" t="str">
        <f t="shared" si="227"/>
        <v>wearables</v>
      </c>
      <c r="S1832" s="12">
        <f t="shared" si="228"/>
        <v>42766.626793981486</v>
      </c>
      <c r="T1832" s="12">
        <f t="shared" si="229"/>
        <v>42808.585127314815</v>
      </c>
      <c r="U1832" t="str">
        <f t="shared" si="230"/>
        <v>Jan</v>
      </c>
      <c r="V1832" t="str">
        <f t="shared" si="231"/>
        <v>2017</v>
      </c>
    </row>
    <row r="1833" spans="1:22" ht="43.2" hidden="1" x14ac:dyDescent="0.55000000000000004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224"/>
        <v>0.46176470588235297</v>
      </c>
      <c r="P1833" s="8">
        <f t="shared" si="225"/>
        <v>34.130434782608695</v>
      </c>
      <c r="Q1833" t="str">
        <f t="shared" si="226"/>
        <v>theater</v>
      </c>
      <c r="R1833" t="str">
        <f t="shared" si="227"/>
        <v>spaces</v>
      </c>
      <c r="S1833" s="12">
        <f t="shared" si="228"/>
        <v>42801.774699074071</v>
      </c>
      <c r="T1833" s="12">
        <f t="shared" si="229"/>
        <v>42832.733032407406</v>
      </c>
      <c r="U1833" t="str">
        <f t="shared" si="230"/>
        <v>Mar</v>
      </c>
      <c r="V1833" t="str">
        <f t="shared" si="231"/>
        <v>2017</v>
      </c>
    </row>
    <row r="1834" spans="1:22" ht="43.2" x14ac:dyDescent="0.55000000000000004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224"/>
        <v>0.46363636363636362</v>
      </c>
      <c r="P1834" s="8">
        <f t="shared" si="225"/>
        <v>70.833333333333329</v>
      </c>
      <c r="Q1834" t="str">
        <f t="shared" si="226"/>
        <v>theater</v>
      </c>
      <c r="R1834" t="str">
        <f t="shared" si="227"/>
        <v>musical</v>
      </c>
      <c r="S1834" s="12">
        <f t="shared" si="228"/>
        <v>42057.277858796297</v>
      </c>
      <c r="T1834" s="12">
        <f t="shared" si="229"/>
        <v>42117.236192129625</v>
      </c>
      <c r="U1834" t="str">
        <f t="shared" si="230"/>
        <v>Feb</v>
      </c>
      <c r="V1834" t="str">
        <f t="shared" si="231"/>
        <v>2015</v>
      </c>
    </row>
    <row r="1835" spans="1:22" ht="43.2" x14ac:dyDescent="0.55000000000000004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224"/>
        <v>0.46379999999999999</v>
      </c>
      <c r="P1835" s="8">
        <f t="shared" si="225"/>
        <v>20.342105263157894</v>
      </c>
      <c r="Q1835" t="str">
        <f t="shared" si="226"/>
        <v>technology</v>
      </c>
      <c r="R1835" t="str">
        <f t="shared" si="227"/>
        <v>wearables</v>
      </c>
      <c r="S1835" s="12">
        <f t="shared" si="228"/>
        <v>42388.523020833338</v>
      </c>
      <c r="T1835" s="12">
        <f t="shared" si="229"/>
        <v>42403.523020833338</v>
      </c>
      <c r="U1835" t="str">
        <f t="shared" si="230"/>
        <v>Jan</v>
      </c>
      <c r="V1835" t="str">
        <f t="shared" si="231"/>
        <v>2016</v>
      </c>
    </row>
    <row r="1836" spans="1:22" ht="43.2" x14ac:dyDescent="0.55000000000000004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224"/>
        <v>0.46600000000000003</v>
      </c>
      <c r="P1836" s="8">
        <f t="shared" si="225"/>
        <v>34.097560975609753</v>
      </c>
      <c r="Q1836" t="str">
        <f t="shared" si="226"/>
        <v>technology</v>
      </c>
      <c r="R1836" t="str">
        <f t="shared" si="227"/>
        <v>gadgets</v>
      </c>
      <c r="S1836" s="12">
        <f t="shared" si="228"/>
        <v>42702.770729166667</v>
      </c>
      <c r="T1836" s="12">
        <f t="shared" si="229"/>
        <v>42762.770729166667</v>
      </c>
      <c r="U1836" t="str">
        <f t="shared" si="230"/>
        <v>Nov</v>
      </c>
      <c r="V1836" t="str">
        <f t="shared" si="231"/>
        <v>2016</v>
      </c>
    </row>
    <row r="1837" spans="1:22" ht="28.8" x14ac:dyDescent="0.55000000000000004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224"/>
        <v>0.46666666666666667</v>
      </c>
      <c r="P1837" s="8">
        <f t="shared" si="225"/>
        <v>1272.7272727272727</v>
      </c>
      <c r="Q1837" t="str">
        <f t="shared" si="226"/>
        <v>technology</v>
      </c>
      <c r="R1837" t="str">
        <f t="shared" si="227"/>
        <v>wearables</v>
      </c>
      <c r="S1837" s="12">
        <f t="shared" si="228"/>
        <v>42742.30332175926</v>
      </c>
      <c r="T1837" s="12">
        <f t="shared" si="229"/>
        <v>42775.30332175926</v>
      </c>
      <c r="U1837" t="str">
        <f t="shared" si="230"/>
        <v>Jan</v>
      </c>
      <c r="V1837" t="str">
        <f t="shared" si="231"/>
        <v>2017</v>
      </c>
    </row>
    <row r="1838" spans="1:22" ht="43.2" x14ac:dyDescent="0.55000000000000004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224"/>
        <v>0.47049999999999997</v>
      </c>
      <c r="P1838" s="8">
        <f t="shared" si="225"/>
        <v>166.05882352941177</v>
      </c>
      <c r="Q1838" t="str">
        <f t="shared" si="226"/>
        <v>theater</v>
      </c>
      <c r="R1838" t="str">
        <f t="shared" si="227"/>
        <v>plays</v>
      </c>
      <c r="S1838" s="12">
        <f t="shared" si="228"/>
        <v>41804.937083333331</v>
      </c>
      <c r="T1838" s="12">
        <f t="shared" si="229"/>
        <v>41821.9375</v>
      </c>
      <c r="U1838" t="str">
        <f t="shared" si="230"/>
        <v>Jun</v>
      </c>
      <c r="V1838" t="str">
        <f t="shared" si="231"/>
        <v>2014</v>
      </c>
    </row>
    <row r="1839" spans="1:22" ht="28.8" hidden="1" x14ac:dyDescent="0.55000000000000004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224"/>
        <v>0.47333333333333333</v>
      </c>
      <c r="P1839" s="8">
        <f t="shared" si="225"/>
        <v>53.25</v>
      </c>
      <c r="Q1839" t="str">
        <f t="shared" si="226"/>
        <v>technology</v>
      </c>
      <c r="R1839" t="str">
        <f t="shared" si="227"/>
        <v>wearables</v>
      </c>
      <c r="S1839" s="12">
        <f t="shared" si="228"/>
        <v>42009.973946759259</v>
      </c>
      <c r="T1839" s="12">
        <f t="shared" si="229"/>
        <v>42039.973946759259</v>
      </c>
      <c r="U1839" t="str">
        <f t="shared" si="230"/>
        <v>Jan</v>
      </c>
      <c r="V1839" t="str">
        <f t="shared" si="231"/>
        <v>2015</v>
      </c>
    </row>
    <row r="1840" spans="1:22" ht="43.2" x14ac:dyDescent="0.55000000000000004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224"/>
        <v>0.47399999999999998</v>
      </c>
      <c r="P1840" s="8">
        <f t="shared" si="225"/>
        <v>29.625</v>
      </c>
      <c r="Q1840" t="str">
        <f t="shared" si="226"/>
        <v>technology</v>
      </c>
      <c r="R1840" t="str">
        <f t="shared" si="227"/>
        <v>gadgets</v>
      </c>
      <c r="S1840" s="12">
        <f t="shared" si="228"/>
        <v>42113.875567129624</v>
      </c>
      <c r="T1840" s="12">
        <f t="shared" si="229"/>
        <v>42143.875567129624</v>
      </c>
      <c r="U1840" t="str">
        <f t="shared" si="230"/>
        <v>Apr</v>
      </c>
      <c r="V1840" t="str">
        <f t="shared" si="231"/>
        <v>2015</v>
      </c>
    </row>
    <row r="1841" spans="1:22" ht="43.2" x14ac:dyDescent="0.55000000000000004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224"/>
        <v>0.47631578947368419</v>
      </c>
      <c r="P1841" s="8">
        <f t="shared" si="225"/>
        <v>31.206896551724139</v>
      </c>
      <c r="Q1841" t="str">
        <f t="shared" si="226"/>
        <v>photography</v>
      </c>
      <c r="R1841" t="str">
        <f t="shared" si="227"/>
        <v>photobooks</v>
      </c>
      <c r="S1841" s="12">
        <f t="shared" si="228"/>
        <v>41958.550659722227</v>
      </c>
      <c r="T1841" s="12">
        <f t="shared" si="229"/>
        <v>41988.550659722227</v>
      </c>
      <c r="U1841" t="str">
        <f t="shared" si="230"/>
        <v>Nov</v>
      </c>
      <c r="V1841" t="str">
        <f t="shared" si="231"/>
        <v>2014</v>
      </c>
    </row>
    <row r="1842" spans="1:22" ht="43.2" x14ac:dyDescent="0.55000000000000004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224"/>
        <v>0.47692307692307695</v>
      </c>
      <c r="P1842" s="8">
        <f t="shared" si="225"/>
        <v>62</v>
      </c>
      <c r="Q1842" t="str">
        <f t="shared" si="226"/>
        <v>theater</v>
      </c>
      <c r="R1842" t="str">
        <f t="shared" si="227"/>
        <v>plays</v>
      </c>
      <c r="S1842" s="12">
        <f t="shared" si="228"/>
        <v>41830.858344907407</v>
      </c>
      <c r="T1842" s="12">
        <f t="shared" si="229"/>
        <v>41852.291666666664</v>
      </c>
      <c r="U1842" t="str">
        <f t="shared" si="230"/>
        <v>Jul</v>
      </c>
      <c r="V1842" t="str">
        <f t="shared" si="231"/>
        <v>2014</v>
      </c>
    </row>
    <row r="1843" spans="1:22" ht="43.2" hidden="1" x14ac:dyDescent="0.55000000000000004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224"/>
        <v>0.47799999999999998</v>
      </c>
      <c r="P1843" s="8">
        <f t="shared" si="225"/>
        <v>159.33333333333334</v>
      </c>
      <c r="Q1843" t="str">
        <f t="shared" si="226"/>
        <v>music</v>
      </c>
      <c r="R1843" t="str">
        <f t="shared" si="227"/>
        <v>faith</v>
      </c>
      <c r="S1843" s="12">
        <f t="shared" si="228"/>
        <v>42788.151238425926</v>
      </c>
      <c r="T1843" s="12">
        <f t="shared" si="229"/>
        <v>42820.999305555553</v>
      </c>
      <c r="U1843" t="str">
        <f t="shared" si="230"/>
        <v>Feb</v>
      </c>
      <c r="V1843" t="str">
        <f t="shared" si="231"/>
        <v>2017</v>
      </c>
    </row>
    <row r="1844" spans="1:22" ht="43.2" hidden="1" x14ac:dyDescent="0.55000000000000004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224"/>
        <v>0.48</v>
      </c>
      <c r="P1844" s="8">
        <f t="shared" si="225"/>
        <v>30</v>
      </c>
      <c r="Q1844" t="str">
        <f t="shared" si="226"/>
        <v>food</v>
      </c>
      <c r="R1844" t="str">
        <f t="shared" si="227"/>
        <v>small batch</v>
      </c>
      <c r="S1844" s="12">
        <f t="shared" si="228"/>
        <v>42807.755173611105</v>
      </c>
      <c r="T1844" s="12">
        <f t="shared" si="229"/>
        <v>42814.755173611105</v>
      </c>
      <c r="U1844" t="str">
        <f t="shared" si="230"/>
        <v>Mar</v>
      </c>
      <c r="V1844" t="str">
        <f t="shared" si="231"/>
        <v>2017</v>
      </c>
    </row>
    <row r="1845" spans="1:22" ht="28.8" x14ac:dyDescent="0.55000000000000004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224"/>
        <v>0.48485714285714288</v>
      </c>
      <c r="P1845" s="8">
        <f t="shared" si="225"/>
        <v>94.277777777777771</v>
      </c>
      <c r="Q1845" t="str">
        <f t="shared" si="226"/>
        <v>photography</v>
      </c>
      <c r="R1845" t="str">
        <f t="shared" si="227"/>
        <v>photobooks</v>
      </c>
      <c r="S1845" s="12">
        <f t="shared" si="228"/>
        <v>42159.47256944445</v>
      </c>
      <c r="T1845" s="12">
        <f t="shared" si="229"/>
        <v>42182.915972222225</v>
      </c>
      <c r="U1845" t="str">
        <f t="shared" si="230"/>
        <v>Jun</v>
      </c>
      <c r="V1845" t="str">
        <f t="shared" si="231"/>
        <v>2015</v>
      </c>
    </row>
    <row r="1846" spans="1:22" ht="43.2" x14ac:dyDescent="0.55000000000000004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224"/>
        <v>0.48833333333333334</v>
      </c>
      <c r="P1846" s="8">
        <f t="shared" si="225"/>
        <v>47.258064516129032</v>
      </c>
      <c r="Q1846" t="str">
        <f t="shared" si="226"/>
        <v>theater</v>
      </c>
      <c r="R1846" t="str">
        <f t="shared" si="227"/>
        <v>plays</v>
      </c>
      <c r="S1846" s="12">
        <f t="shared" si="228"/>
        <v>42663.468078703707</v>
      </c>
      <c r="T1846" s="12">
        <f t="shared" si="229"/>
        <v>42688.509745370371</v>
      </c>
      <c r="U1846" t="str">
        <f t="shared" si="230"/>
        <v>Oct</v>
      </c>
      <c r="V1846" t="str">
        <f t="shared" si="231"/>
        <v>2016</v>
      </c>
    </row>
    <row r="1847" spans="1:22" ht="43.2" x14ac:dyDescent="0.55000000000000004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224"/>
        <v>0.49183333333333334</v>
      </c>
      <c r="P1847" s="8">
        <f t="shared" si="225"/>
        <v>42.157142857142858</v>
      </c>
      <c r="Q1847" t="str">
        <f t="shared" si="226"/>
        <v>photography</v>
      </c>
      <c r="R1847" t="str">
        <f t="shared" si="227"/>
        <v>photobooks</v>
      </c>
      <c r="S1847" s="12">
        <f t="shared" si="228"/>
        <v>42033.314074074078</v>
      </c>
      <c r="T1847" s="12">
        <f t="shared" si="229"/>
        <v>42063.314074074078</v>
      </c>
      <c r="U1847" t="str">
        <f t="shared" si="230"/>
        <v>Jan</v>
      </c>
      <c r="V1847" t="str">
        <f t="shared" si="231"/>
        <v>2015</v>
      </c>
    </row>
    <row r="1848" spans="1:22" ht="43.2" x14ac:dyDescent="0.55000000000000004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224"/>
        <v>0.49186046511627907</v>
      </c>
      <c r="P1848" s="8">
        <f t="shared" si="225"/>
        <v>132.1875</v>
      </c>
      <c r="Q1848" t="str">
        <f t="shared" si="226"/>
        <v>photography</v>
      </c>
      <c r="R1848" t="str">
        <f t="shared" si="227"/>
        <v>nature</v>
      </c>
      <c r="S1848" s="12">
        <f t="shared" si="228"/>
        <v>41892.688750000001</v>
      </c>
      <c r="T1848" s="12">
        <f t="shared" si="229"/>
        <v>41913.165972222225</v>
      </c>
      <c r="U1848" t="str">
        <f t="shared" si="230"/>
        <v>Sep</v>
      </c>
      <c r="V1848" t="str">
        <f t="shared" si="231"/>
        <v>2014</v>
      </c>
    </row>
    <row r="1849" spans="1:22" ht="43.2" hidden="1" x14ac:dyDescent="0.55000000000000004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224"/>
        <v>0.49381999999999998</v>
      </c>
      <c r="P1849" s="8">
        <f t="shared" si="225"/>
        <v>176.36428571428573</v>
      </c>
      <c r="Q1849" t="str">
        <f t="shared" si="226"/>
        <v>technology</v>
      </c>
      <c r="R1849" t="str">
        <f t="shared" si="227"/>
        <v>wearables</v>
      </c>
      <c r="S1849" s="12">
        <f t="shared" si="228"/>
        <v>42767.577303240745</v>
      </c>
      <c r="T1849" s="12">
        <f t="shared" si="229"/>
        <v>42797.577303240745</v>
      </c>
      <c r="U1849" t="str">
        <f t="shared" si="230"/>
        <v>Feb</v>
      </c>
      <c r="V1849" t="str">
        <f t="shared" si="231"/>
        <v>2017</v>
      </c>
    </row>
    <row r="1850" spans="1:22" ht="43.2" x14ac:dyDescent="0.55000000000000004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224"/>
        <v>0.5</v>
      </c>
      <c r="P1850" s="8">
        <f t="shared" si="225"/>
        <v>60</v>
      </c>
      <c r="Q1850" t="str">
        <f t="shared" si="226"/>
        <v>theater</v>
      </c>
      <c r="R1850" t="str">
        <f t="shared" si="227"/>
        <v>plays</v>
      </c>
      <c r="S1850" s="12">
        <f t="shared" si="228"/>
        <v>42370.007766203707</v>
      </c>
      <c r="T1850" s="12">
        <f t="shared" si="229"/>
        <v>42398.981944444444</v>
      </c>
      <c r="U1850" t="str">
        <f t="shared" si="230"/>
        <v>Jan</v>
      </c>
      <c r="V1850" t="str">
        <f t="shared" si="231"/>
        <v>2016</v>
      </c>
    </row>
    <row r="1851" spans="1:22" ht="43.2" x14ac:dyDescent="0.55000000000000004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224"/>
        <v>0.502</v>
      </c>
      <c r="P1851" s="8">
        <f t="shared" si="225"/>
        <v>51.224489795918366</v>
      </c>
      <c r="Q1851" t="str">
        <f t="shared" si="226"/>
        <v>film &amp; video</v>
      </c>
      <c r="R1851" t="str">
        <f t="shared" si="227"/>
        <v>animation</v>
      </c>
      <c r="S1851" s="12">
        <f t="shared" si="228"/>
        <v>41243.197592592594</v>
      </c>
      <c r="T1851" s="12">
        <f t="shared" si="229"/>
        <v>41303.197592592594</v>
      </c>
      <c r="U1851" t="str">
        <f t="shared" si="230"/>
        <v>Nov</v>
      </c>
      <c r="V1851" t="str">
        <f t="shared" si="231"/>
        <v>2012</v>
      </c>
    </row>
    <row r="1852" spans="1:22" ht="43.2" x14ac:dyDescent="0.55000000000000004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224"/>
        <v>0.50380952380952382</v>
      </c>
      <c r="P1852" s="8">
        <f t="shared" si="225"/>
        <v>117.55555555555556</v>
      </c>
      <c r="Q1852" t="str">
        <f t="shared" si="226"/>
        <v>technology</v>
      </c>
      <c r="R1852" t="str">
        <f t="shared" si="227"/>
        <v>makerspaces</v>
      </c>
      <c r="S1852" s="12">
        <f t="shared" si="228"/>
        <v>42482.624699074076</v>
      </c>
      <c r="T1852" s="12">
        <f t="shared" si="229"/>
        <v>42512.624699074076</v>
      </c>
      <c r="U1852" t="str">
        <f t="shared" si="230"/>
        <v>Apr</v>
      </c>
      <c r="V1852" t="str">
        <f t="shared" si="231"/>
        <v>2016</v>
      </c>
    </row>
    <row r="1853" spans="1:22" ht="43.2" x14ac:dyDescent="0.55000000000000004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224"/>
        <v>0.50721666666666665</v>
      </c>
      <c r="P1853" s="8">
        <f t="shared" si="225"/>
        <v>117.68368136117556</v>
      </c>
      <c r="Q1853" t="str">
        <f t="shared" si="226"/>
        <v>film &amp; video</v>
      </c>
      <c r="R1853" t="str">
        <f t="shared" si="227"/>
        <v>drama</v>
      </c>
      <c r="S1853" s="12">
        <f t="shared" si="228"/>
        <v>42556.583368055552</v>
      </c>
      <c r="T1853" s="12">
        <f t="shared" si="229"/>
        <v>42586.583368055552</v>
      </c>
      <c r="U1853" t="str">
        <f t="shared" si="230"/>
        <v>Jul</v>
      </c>
      <c r="V1853" t="str">
        <f t="shared" si="231"/>
        <v>2016</v>
      </c>
    </row>
    <row r="1854" spans="1:22" ht="43.2" hidden="1" x14ac:dyDescent="0.55000000000000004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224"/>
        <v>0.50739999999999996</v>
      </c>
      <c r="P1854" s="8">
        <f t="shared" si="225"/>
        <v>74.617647058823536</v>
      </c>
      <c r="Q1854" t="str">
        <f t="shared" si="226"/>
        <v>music</v>
      </c>
      <c r="R1854" t="str">
        <f t="shared" si="227"/>
        <v>world music</v>
      </c>
      <c r="S1854" s="12">
        <f t="shared" si="228"/>
        <v>41923.837731481479</v>
      </c>
      <c r="T1854" s="12">
        <f t="shared" si="229"/>
        <v>41946.249305555553</v>
      </c>
      <c r="U1854" t="str">
        <f t="shared" si="230"/>
        <v>Oct</v>
      </c>
      <c r="V1854" t="str">
        <f t="shared" si="231"/>
        <v>2014</v>
      </c>
    </row>
    <row r="1855" spans="1:22" ht="43.2" x14ac:dyDescent="0.55000000000000004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224"/>
        <v>0.51023391812865493</v>
      </c>
      <c r="P1855" s="8">
        <f t="shared" si="225"/>
        <v>147.88135593220338</v>
      </c>
      <c r="Q1855" t="str">
        <f t="shared" si="226"/>
        <v>theater</v>
      </c>
      <c r="R1855" t="str">
        <f t="shared" si="227"/>
        <v>musical</v>
      </c>
      <c r="S1855" s="12">
        <f t="shared" si="228"/>
        <v>41880.753437499996</v>
      </c>
      <c r="T1855" s="12">
        <f t="shared" si="229"/>
        <v>41905.165972222225</v>
      </c>
      <c r="U1855" t="str">
        <f t="shared" si="230"/>
        <v>Aug</v>
      </c>
      <c r="V1855" t="str">
        <f t="shared" si="231"/>
        <v>2014</v>
      </c>
    </row>
    <row r="1856" spans="1:22" ht="43.2" x14ac:dyDescent="0.55000000000000004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224"/>
        <v>0.51400000000000001</v>
      </c>
      <c r="P1856" s="8">
        <f t="shared" si="225"/>
        <v>63.122807017543863</v>
      </c>
      <c r="Q1856" t="str">
        <f t="shared" si="226"/>
        <v>publishing</v>
      </c>
      <c r="R1856" t="str">
        <f t="shared" si="227"/>
        <v>fiction</v>
      </c>
      <c r="S1856" s="12">
        <f t="shared" si="228"/>
        <v>42250.685706018514</v>
      </c>
      <c r="T1856" s="12">
        <f t="shared" si="229"/>
        <v>42288.208333333328</v>
      </c>
      <c r="U1856" t="str">
        <f t="shared" si="230"/>
        <v>Sep</v>
      </c>
      <c r="V1856" t="str">
        <f t="shared" si="231"/>
        <v>2015</v>
      </c>
    </row>
    <row r="1857" spans="1:22" ht="57.6" hidden="1" x14ac:dyDescent="0.55000000000000004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224"/>
        <v>0.51600000000000001</v>
      </c>
      <c r="P1857" s="8">
        <f t="shared" si="225"/>
        <v>32.25</v>
      </c>
      <c r="Q1857" t="str">
        <f t="shared" si="226"/>
        <v>theater</v>
      </c>
      <c r="R1857" t="str">
        <f t="shared" si="227"/>
        <v>plays</v>
      </c>
      <c r="S1857" s="12">
        <f t="shared" si="228"/>
        <v>42800.753333333334</v>
      </c>
      <c r="T1857" s="12">
        <f t="shared" si="229"/>
        <v>42841.833333333328</v>
      </c>
      <c r="U1857" t="str">
        <f t="shared" si="230"/>
        <v>Mar</v>
      </c>
      <c r="V1857" t="str">
        <f t="shared" si="231"/>
        <v>2017</v>
      </c>
    </row>
    <row r="1858" spans="1:22" ht="43.2" x14ac:dyDescent="0.55000000000000004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si="224"/>
        <v>0.52</v>
      </c>
      <c r="P1858" s="8">
        <f t="shared" si="225"/>
        <v>17.333333333333332</v>
      </c>
      <c r="Q1858" t="str">
        <f t="shared" si="226"/>
        <v>publishing</v>
      </c>
      <c r="R1858" t="str">
        <f t="shared" si="227"/>
        <v>children's books</v>
      </c>
      <c r="S1858" s="12">
        <f t="shared" si="228"/>
        <v>42072.790821759263</v>
      </c>
      <c r="T1858" s="12">
        <f t="shared" si="229"/>
        <v>42102.790821759263</v>
      </c>
      <c r="U1858" t="str">
        <f t="shared" si="230"/>
        <v>Mar</v>
      </c>
      <c r="V1858" t="str">
        <f t="shared" si="231"/>
        <v>2015</v>
      </c>
    </row>
    <row r="1859" spans="1:22" ht="43.2" x14ac:dyDescent="0.55000000000000004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ref="O1859:O1922" si="232">E1859/D1859</f>
        <v>0.52159999999999995</v>
      </c>
      <c r="P1859" s="8">
        <f t="shared" ref="P1859:P1922" si="233">IF(L1859&gt;0,E1859/L1859,0)</f>
        <v>49.20754716981132</v>
      </c>
      <c r="Q1859" t="str">
        <f t="shared" ref="Q1859:Q1922" si="234">MID(N1859,1,FIND("/",N1859,1)-1)</f>
        <v>theater</v>
      </c>
      <c r="R1859" t="str">
        <f t="shared" ref="R1859:R1922" si="235">MID(N1859,FIND("/",N1859,1)+1,LEN(N1859)-FIND("/",N1859,1))</f>
        <v>musical</v>
      </c>
      <c r="S1859" s="12">
        <f t="shared" ref="S1859:S1922" si="236">(((J1859/60)/60)/24)+DATE(1970,1,1)</f>
        <v>41858.761782407404</v>
      </c>
      <c r="T1859" s="12">
        <f t="shared" ref="T1859:T1922" si="237">(((I1859/60)/60)/24)+DATE(1970,1,1)</f>
        <v>41888.875</v>
      </c>
      <c r="U1859" t="str">
        <f t="shared" ref="U1859:U1922" si="238">TEXT(S1859,"MMM")</f>
        <v>Aug</v>
      </c>
      <c r="V1859" t="str">
        <f t="shared" ref="V1859:V1922" si="239">TEXT(S1859,"yyyy")</f>
        <v>2014</v>
      </c>
    </row>
    <row r="1860" spans="1:22" ht="28.8" x14ac:dyDescent="0.55000000000000004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232"/>
        <v>0.52327777777777773</v>
      </c>
      <c r="P1860" s="8">
        <f t="shared" si="233"/>
        <v>94.19</v>
      </c>
      <c r="Q1860" t="str">
        <f t="shared" si="234"/>
        <v>photography</v>
      </c>
      <c r="R1860" t="str">
        <f t="shared" si="235"/>
        <v>photobooks</v>
      </c>
      <c r="S1860" s="12">
        <f t="shared" si="236"/>
        <v>42705.662118055552</v>
      </c>
      <c r="T1860" s="12">
        <f t="shared" si="237"/>
        <v>42765.290972222225</v>
      </c>
      <c r="U1860" t="str">
        <f t="shared" si="238"/>
        <v>Dec</v>
      </c>
      <c r="V1860" t="str">
        <f t="shared" si="239"/>
        <v>2016</v>
      </c>
    </row>
    <row r="1861" spans="1:22" ht="28.8" x14ac:dyDescent="0.55000000000000004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232"/>
        <v>0.52570512820512816</v>
      </c>
      <c r="P1861" s="8">
        <f t="shared" si="233"/>
        <v>2928.9285714285716</v>
      </c>
      <c r="Q1861" t="str">
        <f t="shared" si="234"/>
        <v>technology</v>
      </c>
      <c r="R1861" t="str">
        <f t="shared" si="235"/>
        <v>gadgets</v>
      </c>
      <c r="S1861" s="12">
        <f t="shared" si="236"/>
        <v>42746.270057870366</v>
      </c>
      <c r="T1861" s="12">
        <f t="shared" si="237"/>
        <v>42776.270057870366</v>
      </c>
      <c r="U1861" t="str">
        <f t="shared" si="238"/>
        <v>Jan</v>
      </c>
      <c r="V1861" t="str">
        <f t="shared" si="239"/>
        <v>2017</v>
      </c>
    </row>
    <row r="1862" spans="1:22" ht="43.2" hidden="1" x14ac:dyDescent="0.55000000000000004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232"/>
        <v>0.52794871794871789</v>
      </c>
      <c r="P1862" s="8">
        <f t="shared" si="233"/>
        <v>44.760869565217391</v>
      </c>
      <c r="Q1862" t="str">
        <f t="shared" si="234"/>
        <v>theater</v>
      </c>
      <c r="R1862" t="str">
        <f t="shared" si="235"/>
        <v>musical</v>
      </c>
      <c r="S1862" s="12">
        <f t="shared" si="236"/>
        <v>42372.624166666668</v>
      </c>
      <c r="T1862" s="12">
        <f t="shared" si="237"/>
        <v>42402.624166666668</v>
      </c>
      <c r="U1862" t="str">
        <f t="shared" si="238"/>
        <v>Jan</v>
      </c>
      <c r="V1862" t="str">
        <f t="shared" si="239"/>
        <v>2016</v>
      </c>
    </row>
    <row r="1863" spans="1:22" ht="43.2" x14ac:dyDescent="0.55000000000000004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232"/>
        <v>0.53</v>
      </c>
      <c r="P1863" s="8">
        <f t="shared" si="233"/>
        <v>88.333333333333329</v>
      </c>
      <c r="Q1863" t="str">
        <f t="shared" si="234"/>
        <v>theater</v>
      </c>
      <c r="R1863" t="str">
        <f t="shared" si="235"/>
        <v>plays</v>
      </c>
      <c r="S1863" s="12">
        <f t="shared" si="236"/>
        <v>42534.933321759265</v>
      </c>
      <c r="T1863" s="12">
        <f t="shared" si="237"/>
        <v>42554.832638888889</v>
      </c>
      <c r="U1863" t="str">
        <f t="shared" si="238"/>
        <v>Jun</v>
      </c>
      <c r="V1863" t="str">
        <f t="shared" si="239"/>
        <v>2016</v>
      </c>
    </row>
    <row r="1864" spans="1:22" ht="43.2" x14ac:dyDescent="0.55000000000000004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232"/>
        <v>0.54520000000000002</v>
      </c>
      <c r="P1864" s="8">
        <f t="shared" si="233"/>
        <v>109.04</v>
      </c>
      <c r="Q1864" t="str">
        <f t="shared" si="234"/>
        <v>theater</v>
      </c>
      <c r="R1864" t="str">
        <f t="shared" si="235"/>
        <v>musical</v>
      </c>
      <c r="S1864" s="12">
        <f t="shared" si="236"/>
        <v>42293.853541666671</v>
      </c>
      <c r="T1864" s="12">
        <f t="shared" si="237"/>
        <v>42352.249305555553</v>
      </c>
      <c r="U1864" t="str">
        <f t="shared" si="238"/>
        <v>Oct</v>
      </c>
      <c r="V1864" t="str">
        <f t="shared" si="239"/>
        <v>2015</v>
      </c>
    </row>
    <row r="1865" spans="1:22" ht="43.2" x14ac:dyDescent="0.55000000000000004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232"/>
        <v>0.55698440000000005</v>
      </c>
      <c r="P1865" s="8">
        <f t="shared" si="233"/>
        <v>331.53833333333336</v>
      </c>
      <c r="Q1865" t="str">
        <f t="shared" si="234"/>
        <v>film &amp; video</v>
      </c>
      <c r="R1865" t="str">
        <f t="shared" si="235"/>
        <v>drama</v>
      </c>
      <c r="S1865" s="12">
        <f t="shared" si="236"/>
        <v>42066.958761574075</v>
      </c>
      <c r="T1865" s="12">
        <f t="shared" si="237"/>
        <v>42116.917094907403</v>
      </c>
      <c r="U1865" t="str">
        <f t="shared" si="238"/>
        <v>Mar</v>
      </c>
      <c r="V1865" t="str">
        <f t="shared" si="239"/>
        <v>2015</v>
      </c>
    </row>
    <row r="1866" spans="1:22" ht="43.2" x14ac:dyDescent="0.55000000000000004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232"/>
        <v>0.5626326718299024</v>
      </c>
      <c r="P1866" s="8">
        <f t="shared" si="233"/>
        <v>790.83739837398377</v>
      </c>
      <c r="Q1866" t="str">
        <f t="shared" si="234"/>
        <v>technology</v>
      </c>
      <c r="R1866" t="str">
        <f t="shared" si="235"/>
        <v>wearables</v>
      </c>
      <c r="S1866" s="12">
        <f t="shared" si="236"/>
        <v>42395.309039351851</v>
      </c>
      <c r="T1866" s="12">
        <f t="shared" si="237"/>
        <v>42425.309039351851</v>
      </c>
      <c r="U1866" t="str">
        <f t="shared" si="238"/>
        <v>Jan</v>
      </c>
      <c r="V1866" t="str">
        <f t="shared" si="239"/>
        <v>2016</v>
      </c>
    </row>
    <row r="1867" spans="1:22" ht="43.2" x14ac:dyDescent="0.55000000000000004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232"/>
        <v>0.56514285714285717</v>
      </c>
      <c r="P1867" s="8">
        <f t="shared" si="233"/>
        <v>150.5</v>
      </c>
      <c r="Q1867" t="str">
        <f t="shared" si="234"/>
        <v>photography</v>
      </c>
      <c r="R1867" t="str">
        <f t="shared" si="235"/>
        <v>photobooks</v>
      </c>
      <c r="S1867" s="12">
        <f t="shared" si="236"/>
        <v>41891.780023148152</v>
      </c>
      <c r="T1867" s="12">
        <f t="shared" si="237"/>
        <v>41926.780023148152</v>
      </c>
      <c r="U1867" t="str">
        <f t="shared" si="238"/>
        <v>Sep</v>
      </c>
      <c r="V1867" t="str">
        <f t="shared" si="239"/>
        <v>2014</v>
      </c>
    </row>
    <row r="1868" spans="1:22" ht="43.2" x14ac:dyDescent="0.55000000000000004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232"/>
        <v>0.57199999999999995</v>
      </c>
      <c r="P1868" s="8">
        <f t="shared" si="233"/>
        <v>59.583333333333336</v>
      </c>
      <c r="Q1868" t="str">
        <f t="shared" si="234"/>
        <v>theater</v>
      </c>
      <c r="R1868" t="str">
        <f t="shared" si="235"/>
        <v>plays</v>
      </c>
      <c r="S1868" s="12">
        <f t="shared" si="236"/>
        <v>42061.963263888887</v>
      </c>
      <c r="T1868" s="12">
        <f t="shared" si="237"/>
        <v>42091.921597222223</v>
      </c>
      <c r="U1868" t="str">
        <f t="shared" si="238"/>
        <v>Feb</v>
      </c>
      <c r="V1868" t="str">
        <f t="shared" si="239"/>
        <v>2015</v>
      </c>
    </row>
    <row r="1869" spans="1:22" ht="43.2" x14ac:dyDescent="0.55000000000000004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232"/>
        <v>0.57333333333333336</v>
      </c>
      <c r="P1869" s="8">
        <f t="shared" si="233"/>
        <v>43</v>
      </c>
      <c r="Q1869" t="str">
        <f t="shared" si="234"/>
        <v>theater</v>
      </c>
      <c r="R1869" t="str">
        <f t="shared" si="235"/>
        <v>spaces</v>
      </c>
      <c r="S1869" s="12">
        <f t="shared" si="236"/>
        <v>42081.515335648146</v>
      </c>
      <c r="T1869" s="12">
        <f t="shared" si="237"/>
        <v>42095.515335648146</v>
      </c>
      <c r="U1869" t="str">
        <f t="shared" si="238"/>
        <v>Mar</v>
      </c>
      <c r="V1869" t="str">
        <f t="shared" si="239"/>
        <v>2015</v>
      </c>
    </row>
    <row r="1870" spans="1:22" ht="43.2" x14ac:dyDescent="0.55000000000000004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232"/>
        <v>0.57648750000000004</v>
      </c>
      <c r="P1870" s="8">
        <f t="shared" si="233"/>
        <v>343.14732142857144</v>
      </c>
      <c r="Q1870" t="str">
        <f t="shared" si="234"/>
        <v>technology</v>
      </c>
      <c r="R1870" t="str">
        <f t="shared" si="235"/>
        <v>wearables</v>
      </c>
      <c r="S1870" s="12">
        <f t="shared" si="236"/>
        <v>42675.66778935185</v>
      </c>
      <c r="T1870" s="12">
        <f t="shared" si="237"/>
        <v>42712.207638888889</v>
      </c>
      <c r="U1870" t="str">
        <f t="shared" si="238"/>
        <v>Nov</v>
      </c>
      <c r="V1870" t="str">
        <f t="shared" si="239"/>
        <v>2016</v>
      </c>
    </row>
    <row r="1871" spans="1:22" hidden="1" x14ac:dyDescent="0.55000000000000004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232"/>
        <v>0.58291457286432158</v>
      </c>
      <c r="P1871" s="8">
        <f t="shared" si="233"/>
        <v>58</v>
      </c>
      <c r="Q1871" t="str">
        <f t="shared" si="234"/>
        <v>theater</v>
      </c>
      <c r="R1871" t="str">
        <f t="shared" si="235"/>
        <v>spaces</v>
      </c>
      <c r="S1871" s="12">
        <f t="shared" si="236"/>
        <v>42678.932083333333</v>
      </c>
      <c r="T1871" s="12">
        <f t="shared" si="237"/>
        <v>42683.973750000005</v>
      </c>
      <c r="U1871" t="str">
        <f t="shared" si="238"/>
        <v>Nov</v>
      </c>
      <c r="V1871" t="str">
        <f t="shared" si="239"/>
        <v>2016</v>
      </c>
    </row>
    <row r="1872" spans="1:22" ht="43.2" x14ac:dyDescent="0.55000000000000004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232"/>
        <v>0.58461538461538465</v>
      </c>
      <c r="P1872" s="8">
        <f t="shared" si="233"/>
        <v>54.285714285714285</v>
      </c>
      <c r="Q1872" t="str">
        <f t="shared" si="234"/>
        <v>film &amp; video</v>
      </c>
      <c r="R1872" t="str">
        <f t="shared" si="235"/>
        <v>drama</v>
      </c>
      <c r="S1872" s="12">
        <f t="shared" si="236"/>
        <v>42023.818622685183</v>
      </c>
      <c r="T1872" s="12">
        <f t="shared" si="237"/>
        <v>42043.818622685183</v>
      </c>
      <c r="U1872" t="str">
        <f t="shared" si="238"/>
        <v>Jan</v>
      </c>
      <c r="V1872" t="str">
        <f t="shared" si="239"/>
        <v>2015</v>
      </c>
    </row>
    <row r="1873" spans="1:22" ht="43.2" x14ac:dyDescent="0.55000000000000004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232"/>
        <v>0.58558333333333334</v>
      </c>
      <c r="P1873" s="8">
        <f t="shared" si="233"/>
        <v>153.42794759825327</v>
      </c>
      <c r="Q1873" t="str">
        <f t="shared" si="234"/>
        <v>technology</v>
      </c>
      <c r="R1873" t="str">
        <f t="shared" si="235"/>
        <v>wearables</v>
      </c>
      <c r="S1873" s="12">
        <f t="shared" si="236"/>
        <v>42282.168993055559</v>
      </c>
      <c r="T1873" s="12">
        <f t="shared" si="237"/>
        <v>42327.210659722223</v>
      </c>
      <c r="U1873" t="str">
        <f t="shared" si="238"/>
        <v>Oct</v>
      </c>
      <c r="V1873" t="str">
        <f t="shared" si="239"/>
        <v>2015</v>
      </c>
    </row>
    <row r="1874" spans="1:22" ht="43.2" x14ac:dyDescent="0.55000000000000004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232"/>
        <v>0.59142857142857141</v>
      </c>
      <c r="P1874" s="8">
        <f t="shared" si="233"/>
        <v>53.07692307692308</v>
      </c>
      <c r="Q1874" t="str">
        <f t="shared" si="234"/>
        <v>theater</v>
      </c>
      <c r="R1874" t="str">
        <f t="shared" si="235"/>
        <v>musical</v>
      </c>
      <c r="S1874" s="12">
        <f t="shared" si="236"/>
        <v>42017.594236111108</v>
      </c>
      <c r="T1874" s="12">
        <f t="shared" si="237"/>
        <v>42047.594236111108</v>
      </c>
      <c r="U1874" t="str">
        <f t="shared" si="238"/>
        <v>Jan</v>
      </c>
      <c r="V1874" t="str">
        <f t="shared" si="239"/>
        <v>2015</v>
      </c>
    </row>
    <row r="1875" spans="1:22" ht="43.2" x14ac:dyDescent="0.55000000000000004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232"/>
        <v>0.59299999999999997</v>
      </c>
      <c r="P1875" s="8">
        <f t="shared" si="233"/>
        <v>70.595238095238102</v>
      </c>
      <c r="Q1875" t="str">
        <f t="shared" si="234"/>
        <v>technology</v>
      </c>
      <c r="R1875" t="str">
        <f t="shared" si="235"/>
        <v>gadgets</v>
      </c>
      <c r="S1875" s="12">
        <f t="shared" si="236"/>
        <v>42129.226388888885</v>
      </c>
      <c r="T1875" s="12">
        <f t="shared" si="237"/>
        <v>42159.226388888885</v>
      </c>
      <c r="U1875" t="str">
        <f t="shared" si="238"/>
        <v>May</v>
      </c>
      <c r="V1875" t="str">
        <f t="shared" si="239"/>
        <v>2015</v>
      </c>
    </row>
    <row r="1876" spans="1:22" ht="43.2" x14ac:dyDescent="0.55000000000000004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232"/>
        <v>0.59467839999999994</v>
      </c>
      <c r="P1876" s="8">
        <f t="shared" si="233"/>
        <v>72.16970873786407</v>
      </c>
      <c r="Q1876" t="str">
        <f t="shared" si="234"/>
        <v>photography</v>
      </c>
      <c r="R1876" t="str">
        <f t="shared" si="235"/>
        <v>photobooks</v>
      </c>
      <c r="S1876" s="12">
        <f t="shared" si="236"/>
        <v>41834.980462962965</v>
      </c>
      <c r="T1876" s="12">
        <f t="shared" si="237"/>
        <v>41864.980462962965</v>
      </c>
      <c r="U1876" t="str">
        <f t="shared" si="238"/>
        <v>Jul</v>
      </c>
      <c r="V1876" t="str">
        <f t="shared" si="239"/>
        <v>2014</v>
      </c>
    </row>
    <row r="1877" spans="1:22" ht="28.8" hidden="1" x14ac:dyDescent="0.55000000000000004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232"/>
        <v>0.59583333333333333</v>
      </c>
      <c r="P1877" s="8">
        <f t="shared" si="233"/>
        <v>65</v>
      </c>
      <c r="Q1877" t="str">
        <f t="shared" si="234"/>
        <v>theater</v>
      </c>
      <c r="R1877" t="str">
        <f t="shared" si="235"/>
        <v>spaces</v>
      </c>
      <c r="S1877" s="12">
        <f t="shared" si="236"/>
        <v>42141.741307870368</v>
      </c>
      <c r="T1877" s="12">
        <f t="shared" si="237"/>
        <v>42171.741307870368</v>
      </c>
      <c r="U1877" t="str">
        <f t="shared" si="238"/>
        <v>May</v>
      </c>
      <c r="V1877" t="str">
        <f t="shared" si="239"/>
        <v>2015</v>
      </c>
    </row>
    <row r="1878" spans="1:22" ht="43.2" x14ac:dyDescent="0.55000000000000004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232"/>
        <v>0.59657142857142853</v>
      </c>
      <c r="P1878" s="8">
        <f t="shared" si="233"/>
        <v>174</v>
      </c>
      <c r="Q1878" t="str">
        <f t="shared" si="234"/>
        <v>theater</v>
      </c>
      <c r="R1878" t="str">
        <f t="shared" si="235"/>
        <v>musical</v>
      </c>
      <c r="S1878" s="12">
        <f t="shared" si="236"/>
        <v>41968.938993055555</v>
      </c>
      <c r="T1878" s="12">
        <f t="shared" si="237"/>
        <v>41989.938993055555</v>
      </c>
      <c r="U1878" t="str">
        <f t="shared" si="238"/>
        <v>Nov</v>
      </c>
      <c r="V1878" t="str">
        <f t="shared" si="239"/>
        <v>2014</v>
      </c>
    </row>
    <row r="1879" spans="1:22" ht="43.2" x14ac:dyDescent="0.55000000000000004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232"/>
        <v>0.59775</v>
      </c>
      <c r="P1879" s="8">
        <f t="shared" si="233"/>
        <v>61.307692307692307</v>
      </c>
      <c r="Q1879" t="str">
        <f t="shared" si="234"/>
        <v>theater</v>
      </c>
      <c r="R1879" t="str">
        <f t="shared" si="235"/>
        <v>spaces</v>
      </c>
      <c r="S1879" s="12">
        <f t="shared" si="236"/>
        <v>42097.732418981483</v>
      </c>
      <c r="T1879" s="12">
        <f t="shared" si="237"/>
        <v>42115.249305555553</v>
      </c>
      <c r="U1879" t="str">
        <f t="shared" si="238"/>
        <v>Apr</v>
      </c>
      <c r="V1879" t="str">
        <f t="shared" si="239"/>
        <v>2015</v>
      </c>
    </row>
    <row r="1880" spans="1:22" ht="43.2" x14ac:dyDescent="0.55000000000000004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 t="shared" si="232"/>
        <v>0.6</v>
      </c>
      <c r="P1880" s="8">
        <f t="shared" si="233"/>
        <v>3000</v>
      </c>
      <c r="Q1880" t="str">
        <f t="shared" si="234"/>
        <v>film &amp; video</v>
      </c>
      <c r="R1880" t="str">
        <f t="shared" si="235"/>
        <v>drama</v>
      </c>
      <c r="S1880" s="12">
        <f t="shared" si="236"/>
        <v>42721.075949074075</v>
      </c>
      <c r="T1880" s="12">
        <f t="shared" si="237"/>
        <v>42751.075949074075</v>
      </c>
      <c r="U1880" t="str">
        <f t="shared" si="238"/>
        <v>Dec</v>
      </c>
      <c r="V1880" t="str">
        <f t="shared" si="239"/>
        <v>2016</v>
      </c>
    </row>
    <row r="1881" spans="1:22" ht="43.2" x14ac:dyDescent="0.55000000000000004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 t="shared" si="232"/>
        <v>0.6</v>
      </c>
      <c r="P1881" s="8">
        <f t="shared" si="233"/>
        <v>60</v>
      </c>
      <c r="Q1881" t="str">
        <f t="shared" si="234"/>
        <v>theater</v>
      </c>
      <c r="R1881" t="str">
        <f t="shared" si="235"/>
        <v>plays</v>
      </c>
      <c r="S1881" s="12">
        <f t="shared" si="236"/>
        <v>42305.670914351853</v>
      </c>
      <c r="T1881" s="12">
        <f t="shared" si="237"/>
        <v>42339.249305555553</v>
      </c>
      <c r="U1881" t="str">
        <f t="shared" si="238"/>
        <v>Oct</v>
      </c>
      <c r="V1881" t="str">
        <f t="shared" si="239"/>
        <v>2015</v>
      </c>
    </row>
    <row r="1882" spans="1:22" ht="43.2" x14ac:dyDescent="0.55000000000000004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232"/>
        <v>0.60899999999999999</v>
      </c>
      <c r="P1882" s="8">
        <f t="shared" si="233"/>
        <v>179.11764705882354</v>
      </c>
      <c r="Q1882" t="str">
        <f t="shared" si="234"/>
        <v>theater</v>
      </c>
      <c r="R1882" t="str">
        <f t="shared" si="235"/>
        <v>plays</v>
      </c>
      <c r="S1882" s="12">
        <f t="shared" si="236"/>
        <v>42235.117476851854</v>
      </c>
      <c r="T1882" s="12">
        <f t="shared" si="237"/>
        <v>42275.117476851854</v>
      </c>
      <c r="U1882" t="str">
        <f t="shared" si="238"/>
        <v>Aug</v>
      </c>
      <c r="V1882" t="str">
        <f t="shared" si="239"/>
        <v>2015</v>
      </c>
    </row>
    <row r="1883" spans="1:22" ht="43.2" x14ac:dyDescent="0.55000000000000004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232"/>
        <v>0.61099999999999999</v>
      </c>
      <c r="P1883" s="8">
        <f t="shared" si="233"/>
        <v>203.66666666666666</v>
      </c>
      <c r="Q1883" t="str">
        <f t="shared" si="234"/>
        <v>theater</v>
      </c>
      <c r="R1883" t="str">
        <f t="shared" si="235"/>
        <v>plays</v>
      </c>
      <c r="S1883" s="12">
        <f t="shared" si="236"/>
        <v>42415.398032407407</v>
      </c>
      <c r="T1883" s="12">
        <f t="shared" si="237"/>
        <v>42445.356365740736</v>
      </c>
      <c r="U1883" t="str">
        <f t="shared" si="238"/>
        <v>Feb</v>
      </c>
      <c r="V1883" t="str">
        <f t="shared" si="239"/>
        <v>2016</v>
      </c>
    </row>
    <row r="1884" spans="1:22" ht="28.8" x14ac:dyDescent="0.55000000000000004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232"/>
        <v>0.61124000000000001</v>
      </c>
      <c r="P1884" s="8">
        <f t="shared" si="233"/>
        <v>109.93525179856115</v>
      </c>
      <c r="Q1884" t="str">
        <f t="shared" si="234"/>
        <v>photography</v>
      </c>
      <c r="R1884" t="str">
        <f t="shared" si="235"/>
        <v>photobooks</v>
      </c>
      <c r="S1884" s="12">
        <f t="shared" si="236"/>
        <v>42189.031041666662</v>
      </c>
      <c r="T1884" s="12">
        <f t="shared" si="237"/>
        <v>42226.290972222225</v>
      </c>
      <c r="U1884" t="str">
        <f t="shared" si="238"/>
        <v>Jul</v>
      </c>
      <c r="V1884" t="str">
        <f t="shared" si="239"/>
        <v>2015</v>
      </c>
    </row>
    <row r="1885" spans="1:22" ht="57.6" x14ac:dyDescent="0.55000000000000004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232"/>
        <v>0.61909090909090914</v>
      </c>
      <c r="P1885" s="8">
        <f t="shared" si="233"/>
        <v>486.42857142857144</v>
      </c>
      <c r="Q1885" t="str">
        <f t="shared" si="234"/>
        <v>theater</v>
      </c>
      <c r="R1885" t="str">
        <f t="shared" si="235"/>
        <v>plays</v>
      </c>
      <c r="S1885" s="12">
        <f t="shared" si="236"/>
        <v>41830.234166666669</v>
      </c>
      <c r="T1885" s="12">
        <f t="shared" si="237"/>
        <v>41860.234166666669</v>
      </c>
      <c r="U1885" t="str">
        <f t="shared" si="238"/>
        <v>Jul</v>
      </c>
      <c r="V1885" t="str">
        <f t="shared" si="239"/>
        <v>2014</v>
      </c>
    </row>
    <row r="1886" spans="1:22" ht="43.2" x14ac:dyDescent="0.55000000000000004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232"/>
        <v>0.62765333333333329</v>
      </c>
      <c r="P1886" s="8">
        <f t="shared" si="233"/>
        <v>48.281025641025643</v>
      </c>
      <c r="Q1886" t="str">
        <f t="shared" si="234"/>
        <v>games</v>
      </c>
      <c r="R1886" t="str">
        <f t="shared" si="235"/>
        <v>video games</v>
      </c>
      <c r="S1886" s="12">
        <f t="shared" si="236"/>
        <v>41838.377893518518</v>
      </c>
      <c r="T1886" s="12">
        <f t="shared" si="237"/>
        <v>41893.377893518518</v>
      </c>
      <c r="U1886" t="str">
        <f t="shared" si="238"/>
        <v>Jul</v>
      </c>
      <c r="V1886" t="str">
        <f t="shared" si="239"/>
        <v>2014</v>
      </c>
    </row>
    <row r="1887" spans="1:22" ht="57.6" x14ac:dyDescent="0.55000000000000004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232"/>
        <v>0.62839999999999996</v>
      </c>
      <c r="P1887" s="8">
        <f t="shared" si="233"/>
        <v>128.61988304093566</v>
      </c>
      <c r="Q1887" t="str">
        <f t="shared" si="234"/>
        <v>technology</v>
      </c>
      <c r="R1887" t="str">
        <f t="shared" si="235"/>
        <v>makerspaces</v>
      </c>
      <c r="S1887" s="12">
        <f t="shared" si="236"/>
        <v>42529.632754629631</v>
      </c>
      <c r="T1887" s="12">
        <f t="shared" si="237"/>
        <v>42556.207638888889</v>
      </c>
      <c r="U1887" t="str">
        <f t="shared" si="238"/>
        <v>Jun</v>
      </c>
      <c r="V1887" t="str">
        <f t="shared" si="239"/>
        <v>2016</v>
      </c>
    </row>
    <row r="1888" spans="1:22" ht="28.8" x14ac:dyDescent="0.55000000000000004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232"/>
        <v>0.64</v>
      </c>
      <c r="P1888" s="8">
        <f t="shared" si="233"/>
        <v>40</v>
      </c>
      <c r="Q1888" t="str">
        <f t="shared" si="234"/>
        <v>film &amp; video</v>
      </c>
      <c r="R1888" t="str">
        <f t="shared" si="235"/>
        <v>animation</v>
      </c>
      <c r="S1888" s="12">
        <f t="shared" si="236"/>
        <v>42107.703877314809</v>
      </c>
      <c r="T1888" s="12">
        <f t="shared" si="237"/>
        <v>42137.703877314809</v>
      </c>
      <c r="U1888" t="str">
        <f t="shared" si="238"/>
        <v>Apr</v>
      </c>
      <c r="V1888" t="str">
        <f t="shared" si="239"/>
        <v>2015</v>
      </c>
    </row>
    <row r="1889" spans="1:22" ht="43.2" x14ac:dyDescent="0.55000000000000004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232"/>
        <v>0.65</v>
      </c>
      <c r="P1889" s="8">
        <f t="shared" si="233"/>
        <v>14.444444444444445</v>
      </c>
      <c r="Q1889" t="str">
        <f t="shared" si="234"/>
        <v>theater</v>
      </c>
      <c r="R1889" t="str">
        <f t="shared" si="235"/>
        <v>musical</v>
      </c>
      <c r="S1889" s="12">
        <f t="shared" si="236"/>
        <v>42144.415532407409</v>
      </c>
      <c r="T1889" s="12">
        <f t="shared" si="237"/>
        <v>42165.415532407409</v>
      </c>
      <c r="U1889" t="str">
        <f t="shared" si="238"/>
        <v>May</v>
      </c>
      <c r="V1889" t="str">
        <f t="shared" si="239"/>
        <v>2015</v>
      </c>
    </row>
    <row r="1890" spans="1:22" ht="28.8" x14ac:dyDescent="0.55000000000000004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232"/>
        <v>0.65100000000000002</v>
      </c>
      <c r="P1890" s="8">
        <f t="shared" si="233"/>
        <v>118.36363636363636</v>
      </c>
      <c r="Q1890" t="str">
        <f t="shared" si="234"/>
        <v>music</v>
      </c>
      <c r="R1890" t="str">
        <f t="shared" si="235"/>
        <v>faith</v>
      </c>
      <c r="S1890" s="12">
        <f t="shared" si="236"/>
        <v>42021.139733796299</v>
      </c>
      <c r="T1890" s="12">
        <f t="shared" si="237"/>
        <v>42051.139733796299</v>
      </c>
      <c r="U1890" t="str">
        <f t="shared" si="238"/>
        <v>Jan</v>
      </c>
      <c r="V1890" t="str">
        <f t="shared" si="239"/>
        <v>2015</v>
      </c>
    </row>
    <row r="1891" spans="1:22" ht="43.2" x14ac:dyDescent="0.55000000000000004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232"/>
        <v>0.65101538461538466</v>
      </c>
      <c r="P1891" s="8">
        <f t="shared" si="233"/>
        <v>170.62903225806451</v>
      </c>
      <c r="Q1891" t="str">
        <f t="shared" si="234"/>
        <v>photography</v>
      </c>
      <c r="R1891" t="str">
        <f t="shared" si="235"/>
        <v>photobooks</v>
      </c>
      <c r="S1891" s="12">
        <f t="shared" si="236"/>
        <v>41891.976388888892</v>
      </c>
      <c r="T1891" s="12">
        <f t="shared" si="237"/>
        <v>41936.976388888892</v>
      </c>
      <c r="U1891" t="str">
        <f t="shared" si="238"/>
        <v>Sep</v>
      </c>
      <c r="V1891" t="str">
        <f t="shared" si="239"/>
        <v>2014</v>
      </c>
    </row>
    <row r="1892" spans="1:22" ht="57.6" hidden="1" x14ac:dyDescent="0.55000000000000004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232"/>
        <v>0.65246363636363636</v>
      </c>
      <c r="P1892" s="8">
        <f t="shared" si="233"/>
        <v>201.60393258426967</v>
      </c>
      <c r="Q1892" t="str">
        <f t="shared" si="234"/>
        <v>technology</v>
      </c>
      <c r="R1892" t="str">
        <f t="shared" si="235"/>
        <v>wearables</v>
      </c>
      <c r="S1892" s="12">
        <f t="shared" si="236"/>
        <v>41947.457569444443</v>
      </c>
      <c r="T1892" s="12">
        <f t="shared" si="237"/>
        <v>41977.457569444443</v>
      </c>
      <c r="U1892" t="str">
        <f t="shared" si="238"/>
        <v>Nov</v>
      </c>
      <c r="V1892" t="str">
        <f t="shared" si="239"/>
        <v>2014</v>
      </c>
    </row>
    <row r="1893" spans="1:22" ht="43.2" x14ac:dyDescent="0.55000000000000004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232"/>
        <v>0.66839999999999999</v>
      </c>
      <c r="P1893" s="8">
        <f t="shared" si="233"/>
        <v>99.761194029850742</v>
      </c>
      <c r="Q1893" t="str">
        <f t="shared" si="234"/>
        <v>theater</v>
      </c>
      <c r="R1893" t="str">
        <f t="shared" si="235"/>
        <v>spaces</v>
      </c>
      <c r="S1893" s="12">
        <f t="shared" si="236"/>
        <v>42248.535787037035</v>
      </c>
      <c r="T1893" s="12">
        <f t="shared" si="237"/>
        <v>42277.75</v>
      </c>
      <c r="U1893" t="str">
        <f t="shared" si="238"/>
        <v>Sep</v>
      </c>
      <c r="V1893" t="str">
        <f t="shared" si="239"/>
        <v>2015</v>
      </c>
    </row>
    <row r="1894" spans="1:22" ht="43.2" x14ac:dyDescent="0.55000000000000004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232"/>
        <v>0.67333333333333334</v>
      </c>
      <c r="P1894" s="8">
        <f t="shared" si="233"/>
        <v>63.125</v>
      </c>
      <c r="Q1894" t="str">
        <f t="shared" si="234"/>
        <v>theater</v>
      </c>
      <c r="R1894" t="str">
        <f t="shared" si="235"/>
        <v>plays</v>
      </c>
      <c r="S1894" s="12">
        <f t="shared" si="236"/>
        <v>42143.917743055557</v>
      </c>
      <c r="T1894" s="12">
        <f t="shared" si="237"/>
        <v>42181.559027777781</v>
      </c>
      <c r="U1894" t="str">
        <f t="shared" si="238"/>
        <v>May</v>
      </c>
      <c r="V1894" t="str">
        <f t="shared" si="239"/>
        <v>2015</v>
      </c>
    </row>
    <row r="1895" spans="1:22" ht="43.2" x14ac:dyDescent="0.55000000000000004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232"/>
        <v>0.67549999999999999</v>
      </c>
      <c r="P1895" s="8">
        <f t="shared" si="233"/>
        <v>46.586206896551722</v>
      </c>
      <c r="Q1895" t="str">
        <f t="shared" si="234"/>
        <v>music</v>
      </c>
      <c r="R1895" t="str">
        <f t="shared" si="235"/>
        <v>jazz</v>
      </c>
      <c r="S1895" s="12">
        <f t="shared" si="236"/>
        <v>41597.788888888892</v>
      </c>
      <c r="T1895" s="12">
        <f t="shared" si="237"/>
        <v>41627.788888888892</v>
      </c>
      <c r="U1895" t="str">
        <f t="shared" si="238"/>
        <v>Nov</v>
      </c>
      <c r="V1895" t="str">
        <f t="shared" si="239"/>
        <v>2013</v>
      </c>
    </row>
    <row r="1896" spans="1:22" ht="43.2" x14ac:dyDescent="0.55000000000000004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232"/>
        <v>0.67549999999999999</v>
      </c>
      <c r="P1896" s="8">
        <f t="shared" si="233"/>
        <v>48.25</v>
      </c>
      <c r="Q1896" t="str">
        <f t="shared" si="234"/>
        <v>photography</v>
      </c>
      <c r="R1896" t="str">
        <f t="shared" si="235"/>
        <v>photobooks</v>
      </c>
      <c r="S1896" s="12">
        <f t="shared" si="236"/>
        <v>42689.56931712963</v>
      </c>
      <c r="T1896" s="12">
        <f t="shared" si="237"/>
        <v>42719.56931712963</v>
      </c>
      <c r="U1896" t="str">
        <f t="shared" si="238"/>
        <v>Nov</v>
      </c>
      <c r="V1896" t="str">
        <f t="shared" si="239"/>
        <v>2016</v>
      </c>
    </row>
    <row r="1897" spans="1:22" ht="43.2" hidden="1" x14ac:dyDescent="0.55000000000000004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232"/>
        <v>0.68153600000000003</v>
      </c>
      <c r="P1897" s="8">
        <f t="shared" si="233"/>
        <v>244.80459770114942</v>
      </c>
      <c r="Q1897" t="str">
        <f t="shared" si="234"/>
        <v>theater</v>
      </c>
      <c r="R1897" t="str">
        <f t="shared" si="235"/>
        <v>spaces</v>
      </c>
      <c r="S1897" s="12">
        <f t="shared" si="236"/>
        <v>42530.993032407408</v>
      </c>
      <c r="T1897" s="12">
        <f t="shared" si="237"/>
        <v>42560.993032407408</v>
      </c>
      <c r="U1897" t="str">
        <f t="shared" si="238"/>
        <v>Jun</v>
      </c>
      <c r="V1897" t="str">
        <f t="shared" si="239"/>
        <v>2016</v>
      </c>
    </row>
    <row r="1898" spans="1:22" ht="43.2" x14ac:dyDescent="0.55000000000000004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232"/>
        <v>0.68400000000000005</v>
      </c>
      <c r="P1898" s="8">
        <f t="shared" si="233"/>
        <v>122.14285714285714</v>
      </c>
      <c r="Q1898" t="str">
        <f t="shared" si="234"/>
        <v>music</v>
      </c>
      <c r="R1898" t="str">
        <f t="shared" si="235"/>
        <v>faith</v>
      </c>
      <c r="S1898" s="12">
        <f t="shared" si="236"/>
        <v>42268.625856481478</v>
      </c>
      <c r="T1898" s="12">
        <f t="shared" si="237"/>
        <v>42298.625856481478</v>
      </c>
      <c r="U1898" t="str">
        <f t="shared" si="238"/>
        <v>Sep</v>
      </c>
      <c r="V1898" t="str">
        <f t="shared" si="239"/>
        <v>2015</v>
      </c>
    </row>
    <row r="1899" spans="1:22" ht="28.8" x14ac:dyDescent="0.55000000000000004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232"/>
        <v>0.69561111111111107</v>
      </c>
      <c r="P1899" s="8">
        <f t="shared" si="233"/>
        <v>63.558375634517766</v>
      </c>
      <c r="Q1899" t="str">
        <f t="shared" si="234"/>
        <v>theater</v>
      </c>
      <c r="R1899" t="str">
        <f t="shared" si="235"/>
        <v>plays</v>
      </c>
      <c r="S1899" s="12">
        <f t="shared" si="236"/>
        <v>41990.584108796291</v>
      </c>
      <c r="T1899" s="12">
        <f t="shared" si="237"/>
        <v>42036.120833333334</v>
      </c>
      <c r="U1899" t="str">
        <f t="shared" si="238"/>
        <v>Dec</v>
      </c>
      <c r="V1899" t="str">
        <f t="shared" si="239"/>
        <v>2014</v>
      </c>
    </row>
    <row r="1900" spans="1:22" ht="43.2" x14ac:dyDescent="0.55000000000000004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232"/>
        <v>0.70199999999999996</v>
      </c>
      <c r="P1900" s="8">
        <f t="shared" si="233"/>
        <v>39</v>
      </c>
      <c r="Q1900" t="str">
        <f t="shared" si="234"/>
        <v>publishing</v>
      </c>
      <c r="R1900" t="str">
        <f t="shared" si="235"/>
        <v>fiction</v>
      </c>
      <c r="S1900" s="12">
        <f t="shared" si="236"/>
        <v>41663.780300925922</v>
      </c>
      <c r="T1900" s="12">
        <f t="shared" si="237"/>
        <v>41693.780300925922</v>
      </c>
      <c r="U1900" t="str">
        <f t="shared" si="238"/>
        <v>Jan</v>
      </c>
      <c r="V1900" t="str">
        <f t="shared" si="239"/>
        <v>2014</v>
      </c>
    </row>
    <row r="1901" spans="1:22" ht="43.2" hidden="1" x14ac:dyDescent="0.55000000000000004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232"/>
        <v>0.7036</v>
      </c>
      <c r="P1901" s="8">
        <f t="shared" si="233"/>
        <v>382.39130434782606</v>
      </c>
      <c r="Q1901" t="str">
        <f t="shared" si="234"/>
        <v>technology</v>
      </c>
      <c r="R1901" t="str">
        <f t="shared" si="235"/>
        <v>wearables</v>
      </c>
      <c r="S1901" s="12">
        <f t="shared" si="236"/>
        <v>42612.624039351853</v>
      </c>
      <c r="T1901" s="12">
        <f t="shared" si="237"/>
        <v>42644.624039351853</v>
      </c>
      <c r="U1901" t="str">
        <f t="shared" si="238"/>
        <v>Aug</v>
      </c>
      <c r="V1901" t="str">
        <f t="shared" si="239"/>
        <v>2016</v>
      </c>
    </row>
    <row r="1902" spans="1:22" ht="43.2" x14ac:dyDescent="0.55000000000000004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232"/>
        <v>0.70599999999999996</v>
      </c>
      <c r="P1902" s="8">
        <f t="shared" si="233"/>
        <v>106.96969696969697</v>
      </c>
      <c r="Q1902" t="str">
        <f t="shared" si="234"/>
        <v>theater</v>
      </c>
      <c r="R1902" t="str">
        <f t="shared" si="235"/>
        <v>plays</v>
      </c>
      <c r="S1902" s="12">
        <f t="shared" si="236"/>
        <v>42053.049375000002</v>
      </c>
      <c r="T1902" s="12">
        <f t="shared" si="237"/>
        <v>42096.041666666672</v>
      </c>
      <c r="U1902" t="str">
        <f t="shared" si="238"/>
        <v>Feb</v>
      </c>
      <c r="V1902" t="str">
        <f t="shared" si="239"/>
        <v>2015</v>
      </c>
    </row>
    <row r="1903" spans="1:22" ht="43.2" x14ac:dyDescent="0.55000000000000004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232"/>
        <v>0.7178461538461538</v>
      </c>
      <c r="P1903" s="8">
        <f t="shared" si="233"/>
        <v>49.11578947368421</v>
      </c>
      <c r="Q1903" t="str">
        <f t="shared" si="234"/>
        <v>games</v>
      </c>
      <c r="R1903" t="str">
        <f t="shared" si="235"/>
        <v>mobile games</v>
      </c>
      <c r="S1903" s="12">
        <f t="shared" si="236"/>
        <v>41923.783576388887</v>
      </c>
      <c r="T1903" s="12">
        <f t="shared" si="237"/>
        <v>41963.825243055559</v>
      </c>
      <c r="U1903" t="str">
        <f t="shared" si="238"/>
        <v>Oct</v>
      </c>
      <c r="V1903" t="str">
        <f t="shared" si="239"/>
        <v>2014</v>
      </c>
    </row>
    <row r="1904" spans="1:22" ht="43.2" x14ac:dyDescent="0.55000000000000004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232"/>
        <v>0.72989999999999999</v>
      </c>
      <c r="P1904" s="8">
        <f t="shared" si="233"/>
        <v>405.5</v>
      </c>
      <c r="Q1904" t="str">
        <f t="shared" si="234"/>
        <v>technology</v>
      </c>
      <c r="R1904" t="str">
        <f t="shared" si="235"/>
        <v>wearables</v>
      </c>
      <c r="S1904" s="12">
        <f t="shared" si="236"/>
        <v>42262.104780092588</v>
      </c>
      <c r="T1904" s="12">
        <f t="shared" si="237"/>
        <v>42292.104780092588</v>
      </c>
      <c r="U1904" t="str">
        <f t="shared" si="238"/>
        <v>Sep</v>
      </c>
      <c r="V1904" t="str">
        <f t="shared" si="239"/>
        <v>2015</v>
      </c>
    </row>
    <row r="1905" spans="1:22" ht="43.2" x14ac:dyDescent="0.55000000000000004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232"/>
        <v>0.75</v>
      </c>
      <c r="P1905" s="8">
        <f t="shared" si="233"/>
        <v>35.714285714285715</v>
      </c>
      <c r="Q1905" t="str">
        <f t="shared" si="234"/>
        <v>music</v>
      </c>
      <c r="R1905" t="str">
        <f t="shared" si="235"/>
        <v>indie rock</v>
      </c>
      <c r="S1905" s="12">
        <f t="shared" si="236"/>
        <v>42713.941099537042</v>
      </c>
      <c r="T1905" s="12">
        <f t="shared" si="237"/>
        <v>42734.941099537042</v>
      </c>
      <c r="U1905" t="str">
        <f t="shared" si="238"/>
        <v>Dec</v>
      </c>
      <c r="V1905" t="str">
        <f t="shared" si="239"/>
        <v>2016</v>
      </c>
    </row>
    <row r="1906" spans="1:22" ht="28.8" hidden="1" x14ac:dyDescent="0.55000000000000004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232"/>
        <v>0.75051000000000001</v>
      </c>
      <c r="P1906" s="8">
        <f t="shared" si="233"/>
        <v>932.31055900621118</v>
      </c>
      <c r="Q1906" t="str">
        <f t="shared" si="234"/>
        <v>technology</v>
      </c>
      <c r="R1906" t="str">
        <f t="shared" si="235"/>
        <v>wearables</v>
      </c>
      <c r="S1906" s="12">
        <f t="shared" si="236"/>
        <v>42276.624803240738</v>
      </c>
      <c r="T1906" s="12">
        <f t="shared" si="237"/>
        <v>42307.624803240738</v>
      </c>
      <c r="U1906" t="str">
        <f t="shared" si="238"/>
        <v>Sep</v>
      </c>
      <c r="V1906" t="str">
        <f t="shared" si="239"/>
        <v>2015</v>
      </c>
    </row>
    <row r="1907" spans="1:22" ht="57.6" hidden="1" x14ac:dyDescent="0.55000000000000004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232"/>
        <v>0.754</v>
      </c>
      <c r="P1907" s="8">
        <f t="shared" si="233"/>
        <v>251.33333333333334</v>
      </c>
      <c r="Q1907" t="str">
        <f t="shared" si="234"/>
        <v>theater</v>
      </c>
      <c r="R1907" t="str">
        <f t="shared" si="235"/>
        <v>plays</v>
      </c>
      <c r="S1907" s="12">
        <f t="shared" si="236"/>
        <v>42796.538275462968</v>
      </c>
      <c r="T1907" s="12">
        <f t="shared" si="237"/>
        <v>42813.25</v>
      </c>
      <c r="U1907" t="str">
        <f t="shared" si="238"/>
        <v>Mar</v>
      </c>
      <c r="V1907" t="str">
        <f t="shared" si="239"/>
        <v>2017</v>
      </c>
    </row>
    <row r="1908" spans="1:22" ht="43.2" x14ac:dyDescent="0.55000000000000004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232"/>
        <v>0.78100000000000003</v>
      </c>
      <c r="P1908" s="8">
        <f t="shared" si="233"/>
        <v>105.54054054054055</v>
      </c>
      <c r="Q1908" t="str">
        <f t="shared" si="234"/>
        <v>theater</v>
      </c>
      <c r="R1908" t="str">
        <f t="shared" si="235"/>
        <v>plays</v>
      </c>
      <c r="S1908" s="12">
        <f t="shared" si="236"/>
        <v>42469.68414351852</v>
      </c>
      <c r="T1908" s="12">
        <f t="shared" si="237"/>
        <v>42499.166666666672</v>
      </c>
      <c r="U1908" t="str">
        <f t="shared" si="238"/>
        <v>Apr</v>
      </c>
      <c r="V1908" t="str">
        <f t="shared" si="239"/>
        <v>2016</v>
      </c>
    </row>
    <row r="1909" spans="1:22" ht="43.2" x14ac:dyDescent="0.55000000000000004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232"/>
        <v>0.78927352941176465</v>
      </c>
      <c r="P1909" s="8">
        <f t="shared" si="233"/>
        <v>117.69868421052631</v>
      </c>
      <c r="Q1909" t="str">
        <f t="shared" si="234"/>
        <v>technology</v>
      </c>
      <c r="R1909" t="str">
        <f t="shared" si="235"/>
        <v>wearables</v>
      </c>
      <c r="S1909" s="12">
        <f t="shared" si="236"/>
        <v>42696.663506944446</v>
      </c>
      <c r="T1909" s="12">
        <f t="shared" si="237"/>
        <v>42736.663506944446</v>
      </c>
      <c r="U1909" t="str">
        <f t="shared" si="238"/>
        <v>Nov</v>
      </c>
      <c r="V1909" t="str">
        <f t="shared" si="239"/>
        <v>2016</v>
      </c>
    </row>
    <row r="1910" spans="1:22" ht="43.2" x14ac:dyDescent="0.55000000000000004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232"/>
        <v>0.79</v>
      </c>
      <c r="P1910" s="8">
        <f t="shared" si="233"/>
        <v>131.66666666666666</v>
      </c>
      <c r="Q1910" t="str">
        <f t="shared" si="234"/>
        <v>photography</v>
      </c>
      <c r="R1910" t="str">
        <f t="shared" si="235"/>
        <v>places</v>
      </c>
      <c r="S1910" s="12">
        <f t="shared" si="236"/>
        <v>42707.895462962959</v>
      </c>
      <c r="T1910" s="12">
        <f t="shared" si="237"/>
        <v>42729.458333333328</v>
      </c>
      <c r="U1910" t="str">
        <f t="shared" si="238"/>
        <v>Dec</v>
      </c>
      <c r="V1910" t="str">
        <f t="shared" si="239"/>
        <v>2016</v>
      </c>
    </row>
    <row r="1911" spans="1:22" ht="28.8" hidden="1" x14ac:dyDescent="0.55000000000000004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232"/>
        <v>0.82208000000000003</v>
      </c>
      <c r="P1911" s="8">
        <f t="shared" si="233"/>
        <v>216.33684210526314</v>
      </c>
      <c r="Q1911" t="str">
        <f t="shared" si="234"/>
        <v>technology</v>
      </c>
      <c r="R1911" t="str">
        <f t="shared" si="235"/>
        <v>wearables</v>
      </c>
      <c r="S1911" s="12">
        <f t="shared" si="236"/>
        <v>42388.708645833336</v>
      </c>
      <c r="T1911" s="12">
        <f t="shared" si="237"/>
        <v>42418.708645833336</v>
      </c>
      <c r="U1911" t="str">
        <f t="shared" si="238"/>
        <v>Jan</v>
      </c>
      <c r="V1911" t="str">
        <f t="shared" si="239"/>
        <v>2016</v>
      </c>
    </row>
    <row r="1912" spans="1:22" ht="43.2" x14ac:dyDescent="0.55000000000000004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232"/>
        <v>0.824221076923077</v>
      </c>
      <c r="P1912" s="8">
        <f t="shared" si="233"/>
        <v>120.39184269662923</v>
      </c>
      <c r="Q1912" t="str">
        <f t="shared" si="234"/>
        <v>technology</v>
      </c>
      <c r="R1912" t="str">
        <f t="shared" si="235"/>
        <v>wearables</v>
      </c>
      <c r="S1912" s="12">
        <f t="shared" si="236"/>
        <v>41563.485509259262</v>
      </c>
      <c r="T1912" s="12">
        <f t="shared" si="237"/>
        <v>41600.666666666664</v>
      </c>
      <c r="U1912" t="str">
        <f t="shared" si="238"/>
        <v>Oct</v>
      </c>
      <c r="V1912" t="str">
        <f t="shared" si="239"/>
        <v>2013</v>
      </c>
    </row>
    <row r="1913" spans="1:22" ht="43.2" x14ac:dyDescent="0.55000000000000004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232"/>
        <v>0.82817600000000002</v>
      </c>
      <c r="P1913" s="8">
        <f t="shared" si="233"/>
        <v>301.93916666666667</v>
      </c>
      <c r="Q1913" t="str">
        <f t="shared" si="234"/>
        <v>technology</v>
      </c>
      <c r="R1913" t="str">
        <f t="shared" si="235"/>
        <v>wearables</v>
      </c>
      <c r="S1913" s="12">
        <f t="shared" si="236"/>
        <v>42506.416990740734</v>
      </c>
      <c r="T1913" s="12">
        <f t="shared" si="237"/>
        <v>42541.790972222225</v>
      </c>
      <c r="U1913" t="str">
        <f t="shared" si="238"/>
        <v>May</v>
      </c>
      <c r="V1913" t="str">
        <f t="shared" si="239"/>
        <v>2016</v>
      </c>
    </row>
    <row r="1914" spans="1:22" ht="43.2" hidden="1" x14ac:dyDescent="0.55000000000000004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232"/>
        <v>0.84946999999999995</v>
      </c>
      <c r="P1914" s="8">
        <f t="shared" si="233"/>
        <v>379.22767857142856</v>
      </c>
      <c r="Q1914" t="str">
        <f t="shared" si="234"/>
        <v>technology</v>
      </c>
      <c r="R1914" t="str">
        <f t="shared" si="235"/>
        <v>wearables</v>
      </c>
      <c r="S1914" s="12">
        <f t="shared" si="236"/>
        <v>41955.863750000004</v>
      </c>
      <c r="T1914" s="12">
        <f t="shared" si="237"/>
        <v>41990.863750000004</v>
      </c>
      <c r="U1914" t="str">
        <f t="shared" si="238"/>
        <v>Nov</v>
      </c>
      <c r="V1914" t="str">
        <f t="shared" si="239"/>
        <v>2014</v>
      </c>
    </row>
    <row r="1915" spans="1:22" ht="43.2" x14ac:dyDescent="0.55000000000000004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232"/>
        <v>0.86135181975736563</v>
      </c>
      <c r="P1915" s="8">
        <f t="shared" si="233"/>
        <v>248.5</v>
      </c>
      <c r="Q1915" t="str">
        <f t="shared" si="234"/>
        <v>theater</v>
      </c>
      <c r="R1915" t="str">
        <f t="shared" si="235"/>
        <v>plays</v>
      </c>
      <c r="S1915" s="12">
        <f t="shared" si="236"/>
        <v>42534.631481481483</v>
      </c>
      <c r="T1915" s="12">
        <f t="shared" si="237"/>
        <v>42562.631481481483</v>
      </c>
      <c r="U1915" t="str">
        <f t="shared" si="238"/>
        <v>Jun</v>
      </c>
      <c r="V1915" t="str">
        <f t="shared" si="239"/>
        <v>2016</v>
      </c>
    </row>
    <row r="1916" spans="1:22" ht="43.2" x14ac:dyDescent="0.55000000000000004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232"/>
        <v>0.89666666666666661</v>
      </c>
      <c r="P1916" s="8">
        <f t="shared" si="233"/>
        <v>145.40540540540542</v>
      </c>
      <c r="Q1916" t="str">
        <f t="shared" si="234"/>
        <v>theater</v>
      </c>
      <c r="R1916" t="str">
        <f t="shared" si="235"/>
        <v>musical</v>
      </c>
      <c r="S1916" s="12">
        <f t="shared" si="236"/>
        <v>42084.881539351853</v>
      </c>
      <c r="T1916" s="12">
        <f t="shared" si="237"/>
        <v>42114.881539351853</v>
      </c>
      <c r="U1916" t="str">
        <f t="shared" si="238"/>
        <v>Mar</v>
      </c>
      <c r="V1916" t="str">
        <f t="shared" si="239"/>
        <v>2015</v>
      </c>
    </row>
    <row r="1917" spans="1:22" hidden="1" x14ac:dyDescent="0.55000000000000004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232"/>
        <v>0.95477386934673369</v>
      </c>
      <c r="P1917" s="8">
        <f t="shared" si="233"/>
        <v>47.5</v>
      </c>
      <c r="Q1917" t="str">
        <f t="shared" si="234"/>
        <v>journalism</v>
      </c>
      <c r="R1917" t="str">
        <f t="shared" si="235"/>
        <v>audio</v>
      </c>
      <c r="S1917" s="12">
        <f t="shared" si="236"/>
        <v>42556.807187500002</v>
      </c>
      <c r="T1917" s="12">
        <f t="shared" si="237"/>
        <v>42563.807187500002</v>
      </c>
      <c r="U1917" t="str">
        <f t="shared" si="238"/>
        <v>Jul</v>
      </c>
      <c r="V1917" t="str">
        <f t="shared" si="239"/>
        <v>2016</v>
      </c>
    </row>
    <row r="1918" spans="1:22" ht="43.2" hidden="1" x14ac:dyDescent="0.55000000000000004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 t="shared" si="232"/>
        <v>1</v>
      </c>
      <c r="P1918" s="8">
        <f t="shared" si="233"/>
        <v>13</v>
      </c>
      <c r="Q1918" t="str">
        <f t="shared" si="234"/>
        <v>film &amp; video</v>
      </c>
      <c r="R1918" t="str">
        <f t="shared" si="235"/>
        <v>television</v>
      </c>
      <c r="S1918" s="12">
        <f t="shared" si="236"/>
        <v>42376.79206018518</v>
      </c>
      <c r="T1918" s="12">
        <f t="shared" si="237"/>
        <v>42394.79206018518</v>
      </c>
      <c r="U1918" t="str">
        <f t="shared" si="238"/>
        <v>Jan</v>
      </c>
      <c r="V1918" t="str">
        <f t="shared" si="239"/>
        <v>2016</v>
      </c>
    </row>
    <row r="1919" spans="1:22" ht="43.2" hidden="1" x14ac:dyDescent="0.55000000000000004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 t="shared" si="232"/>
        <v>1</v>
      </c>
      <c r="P1919" s="8">
        <f t="shared" si="233"/>
        <v>105.26315789473684</v>
      </c>
      <c r="Q1919" t="str">
        <f t="shared" si="234"/>
        <v>film &amp; video</v>
      </c>
      <c r="R1919" t="str">
        <f t="shared" si="235"/>
        <v>television</v>
      </c>
      <c r="S1919" s="12">
        <f t="shared" si="236"/>
        <v>41887.568912037037</v>
      </c>
      <c r="T1919" s="12">
        <f t="shared" si="237"/>
        <v>41917.568912037037</v>
      </c>
      <c r="U1919" t="str">
        <f t="shared" si="238"/>
        <v>Sep</v>
      </c>
      <c r="V1919" t="str">
        <f t="shared" si="239"/>
        <v>2014</v>
      </c>
    </row>
    <row r="1920" spans="1:22" ht="43.2" hidden="1" x14ac:dyDescent="0.55000000000000004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 t="shared" si="232"/>
        <v>1</v>
      </c>
      <c r="P1920" s="8">
        <f t="shared" si="233"/>
        <v>133.33333333333334</v>
      </c>
      <c r="Q1920" t="str">
        <f t="shared" si="234"/>
        <v>film &amp; video</v>
      </c>
      <c r="R1920" t="str">
        <f t="shared" si="235"/>
        <v>television</v>
      </c>
      <c r="S1920" s="12">
        <f t="shared" si="236"/>
        <v>41874.098807870374</v>
      </c>
      <c r="T1920" s="12">
        <f t="shared" si="237"/>
        <v>41919.098807870374</v>
      </c>
      <c r="U1920" t="str">
        <f t="shared" si="238"/>
        <v>Aug</v>
      </c>
      <c r="V1920" t="str">
        <f t="shared" si="239"/>
        <v>2014</v>
      </c>
    </row>
    <row r="1921" spans="1:22" hidden="1" x14ac:dyDescent="0.55000000000000004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 t="shared" si="232"/>
        <v>1</v>
      </c>
      <c r="P1921" s="8">
        <f t="shared" si="233"/>
        <v>137.93103448275863</v>
      </c>
      <c r="Q1921" t="str">
        <f t="shared" si="234"/>
        <v>film &amp; video</v>
      </c>
      <c r="R1921" t="str">
        <f t="shared" si="235"/>
        <v>television</v>
      </c>
      <c r="S1921" s="12">
        <f t="shared" si="236"/>
        <v>42271.176446759258</v>
      </c>
      <c r="T1921" s="12">
        <f t="shared" si="237"/>
        <v>42301.176446759258</v>
      </c>
      <c r="U1921" t="str">
        <f t="shared" si="238"/>
        <v>Sep</v>
      </c>
      <c r="V1921" t="str">
        <f t="shared" si="239"/>
        <v>2015</v>
      </c>
    </row>
    <row r="1922" spans="1:22" ht="43.2" hidden="1" x14ac:dyDescent="0.55000000000000004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 t="shared" si="232"/>
        <v>1</v>
      </c>
      <c r="P1922" s="8">
        <f t="shared" si="233"/>
        <v>27.272727272727273</v>
      </c>
      <c r="Q1922" t="str">
        <f t="shared" si="234"/>
        <v>film &amp; video</v>
      </c>
      <c r="R1922" t="str">
        <f t="shared" si="235"/>
        <v>television</v>
      </c>
      <c r="S1922" s="12">
        <f t="shared" si="236"/>
        <v>41995.752986111111</v>
      </c>
      <c r="T1922" s="12">
        <f t="shared" si="237"/>
        <v>42034.708333333328</v>
      </c>
      <c r="U1922" t="str">
        <f t="shared" si="238"/>
        <v>Dec</v>
      </c>
      <c r="V1922" t="str">
        <f t="shared" si="239"/>
        <v>2014</v>
      </c>
    </row>
    <row r="1923" spans="1:22" ht="43.2" hidden="1" x14ac:dyDescent="0.55000000000000004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 t="shared" ref="O1923:O1986" si="240">E1923/D1923</f>
        <v>1</v>
      </c>
      <c r="P1923" s="8">
        <f t="shared" ref="P1923:P1986" si="241">IF(L1923&gt;0,E1923/L1923,0)</f>
        <v>50</v>
      </c>
      <c r="Q1923" t="str">
        <f t="shared" ref="Q1923:Q1986" si="242">MID(N1923,1,FIND("/",N1923,1)-1)</f>
        <v>film &amp; video</v>
      </c>
      <c r="R1923" t="str">
        <f t="shared" ref="R1923:R1986" si="243">MID(N1923,FIND("/",N1923,1)+1,LEN(N1923)-FIND("/",N1923,1))</f>
        <v>shorts</v>
      </c>
      <c r="S1923" s="12">
        <f t="shared" ref="S1923:S1986" si="244">(((J1923/60)/60)/24)+DATE(1970,1,1)</f>
        <v>40587.75675925926</v>
      </c>
      <c r="T1923" s="12">
        <f t="shared" ref="T1923:T1986" si="245">(((I1923/60)/60)/24)+DATE(1970,1,1)</f>
        <v>40666.165972222225</v>
      </c>
      <c r="U1923" t="str">
        <f t="shared" ref="U1923:U1986" si="246">TEXT(S1923,"MMM")</f>
        <v>Feb</v>
      </c>
      <c r="V1923" t="str">
        <f t="shared" ref="V1923:V1986" si="247">TEXT(S1923,"yyyy")</f>
        <v>2011</v>
      </c>
    </row>
    <row r="1924" spans="1:22" ht="43.2" hidden="1" x14ac:dyDescent="0.55000000000000004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 t="shared" si="240"/>
        <v>1</v>
      </c>
      <c r="P1924" s="8">
        <f t="shared" si="241"/>
        <v>71.428571428571431</v>
      </c>
      <c r="Q1924" t="str">
        <f t="shared" si="242"/>
        <v>film &amp; video</v>
      </c>
      <c r="R1924" t="str">
        <f t="shared" si="243"/>
        <v>shorts</v>
      </c>
      <c r="S1924" s="12">
        <f t="shared" si="244"/>
        <v>40648.757939814815</v>
      </c>
      <c r="T1924" s="12">
        <f t="shared" si="245"/>
        <v>40678.757939814815</v>
      </c>
      <c r="U1924" t="str">
        <f t="shared" si="246"/>
        <v>Apr</v>
      </c>
      <c r="V1924" t="str">
        <f t="shared" si="247"/>
        <v>2011</v>
      </c>
    </row>
    <row r="1925" spans="1:22" ht="43.2" hidden="1" x14ac:dyDescent="0.55000000000000004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 t="shared" si="240"/>
        <v>1</v>
      </c>
      <c r="P1925" s="8">
        <f t="shared" si="241"/>
        <v>192.30769230769232</v>
      </c>
      <c r="Q1925" t="str">
        <f t="shared" si="242"/>
        <v>film &amp; video</v>
      </c>
      <c r="R1925" t="str">
        <f t="shared" si="243"/>
        <v>shorts</v>
      </c>
      <c r="S1925" s="12">
        <f t="shared" si="244"/>
        <v>41197.753310185188</v>
      </c>
      <c r="T1925" s="12">
        <f t="shared" si="245"/>
        <v>41217.794976851852</v>
      </c>
      <c r="U1925" t="str">
        <f t="shared" si="246"/>
        <v>Oct</v>
      </c>
      <c r="V1925" t="str">
        <f t="shared" si="247"/>
        <v>2012</v>
      </c>
    </row>
    <row r="1926" spans="1:22" ht="43.2" hidden="1" x14ac:dyDescent="0.55000000000000004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 t="shared" si="240"/>
        <v>1</v>
      </c>
      <c r="P1926" s="8">
        <f t="shared" si="241"/>
        <v>100</v>
      </c>
      <c r="Q1926" t="str">
        <f t="shared" si="242"/>
        <v>film &amp; video</v>
      </c>
      <c r="R1926" t="str">
        <f t="shared" si="243"/>
        <v>shorts</v>
      </c>
      <c r="S1926" s="12">
        <f t="shared" si="244"/>
        <v>41274.776736111111</v>
      </c>
      <c r="T1926" s="12">
        <f t="shared" si="245"/>
        <v>41298.776736111111</v>
      </c>
      <c r="U1926" t="str">
        <f t="shared" si="246"/>
        <v>Dec</v>
      </c>
      <c r="V1926" t="str">
        <f t="shared" si="247"/>
        <v>2012</v>
      </c>
    </row>
    <row r="1927" spans="1:22" ht="43.2" hidden="1" x14ac:dyDescent="0.55000000000000004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 t="shared" si="240"/>
        <v>1</v>
      </c>
      <c r="P1927" s="8">
        <f t="shared" si="241"/>
        <v>500</v>
      </c>
      <c r="Q1927" t="str">
        <f t="shared" si="242"/>
        <v>film &amp; video</v>
      </c>
      <c r="R1927" t="str">
        <f t="shared" si="243"/>
        <v>science fiction</v>
      </c>
      <c r="S1927" s="12">
        <f t="shared" si="244"/>
        <v>42187.920972222222</v>
      </c>
      <c r="T1927" s="12">
        <f t="shared" si="245"/>
        <v>42197.920972222222</v>
      </c>
      <c r="U1927" t="str">
        <f t="shared" si="246"/>
        <v>Jul</v>
      </c>
      <c r="V1927" t="str">
        <f t="shared" si="247"/>
        <v>2015</v>
      </c>
    </row>
    <row r="1928" spans="1:22" ht="57.6" hidden="1" x14ac:dyDescent="0.55000000000000004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 t="shared" si="240"/>
        <v>1</v>
      </c>
      <c r="P1928" s="8">
        <f t="shared" si="241"/>
        <v>100</v>
      </c>
      <c r="Q1928" t="str">
        <f t="shared" si="242"/>
        <v>film &amp; video</v>
      </c>
      <c r="R1928" t="str">
        <f t="shared" si="243"/>
        <v>documentary</v>
      </c>
      <c r="S1928" s="12">
        <f t="shared" si="244"/>
        <v>40343.084421296298</v>
      </c>
      <c r="T1928" s="12">
        <f t="shared" si="245"/>
        <v>40378.666666666664</v>
      </c>
      <c r="U1928" t="str">
        <f t="shared" si="246"/>
        <v>Jun</v>
      </c>
      <c r="V1928" t="str">
        <f t="shared" si="247"/>
        <v>2010</v>
      </c>
    </row>
    <row r="1929" spans="1:22" ht="43.2" hidden="1" x14ac:dyDescent="0.55000000000000004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 t="shared" si="240"/>
        <v>1</v>
      </c>
      <c r="P1929" s="8">
        <f t="shared" si="241"/>
        <v>71.428571428571431</v>
      </c>
      <c r="Q1929" t="str">
        <f t="shared" si="242"/>
        <v>film &amp; video</v>
      </c>
      <c r="R1929" t="str">
        <f t="shared" si="243"/>
        <v>documentary</v>
      </c>
      <c r="S1929" s="12">
        <f t="shared" si="244"/>
        <v>42112.036712962959</v>
      </c>
      <c r="T1929" s="12">
        <f t="shared" si="245"/>
        <v>42132.036712962959</v>
      </c>
      <c r="U1929" t="str">
        <f t="shared" si="246"/>
        <v>Apr</v>
      </c>
      <c r="V1929" t="str">
        <f t="shared" si="247"/>
        <v>2015</v>
      </c>
    </row>
    <row r="1930" spans="1:22" ht="43.2" hidden="1" x14ac:dyDescent="0.55000000000000004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 t="shared" si="240"/>
        <v>1</v>
      </c>
      <c r="P1930" s="8">
        <f t="shared" si="241"/>
        <v>1000</v>
      </c>
      <c r="Q1930" t="str">
        <f t="shared" si="242"/>
        <v>theater</v>
      </c>
      <c r="R1930" t="str">
        <f t="shared" si="243"/>
        <v>plays</v>
      </c>
      <c r="S1930" s="12">
        <f t="shared" si="244"/>
        <v>41850.400937500002</v>
      </c>
      <c r="T1930" s="12">
        <f t="shared" si="245"/>
        <v>41895.400937500002</v>
      </c>
      <c r="U1930" t="str">
        <f t="shared" si="246"/>
        <v>Jul</v>
      </c>
      <c r="V1930" t="str">
        <f t="shared" si="247"/>
        <v>2014</v>
      </c>
    </row>
    <row r="1931" spans="1:22" ht="43.2" hidden="1" x14ac:dyDescent="0.55000000000000004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 t="shared" si="240"/>
        <v>1</v>
      </c>
      <c r="P1931" s="8">
        <f t="shared" si="241"/>
        <v>129.03225806451613</v>
      </c>
      <c r="Q1931" t="str">
        <f t="shared" si="242"/>
        <v>theater</v>
      </c>
      <c r="R1931" t="str">
        <f t="shared" si="243"/>
        <v>plays</v>
      </c>
      <c r="S1931" s="12">
        <f t="shared" si="244"/>
        <v>42676.065150462964</v>
      </c>
      <c r="T1931" s="12">
        <f t="shared" si="245"/>
        <v>42721.290972222225</v>
      </c>
      <c r="U1931" t="str">
        <f t="shared" si="246"/>
        <v>Nov</v>
      </c>
      <c r="V1931" t="str">
        <f t="shared" si="247"/>
        <v>2016</v>
      </c>
    </row>
    <row r="1932" spans="1:22" ht="43.2" hidden="1" x14ac:dyDescent="0.55000000000000004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 t="shared" si="240"/>
        <v>1</v>
      </c>
      <c r="P1932" s="8">
        <f t="shared" si="241"/>
        <v>50</v>
      </c>
      <c r="Q1932" t="str">
        <f t="shared" si="242"/>
        <v>music</v>
      </c>
      <c r="R1932" t="str">
        <f t="shared" si="243"/>
        <v>rock</v>
      </c>
      <c r="S1932" s="12">
        <f t="shared" si="244"/>
        <v>41116.758125</v>
      </c>
      <c r="T1932" s="12">
        <f t="shared" si="245"/>
        <v>41146.758125</v>
      </c>
      <c r="U1932" t="str">
        <f t="shared" si="246"/>
        <v>Jul</v>
      </c>
      <c r="V1932" t="str">
        <f t="shared" si="247"/>
        <v>2012</v>
      </c>
    </row>
    <row r="1933" spans="1:22" ht="43.2" hidden="1" x14ac:dyDescent="0.55000000000000004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 t="shared" si="240"/>
        <v>1</v>
      </c>
      <c r="P1933" s="8">
        <f t="shared" si="241"/>
        <v>305.55555555555554</v>
      </c>
      <c r="Q1933" t="str">
        <f t="shared" si="242"/>
        <v>music</v>
      </c>
      <c r="R1933" t="str">
        <f t="shared" si="243"/>
        <v>rock</v>
      </c>
      <c r="S1933" s="12">
        <f t="shared" si="244"/>
        <v>40730.105625000004</v>
      </c>
      <c r="T1933" s="12">
        <f t="shared" si="245"/>
        <v>40747.165972222225</v>
      </c>
      <c r="U1933" t="str">
        <f t="shared" si="246"/>
        <v>Jul</v>
      </c>
      <c r="V1933" t="str">
        <f t="shared" si="247"/>
        <v>2011</v>
      </c>
    </row>
    <row r="1934" spans="1:22" ht="43.2" hidden="1" x14ac:dyDescent="0.55000000000000004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 t="shared" si="240"/>
        <v>1</v>
      </c>
      <c r="P1934" s="8">
        <f t="shared" si="241"/>
        <v>104.65116279069767</v>
      </c>
      <c r="Q1934" t="str">
        <f t="shared" si="242"/>
        <v>music</v>
      </c>
      <c r="R1934" t="str">
        <f t="shared" si="243"/>
        <v>rock</v>
      </c>
      <c r="S1934" s="12">
        <f t="shared" si="244"/>
        <v>41962.100532407407</v>
      </c>
      <c r="T1934" s="12">
        <f t="shared" si="245"/>
        <v>41995.207638888889</v>
      </c>
      <c r="U1934" t="str">
        <f t="shared" si="246"/>
        <v>Nov</v>
      </c>
      <c r="V1934" t="str">
        <f t="shared" si="247"/>
        <v>2014</v>
      </c>
    </row>
    <row r="1935" spans="1:22" ht="43.2" hidden="1" x14ac:dyDescent="0.55000000000000004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 t="shared" si="240"/>
        <v>1</v>
      </c>
      <c r="P1935" s="8">
        <f t="shared" si="241"/>
        <v>224.12820512820514</v>
      </c>
      <c r="Q1935" t="str">
        <f t="shared" si="242"/>
        <v>music</v>
      </c>
      <c r="R1935" t="str">
        <f t="shared" si="243"/>
        <v>rock</v>
      </c>
      <c r="S1935" s="12">
        <f t="shared" si="244"/>
        <v>42093.922048611115</v>
      </c>
      <c r="T1935" s="12">
        <f t="shared" si="245"/>
        <v>42128.167361111111</v>
      </c>
      <c r="U1935" t="str">
        <f t="shared" si="246"/>
        <v>Mar</v>
      </c>
      <c r="V1935" t="str">
        <f t="shared" si="247"/>
        <v>2015</v>
      </c>
    </row>
    <row r="1936" spans="1:22" ht="28.8" hidden="1" x14ac:dyDescent="0.55000000000000004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 t="shared" si="240"/>
        <v>1</v>
      </c>
      <c r="P1936" s="8">
        <f t="shared" si="241"/>
        <v>10</v>
      </c>
      <c r="Q1936" t="str">
        <f t="shared" si="242"/>
        <v>music</v>
      </c>
      <c r="R1936" t="str">
        <f t="shared" si="243"/>
        <v>metal</v>
      </c>
      <c r="S1936" s="12">
        <f t="shared" si="244"/>
        <v>42165.79833333334</v>
      </c>
      <c r="T1936" s="12">
        <f t="shared" si="245"/>
        <v>42195.79833333334</v>
      </c>
      <c r="U1936" t="str">
        <f t="shared" si="246"/>
        <v>Jun</v>
      </c>
      <c r="V1936" t="str">
        <f t="shared" si="247"/>
        <v>2015</v>
      </c>
    </row>
    <row r="1937" spans="1:22" ht="43.2" hidden="1" x14ac:dyDescent="0.55000000000000004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 t="shared" si="240"/>
        <v>1</v>
      </c>
      <c r="P1937" s="8">
        <f t="shared" si="241"/>
        <v>18.75</v>
      </c>
      <c r="Q1937" t="str">
        <f t="shared" si="242"/>
        <v>music</v>
      </c>
      <c r="R1937" t="str">
        <f t="shared" si="243"/>
        <v>metal</v>
      </c>
      <c r="S1937" s="12">
        <f t="shared" si="244"/>
        <v>42078.792048611111</v>
      </c>
      <c r="T1937" s="12">
        <f t="shared" si="245"/>
        <v>42108.792048611111</v>
      </c>
      <c r="U1937" t="str">
        <f t="shared" si="246"/>
        <v>Mar</v>
      </c>
      <c r="V1937" t="str">
        <f t="shared" si="247"/>
        <v>2015</v>
      </c>
    </row>
    <row r="1938" spans="1:22" ht="43.2" hidden="1" x14ac:dyDescent="0.55000000000000004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 t="shared" si="240"/>
        <v>1</v>
      </c>
      <c r="P1938" s="8">
        <f t="shared" si="241"/>
        <v>30</v>
      </c>
      <c r="Q1938" t="str">
        <f t="shared" si="242"/>
        <v>music</v>
      </c>
      <c r="R1938" t="str">
        <f t="shared" si="243"/>
        <v>metal</v>
      </c>
      <c r="S1938" s="12">
        <f t="shared" si="244"/>
        <v>42021.832280092596</v>
      </c>
      <c r="T1938" s="12">
        <f t="shared" si="245"/>
        <v>42051.832280092596</v>
      </c>
      <c r="U1938" t="str">
        <f t="shared" si="246"/>
        <v>Jan</v>
      </c>
      <c r="V1938" t="str">
        <f t="shared" si="247"/>
        <v>2015</v>
      </c>
    </row>
    <row r="1939" spans="1:22" ht="28.8" hidden="1" x14ac:dyDescent="0.55000000000000004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 t="shared" si="240"/>
        <v>1</v>
      </c>
      <c r="P1939" s="8">
        <f t="shared" si="241"/>
        <v>50</v>
      </c>
      <c r="Q1939" t="str">
        <f t="shared" si="242"/>
        <v>music</v>
      </c>
      <c r="R1939" t="str">
        <f t="shared" si="243"/>
        <v>metal</v>
      </c>
      <c r="S1939" s="12">
        <f t="shared" si="244"/>
        <v>42291.581377314811</v>
      </c>
      <c r="T1939" s="12">
        <f t="shared" si="245"/>
        <v>42333.623043981483</v>
      </c>
      <c r="U1939" t="str">
        <f t="shared" si="246"/>
        <v>Oct</v>
      </c>
      <c r="V1939" t="str">
        <f t="shared" si="247"/>
        <v>2015</v>
      </c>
    </row>
    <row r="1940" spans="1:22" ht="43.2" hidden="1" x14ac:dyDescent="0.55000000000000004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 t="shared" si="240"/>
        <v>1</v>
      </c>
      <c r="P1940" s="8">
        <f t="shared" si="241"/>
        <v>50</v>
      </c>
      <c r="Q1940" t="str">
        <f t="shared" si="242"/>
        <v>theater</v>
      </c>
      <c r="R1940" t="str">
        <f t="shared" si="243"/>
        <v>plays</v>
      </c>
      <c r="S1940" s="12">
        <f t="shared" si="244"/>
        <v>42675.057997685188</v>
      </c>
      <c r="T1940" s="12">
        <f t="shared" si="245"/>
        <v>42705.099664351852</v>
      </c>
      <c r="U1940" t="str">
        <f t="shared" si="246"/>
        <v>Nov</v>
      </c>
      <c r="V1940" t="str">
        <f t="shared" si="247"/>
        <v>2016</v>
      </c>
    </row>
    <row r="1941" spans="1:22" ht="43.2" hidden="1" x14ac:dyDescent="0.55000000000000004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 t="shared" si="240"/>
        <v>1</v>
      </c>
      <c r="P1941" s="8">
        <f t="shared" si="241"/>
        <v>40</v>
      </c>
      <c r="Q1941" t="str">
        <f t="shared" si="242"/>
        <v>publishing</v>
      </c>
      <c r="R1941" t="str">
        <f t="shared" si="243"/>
        <v>nonfiction</v>
      </c>
      <c r="S1941" s="12">
        <f t="shared" si="244"/>
        <v>42396.8440625</v>
      </c>
      <c r="T1941" s="12">
        <f t="shared" si="245"/>
        <v>42415.332638888889</v>
      </c>
      <c r="U1941" t="str">
        <f t="shared" si="246"/>
        <v>Jan</v>
      </c>
      <c r="V1941" t="str">
        <f t="shared" si="247"/>
        <v>2016</v>
      </c>
    </row>
    <row r="1942" spans="1:22" ht="43.2" hidden="1" x14ac:dyDescent="0.55000000000000004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 t="shared" si="240"/>
        <v>1</v>
      </c>
      <c r="P1942" s="8">
        <f t="shared" si="241"/>
        <v>172.41379310344828</v>
      </c>
      <c r="Q1942" t="str">
        <f t="shared" si="242"/>
        <v>music</v>
      </c>
      <c r="R1942" t="str">
        <f t="shared" si="243"/>
        <v>rock</v>
      </c>
      <c r="S1942" s="12">
        <f t="shared" si="244"/>
        <v>40896.883750000001</v>
      </c>
      <c r="T1942" s="12">
        <f t="shared" si="245"/>
        <v>40924.208333333336</v>
      </c>
      <c r="U1942" t="str">
        <f t="shared" si="246"/>
        <v>Dec</v>
      </c>
      <c r="V1942" t="str">
        <f t="shared" si="247"/>
        <v>2011</v>
      </c>
    </row>
    <row r="1943" spans="1:22" ht="43.2" hidden="1" x14ac:dyDescent="0.55000000000000004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 t="shared" si="240"/>
        <v>1</v>
      </c>
      <c r="P1943" s="8">
        <f t="shared" si="241"/>
        <v>94.736842105263165</v>
      </c>
      <c r="Q1943" t="str">
        <f t="shared" si="242"/>
        <v>music</v>
      </c>
      <c r="R1943" t="str">
        <f t="shared" si="243"/>
        <v>rock</v>
      </c>
      <c r="S1943" s="12">
        <f t="shared" si="244"/>
        <v>40941.652372685188</v>
      </c>
      <c r="T1943" s="12">
        <f t="shared" si="245"/>
        <v>40971.652372685188</v>
      </c>
      <c r="U1943" t="str">
        <f t="shared" si="246"/>
        <v>Feb</v>
      </c>
      <c r="V1943" t="str">
        <f t="shared" si="247"/>
        <v>2012</v>
      </c>
    </row>
    <row r="1944" spans="1:22" ht="43.2" hidden="1" x14ac:dyDescent="0.55000000000000004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 t="shared" si="240"/>
        <v>1</v>
      </c>
      <c r="P1944" s="8">
        <f t="shared" si="241"/>
        <v>42.857142857142854</v>
      </c>
      <c r="Q1944" t="str">
        <f t="shared" si="242"/>
        <v>music</v>
      </c>
      <c r="R1944" t="str">
        <f t="shared" si="243"/>
        <v>pop</v>
      </c>
      <c r="S1944" s="12">
        <f t="shared" si="244"/>
        <v>40688.024618055555</v>
      </c>
      <c r="T1944" s="12">
        <f t="shared" si="245"/>
        <v>40708.024618055555</v>
      </c>
      <c r="U1944" t="str">
        <f t="shared" si="246"/>
        <v>May</v>
      </c>
      <c r="V1944" t="str">
        <f t="shared" si="247"/>
        <v>2011</v>
      </c>
    </row>
    <row r="1945" spans="1:22" hidden="1" x14ac:dyDescent="0.55000000000000004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 t="shared" si="240"/>
        <v>1</v>
      </c>
      <c r="P1945" s="8">
        <f t="shared" si="241"/>
        <v>171.42857142857142</v>
      </c>
      <c r="Q1945" t="str">
        <f t="shared" si="242"/>
        <v>music</v>
      </c>
      <c r="R1945" t="str">
        <f t="shared" si="243"/>
        <v>faith</v>
      </c>
      <c r="S1945" s="12">
        <f t="shared" si="244"/>
        <v>42780.942476851851</v>
      </c>
      <c r="T1945" s="12">
        <f t="shared" si="245"/>
        <v>42810.900810185187</v>
      </c>
      <c r="U1945" t="str">
        <f t="shared" si="246"/>
        <v>Feb</v>
      </c>
      <c r="V1945" t="str">
        <f t="shared" si="247"/>
        <v>2017</v>
      </c>
    </row>
    <row r="1946" spans="1:22" ht="28.8" hidden="1" x14ac:dyDescent="0.55000000000000004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 t="shared" si="240"/>
        <v>1</v>
      </c>
      <c r="P1946" s="8">
        <f t="shared" si="241"/>
        <v>27.272727272727273</v>
      </c>
      <c r="Q1946" t="str">
        <f t="shared" si="242"/>
        <v>music</v>
      </c>
      <c r="R1946" t="str">
        <f t="shared" si="243"/>
        <v>rock</v>
      </c>
      <c r="S1946" s="12">
        <f t="shared" si="244"/>
        <v>41634.797013888885</v>
      </c>
      <c r="T1946" s="12">
        <f t="shared" si="245"/>
        <v>41670.792361111111</v>
      </c>
      <c r="U1946" t="str">
        <f t="shared" si="246"/>
        <v>Dec</v>
      </c>
      <c r="V1946" t="str">
        <f t="shared" si="247"/>
        <v>2013</v>
      </c>
    </row>
    <row r="1947" spans="1:22" ht="86.4" hidden="1" x14ac:dyDescent="0.55000000000000004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 t="shared" si="240"/>
        <v>1</v>
      </c>
      <c r="P1947" s="8">
        <f t="shared" si="241"/>
        <v>52.631578947368418</v>
      </c>
      <c r="Q1947" t="str">
        <f t="shared" si="242"/>
        <v>music</v>
      </c>
      <c r="R1947" t="str">
        <f t="shared" si="243"/>
        <v>rock</v>
      </c>
      <c r="S1947" s="12">
        <f t="shared" si="244"/>
        <v>42523.333310185189</v>
      </c>
      <c r="T1947" s="12">
        <f t="shared" si="245"/>
        <v>42538.204861111109</v>
      </c>
      <c r="U1947" t="str">
        <f t="shared" si="246"/>
        <v>Jun</v>
      </c>
      <c r="V1947" t="str">
        <f t="shared" si="247"/>
        <v>2016</v>
      </c>
    </row>
    <row r="1948" spans="1:22" ht="43.2" hidden="1" x14ac:dyDescent="0.55000000000000004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 t="shared" si="240"/>
        <v>1</v>
      </c>
      <c r="P1948" s="8">
        <f t="shared" si="241"/>
        <v>136.36363636363637</v>
      </c>
      <c r="Q1948" t="str">
        <f t="shared" si="242"/>
        <v>music</v>
      </c>
      <c r="R1948" t="str">
        <f t="shared" si="243"/>
        <v>rock</v>
      </c>
      <c r="S1948" s="12">
        <f t="shared" si="244"/>
        <v>41864.76866898148</v>
      </c>
      <c r="T1948" s="12">
        <f t="shared" si="245"/>
        <v>41894.76866898148</v>
      </c>
      <c r="U1948" t="str">
        <f t="shared" si="246"/>
        <v>Aug</v>
      </c>
      <c r="V1948" t="str">
        <f t="shared" si="247"/>
        <v>2014</v>
      </c>
    </row>
    <row r="1949" spans="1:22" ht="43.2" hidden="1" x14ac:dyDescent="0.55000000000000004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 t="shared" si="240"/>
        <v>1</v>
      </c>
      <c r="P1949" s="8">
        <f t="shared" si="241"/>
        <v>113.63636363636364</v>
      </c>
      <c r="Q1949" t="str">
        <f t="shared" si="242"/>
        <v>music</v>
      </c>
      <c r="R1949" t="str">
        <f t="shared" si="243"/>
        <v>indie rock</v>
      </c>
      <c r="S1949" s="12">
        <f t="shared" si="244"/>
        <v>40758.733483796292</v>
      </c>
      <c r="T1949" s="12">
        <f t="shared" si="245"/>
        <v>40818.733483796292</v>
      </c>
      <c r="U1949" t="str">
        <f t="shared" si="246"/>
        <v>Aug</v>
      </c>
      <c r="V1949" t="str">
        <f t="shared" si="247"/>
        <v>2011</v>
      </c>
    </row>
    <row r="1950" spans="1:22" ht="43.2" hidden="1" x14ac:dyDescent="0.55000000000000004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 t="shared" si="240"/>
        <v>1</v>
      </c>
      <c r="P1950" s="8">
        <f t="shared" si="241"/>
        <v>78.94736842105263</v>
      </c>
      <c r="Q1950" t="str">
        <f t="shared" si="242"/>
        <v>music</v>
      </c>
      <c r="R1950" t="str">
        <f t="shared" si="243"/>
        <v>indie rock</v>
      </c>
      <c r="S1950" s="12">
        <f t="shared" si="244"/>
        <v>40818.58489583333</v>
      </c>
      <c r="T1950" s="12">
        <f t="shared" si="245"/>
        <v>40878.626562500001</v>
      </c>
      <c r="U1950" t="str">
        <f t="shared" si="246"/>
        <v>Oct</v>
      </c>
      <c r="V1950" t="str">
        <f t="shared" si="247"/>
        <v>2011</v>
      </c>
    </row>
    <row r="1951" spans="1:22" ht="43.2" hidden="1" x14ac:dyDescent="0.55000000000000004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 t="shared" si="240"/>
        <v>1</v>
      </c>
      <c r="P1951" s="8">
        <f t="shared" si="241"/>
        <v>27.272727272727273</v>
      </c>
      <c r="Q1951" t="str">
        <f t="shared" si="242"/>
        <v>music</v>
      </c>
      <c r="R1951" t="str">
        <f t="shared" si="243"/>
        <v>indie rock</v>
      </c>
      <c r="S1951" s="12">
        <f t="shared" si="244"/>
        <v>41365.928159722222</v>
      </c>
      <c r="T1951" s="12">
        <f t="shared" si="245"/>
        <v>41379.928159722222</v>
      </c>
      <c r="U1951" t="str">
        <f t="shared" si="246"/>
        <v>Apr</v>
      </c>
      <c r="V1951" t="str">
        <f t="shared" si="247"/>
        <v>2013</v>
      </c>
    </row>
    <row r="1952" spans="1:22" ht="43.2" hidden="1" x14ac:dyDescent="0.55000000000000004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 t="shared" si="240"/>
        <v>1</v>
      </c>
      <c r="P1952" s="8">
        <f t="shared" si="241"/>
        <v>21.857142857142858</v>
      </c>
      <c r="Q1952" t="str">
        <f t="shared" si="242"/>
        <v>music</v>
      </c>
      <c r="R1952" t="str">
        <f t="shared" si="243"/>
        <v>rock</v>
      </c>
      <c r="S1952" s="12">
        <f t="shared" si="244"/>
        <v>42793.700821759259</v>
      </c>
      <c r="T1952" s="12">
        <f t="shared" si="245"/>
        <v>42796.700821759259</v>
      </c>
      <c r="U1952" t="str">
        <f t="shared" si="246"/>
        <v>Feb</v>
      </c>
      <c r="V1952" t="str">
        <f t="shared" si="247"/>
        <v>2017</v>
      </c>
    </row>
    <row r="1953" spans="1:22" ht="43.2" hidden="1" x14ac:dyDescent="0.55000000000000004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 t="shared" si="240"/>
        <v>1</v>
      </c>
      <c r="P1953" s="8">
        <f t="shared" si="241"/>
        <v>76.92307692307692</v>
      </c>
      <c r="Q1953" t="str">
        <f t="shared" si="242"/>
        <v>music</v>
      </c>
      <c r="R1953" t="str">
        <f t="shared" si="243"/>
        <v>rock</v>
      </c>
      <c r="S1953" s="12">
        <f t="shared" si="244"/>
        <v>42082.580092592587</v>
      </c>
      <c r="T1953" s="12">
        <f t="shared" si="245"/>
        <v>42112.580092592587</v>
      </c>
      <c r="U1953" t="str">
        <f t="shared" si="246"/>
        <v>Mar</v>
      </c>
      <c r="V1953" t="str">
        <f t="shared" si="247"/>
        <v>2015</v>
      </c>
    </row>
    <row r="1954" spans="1:22" ht="43.2" hidden="1" x14ac:dyDescent="0.55000000000000004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 t="shared" si="240"/>
        <v>1</v>
      </c>
      <c r="P1954" s="8">
        <f t="shared" si="241"/>
        <v>285.71428571428572</v>
      </c>
      <c r="Q1954" t="str">
        <f t="shared" si="242"/>
        <v>music</v>
      </c>
      <c r="R1954" t="str">
        <f t="shared" si="243"/>
        <v>electronic music</v>
      </c>
      <c r="S1954" s="12">
        <f t="shared" si="244"/>
        <v>41564.194131944445</v>
      </c>
      <c r="T1954" s="12">
        <f t="shared" si="245"/>
        <v>41594.235798611109</v>
      </c>
      <c r="U1954" t="str">
        <f t="shared" si="246"/>
        <v>Oct</v>
      </c>
      <c r="V1954" t="str">
        <f t="shared" si="247"/>
        <v>2013</v>
      </c>
    </row>
    <row r="1955" spans="1:22" ht="43.2" hidden="1" x14ac:dyDescent="0.55000000000000004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 t="shared" si="240"/>
        <v>1</v>
      </c>
      <c r="P1955" s="8">
        <f t="shared" si="241"/>
        <v>48.07692307692308</v>
      </c>
      <c r="Q1955" t="str">
        <f t="shared" si="242"/>
        <v>music</v>
      </c>
      <c r="R1955" t="str">
        <f t="shared" si="243"/>
        <v>indie rock</v>
      </c>
      <c r="S1955" s="12">
        <f t="shared" si="244"/>
        <v>41373.102465277778</v>
      </c>
      <c r="T1955" s="12">
        <f t="shared" si="245"/>
        <v>41403.102465277778</v>
      </c>
      <c r="U1955" t="str">
        <f t="shared" si="246"/>
        <v>Apr</v>
      </c>
      <c r="V1955" t="str">
        <f t="shared" si="247"/>
        <v>2013</v>
      </c>
    </row>
    <row r="1956" spans="1:22" ht="43.2" hidden="1" x14ac:dyDescent="0.55000000000000004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 t="shared" si="240"/>
        <v>1</v>
      </c>
      <c r="P1956" s="8">
        <f t="shared" si="241"/>
        <v>42.553191489361701</v>
      </c>
      <c r="Q1956" t="str">
        <f t="shared" si="242"/>
        <v>music</v>
      </c>
      <c r="R1956" t="str">
        <f t="shared" si="243"/>
        <v>indie rock</v>
      </c>
      <c r="S1956" s="12">
        <f t="shared" si="244"/>
        <v>41193.748483796298</v>
      </c>
      <c r="T1956" s="12">
        <f t="shared" si="245"/>
        <v>41223.790150462963</v>
      </c>
      <c r="U1956" t="str">
        <f t="shared" si="246"/>
        <v>Oct</v>
      </c>
      <c r="V1956" t="str">
        <f t="shared" si="247"/>
        <v>2012</v>
      </c>
    </row>
    <row r="1957" spans="1:22" ht="43.2" hidden="1" x14ac:dyDescent="0.55000000000000004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 t="shared" si="240"/>
        <v>1</v>
      </c>
      <c r="P1957" s="8">
        <f t="shared" si="241"/>
        <v>250</v>
      </c>
      <c r="Q1957" t="str">
        <f t="shared" si="242"/>
        <v>music</v>
      </c>
      <c r="R1957" t="str">
        <f t="shared" si="243"/>
        <v>indie rock</v>
      </c>
      <c r="S1957" s="12">
        <f t="shared" si="244"/>
        <v>42227.936157407406</v>
      </c>
      <c r="T1957" s="12">
        <f t="shared" si="245"/>
        <v>42287.936157407406</v>
      </c>
      <c r="U1957" t="str">
        <f t="shared" si="246"/>
        <v>Aug</v>
      </c>
      <c r="V1957" t="str">
        <f t="shared" si="247"/>
        <v>2015</v>
      </c>
    </row>
    <row r="1958" spans="1:22" ht="28.8" hidden="1" x14ac:dyDescent="0.55000000000000004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 t="shared" si="240"/>
        <v>1</v>
      </c>
      <c r="P1958" s="8">
        <f t="shared" si="241"/>
        <v>600</v>
      </c>
      <c r="Q1958" t="str">
        <f t="shared" si="242"/>
        <v>music</v>
      </c>
      <c r="R1958" t="str">
        <f t="shared" si="243"/>
        <v>indie rock</v>
      </c>
      <c r="S1958" s="12">
        <f t="shared" si="244"/>
        <v>41327.996435185189</v>
      </c>
      <c r="T1958" s="12">
        <f t="shared" si="245"/>
        <v>41362.954768518517</v>
      </c>
      <c r="U1958" t="str">
        <f t="shared" si="246"/>
        <v>Feb</v>
      </c>
      <c r="V1958" t="str">
        <f t="shared" si="247"/>
        <v>2013</v>
      </c>
    </row>
    <row r="1959" spans="1:22" ht="43.2" hidden="1" x14ac:dyDescent="0.55000000000000004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 t="shared" si="240"/>
        <v>1</v>
      </c>
      <c r="P1959" s="8">
        <f t="shared" si="241"/>
        <v>185.18518518518519</v>
      </c>
      <c r="Q1959" t="str">
        <f t="shared" si="242"/>
        <v>music</v>
      </c>
      <c r="R1959" t="str">
        <f t="shared" si="243"/>
        <v>classical music</v>
      </c>
      <c r="S1959" s="12">
        <f t="shared" si="244"/>
        <v>42460.573611111111</v>
      </c>
      <c r="T1959" s="12">
        <f t="shared" si="245"/>
        <v>42482.619444444441</v>
      </c>
      <c r="U1959" t="str">
        <f t="shared" si="246"/>
        <v>Mar</v>
      </c>
      <c r="V1959" t="str">
        <f t="shared" si="247"/>
        <v>2016</v>
      </c>
    </row>
    <row r="1960" spans="1:22" ht="43.2" hidden="1" x14ac:dyDescent="0.55000000000000004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 t="shared" si="240"/>
        <v>1</v>
      </c>
      <c r="P1960" s="8">
        <f t="shared" si="241"/>
        <v>135.41666666666666</v>
      </c>
      <c r="Q1960" t="str">
        <f t="shared" si="242"/>
        <v>music</v>
      </c>
      <c r="R1960" t="str">
        <f t="shared" si="243"/>
        <v>classical music</v>
      </c>
      <c r="S1960" s="12">
        <f t="shared" si="244"/>
        <v>42081.864641203705</v>
      </c>
      <c r="T1960" s="12">
        <f t="shared" si="245"/>
        <v>42114.201388888891</v>
      </c>
      <c r="U1960" t="str">
        <f t="shared" si="246"/>
        <v>Mar</v>
      </c>
      <c r="V1960" t="str">
        <f t="shared" si="247"/>
        <v>2015</v>
      </c>
    </row>
    <row r="1961" spans="1:22" ht="43.2" hidden="1" x14ac:dyDescent="0.55000000000000004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 t="shared" si="240"/>
        <v>1</v>
      </c>
      <c r="P1961" s="8">
        <f t="shared" si="241"/>
        <v>136.9047619047619</v>
      </c>
      <c r="Q1961" t="str">
        <f t="shared" si="242"/>
        <v>technology</v>
      </c>
      <c r="R1961" t="str">
        <f t="shared" si="243"/>
        <v>space exploration</v>
      </c>
      <c r="S1961" s="12">
        <f t="shared" si="244"/>
        <v>42037.950937500005</v>
      </c>
      <c r="T1961" s="12">
        <f t="shared" si="245"/>
        <v>42072.909270833334</v>
      </c>
      <c r="U1961" t="str">
        <f t="shared" si="246"/>
        <v>Feb</v>
      </c>
      <c r="V1961" t="str">
        <f t="shared" si="247"/>
        <v>2015</v>
      </c>
    </row>
    <row r="1962" spans="1:22" ht="43.2" hidden="1" x14ac:dyDescent="0.55000000000000004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 t="shared" si="240"/>
        <v>1</v>
      </c>
      <c r="P1962" s="8">
        <f t="shared" si="241"/>
        <v>28.571428571428573</v>
      </c>
      <c r="Q1962" t="str">
        <f t="shared" si="242"/>
        <v>theater</v>
      </c>
      <c r="R1962" t="str">
        <f t="shared" si="243"/>
        <v>plays</v>
      </c>
      <c r="S1962" s="12">
        <f t="shared" si="244"/>
        <v>41875.922858796301</v>
      </c>
      <c r="T1962" s="12">
        <f t="shared" si="245"/>
        <v>41905.922858796301</v>
      </c>
      <c r="U1962" t="str">
        <f t="shared" si="246"/>
        <v>Aug</v>
      </c>
      <c r="V1962" t="str">
        <f t="shared" si="247"/>
        <v>2014</v>
      </c>
    </row>
    <row r="1963" spans="1:22" ht="43.2" hidden="1" x14ac:dyDescent="0.55000000000000004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 t="shared" si="240"/>
        <v>1</v>
      </c>
      <c r="P1963" s="8">
        <f t="shared" si="241"/>
        <v>63.829787234042556</v>
      </c>
      <c r="Q1963" t="str">
        <f t="shared" si="242"/>
        <v>theater</v>
      </c>
      <c r="R1963" t="str">
        <f t="shared" si="243"/>
        <v>plays</v>
      </c>
      <c r="S1963" s="12">
        <f t="shared" si="244"/>
        <v>42060.683935185181</v>
      </c>
      <c r="T1963" s="12">
        <f t="shared" si="245"/>
        <v>42090.642268518524</v>
      </c>
      <c r="U1963" t="str">
        <f t="shared" si="246"/>
        <v>Feb</v>
      </c>
      <c r="V1963" t="str">
        <f t="shared" si="247"/>
        <v>2015</v>
      </c>
    </row>
    <row r="1964" spans="1:22" ht="28.8" hidden="1" x14ac:dyDescent="0.55000000000000004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 t="shared" si="240"/>
        <v>1</v>
      </c>
      <c r="P1964" s="8">
        <f t="shared" si="241"/>
        <v>272.72727272727275</v>
      </c>
      <c r="Q1964" t="str">
        <f t="shared" si="242"/>
        <v>theater</v>
      </c>
      <c r="R1964" t="str">
        <f t="shared" si="243"/>
        <v>plays</v>
      </c>
      <c r="S1964" s="12">
        <f t="shared" si="244"/>
        <v>41758.839675925927</v>
      </c>
      <c r="T1964" s="12">
        <f t="shared" si="245"/>
        <v>41771.165972222225</v>
      </c>
      <c r="U1964" t="str">
        <f t="shared" si="246"/>
        <v>Apr</v>
      </c>
      <c r="V1964" t="str">
        <f t="shared" si="247"/>
        <v>2014</v>
      </c>
    </row>
    <row r="1965" spans="1:22" ht="57.6" hidden="1" x14ac:dyDescent="0.55000000000000004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 t="shared" si="240"/>
        <v>1</v>
      </c>
      <c r="P1965" s="8">
        <f t="shared" si="241"/>
        <v>40.476190476190474</v>
      </c>
      <c r="Q1965" t="str">
        <f t="shared" si="242"/>
        <v>theater</v>
      </c>
      <c r="R1965" t="str">
        <f t="shared" si="243"/>
        <v>plays</v>
      </c>
      <c r="S1965" s="12">
        <f t="shared" si="244"/>
        <v>42307.908379629633</v>
      </c>
      <c r="T1965" s="12">
        <f t="shared" si="245"/>
        <v>42347.950046296297</v>
      </c>
      <c r="U1965" t="str">
        <f t="shared" si="246"/>
        <v>Oct</v>
      </c>
      <c r="V1965" t="str">
        <f t="shared" si="247"/>
        <v>2015</v>
      </c>
    </row>
    <row r="1966" spans="1:22" ht="43.2" hidden="1" x14ac:dyDescent="0.55000000000000004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 t="shared" si="240"/>
        <v>1</v>
      </c>
      <c r="P1966" s="8">
        <f t="shared" si="241"/>
        <v>83.333333333333329</v>
      </c>
      <c r="Q1966" t="str">
        <f t="shared" si="242"/>
        <v>theater</v>
      </c>
      <c r="R1966" t="str">
        <f t="shared" si="243"/>
        <v>musical</v>
      </c>
      <c r="S1966" s="12">
        <f t="shared" si="244"/>
        <v>42097.874155092592</v>
      </c>
      <c r="T1966" s="12">
        <f t="shared" si="245"/>
        <v>42142.874155092592</v>
      </c>
      <c r="U1966" t="str">
        <f t="shared" si="246"/>
        <v>Apr</v>
      </c>
      <c r="V1966" t="str">
        <f t="shared" si="247"/>
        <v>2015</v>
      </c>
    </row>
    <row r="1967" spans="1:22" ht="43.2" hidden="1" x14ac:dyDescent="0.55000000000000004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 t="shared" si="240"/>
        <v>1</v>
      </c>
      <c r="P1967" s="8">
        <f t="shared" si="241"/>
        <v>30</v>
      </c>
      <c r="Q1967" t="str">
        <f t="shared" si="242"/>
        <v>theater</v>
      </c>
      <c r="R1967" t="str">
        <f t="shared" si="243"/>
        <v>musical</v>
      </c>
      <c r="S1967" s="12">
        <f t="shared" si="244"/>
        <v>42013.15253472222</v>
      </c>
      <c r="T1967" s="12">
        <f t="shared" si="245"/>
        <v>42028.125</v>
      </c>
      <c r="U1967" t="str">
        <f t="shared" si="246"/>
        <v>Jan</v>
      </c>
      <c r="V1967" t="str">
        <f t="shared" si="247"/>
        <v>2015</v>
      </c>
    </row>
    <row r="1968" spans="1:22" ht="28.8" hidden="1" x14ac:dyDescent="0.55000000000000004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 t="shared" si="240"/>
        <v>1</v>
      </c>
      <c r="P1968" s="8">
        <f t="shared" si="241"/>
        <v>41.666666666666664</v>
      </c>
      <c r="Q1968" t="str">
        <f t="shared" si="242"/>
        <v>theater</v>
      </c>
      <c r="R1968" t="str">
        <f t="shared" si="243"/>
        <v>musical</v>
      </c>
      <c r="S1968" s="12">
        <f t="shared" si="244"/>
        <v>42403.998217592598</v>
      </c>
      <c r="T1968" s="12">
        <f t="shared" si="245"/>
        <v>42433.998217592598</v>
      </c>
      <c r="U1968" t="str">
        <f t="shared" si="246"/>
        <v>Feb</v>
      </c>
      <c r="V1968" t="str">
        <f t="shared" si="247"/>
        <v>2016</v>
      </c>
    </row>
    <row r="1969" spans="1:22" ht="43.2" hidden="1" x14ac:dyDescent="0.55000000000000004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 t="shared" si="240"/>
        <v>1</v>
      </c>
      <c r="P1969" s="8">
        <f t="shared" si="241"/>
        <v>35.714285714285715</v>
      </c>
      <c r="Q1969" t="str">
        <f t="shared" si="242"/>
        <v>theater</v>
      </c>
      <c r="R1969" t="str">
        <f t="shared" si="243"/>
        <v>spaces</v>
      </c>
      <c r="S1969" s="12">
        <f t="shared" si="244"/>
        <v>42511.362048611118</v>
      </c>
      <c r="T1969" s="12">
        <f t="shared" si="245"/>
        <v>42541.362048611118</v>
      </c>
      <c r="U1969" t="str">
        <f t="shared" si="246"/>
        <v>May</v>
      </c>
      <c r="V1969" t="str">
        <f t="shared" si="247"/>
        <v>2016</v>
      </c>
    </row>
    <row r="1970" spans="1:22" ht="43.2" hidden="1" x14ac:dyDescent="0.55000000000000004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 t="shared" si="240"/>
        <v>1</v>
      </c>
      <c r="P1970" s="8">
        <f t="shared" si="241"/>
        <v>370.37037037037038</v>
      </c>
      <c r="Q1970" t="str">
        <f t="shared" si="242"/>
        <v>theater</v>
      </c>
      <c r="R1970" t="str">
        <f t="shared" si="243"/>
        <v>spaces</v>
      </c>
      <c r="S1970" s="12">
        <f t="shared" si="244"/>
        <v>42341.57430555555</v>
      </c>
      <c r="T1970" s="12">
        <f t="shared" si="245"/>
        <v>42376.57430555555</v>
      </c>
      <c r="U1970" t="str">
        <f t="shared" si="246"/>
        <v>Dec</v>
      </c>
      <c r="V1970" t="str">
        <f t="shared" si="247"/>
        <v>2015</v>
      </c>
    </row>
    <row r="1971" spans="1:22" ht="43.2" hidden="1" x14ac:dyDescent="0.55000000000000004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 t="shared" si="240"/>
        <v>1</v>
      </c>
      <c r="P1971" s="8">
        <f t="shared" si="241"/>
        <v>62.5</v>
      </c>
      <c r="Q1971" t="str">
        <f t="shared" si="242"/>
        <v>theater</v>
      </c>
      <c r="R1971" t="str">
        <f t="shared" si="243"/>
        <v>spaces</v>
      </c>
      <c r="S1971" s="12">
        <f t="shared" si="244"/>
        <v>42752.827199074076</v>
      </c>
      <c r="T1971" s="12">
        <f t="shared" si="245"/>
        <v>42766.75</v>
      </c>
      <c r="U1971" t="str">
        <f t="shared" si="246"/>
        <v>Jan</v>
      </c>
      <c r="V1971" t="str">
        <f t="shared" si="247"/>
        <v>2017</v>
      </c>
    </row>
    <row r="1972" spans="1:22" ht="72" hidden="1" x14ac:dyDescent="0.55000000000000004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 t="shared" si="240"/>
        <v>1</v>
      </c>
      <c r="P1972" s="8">
        <f t="shared" si="241"/>
        <v>51.724137931034484</v>
      </c>
      <c r="Q1972" t="str">
        <f t="shared" si="242"/>
        <v>theater</v>
      </c>
      <c r="R1972" t="str">
        <f t="shared" si="243"/>
        <v>spaces</v>
      </c>
      <c r="S1972" s="12">
        <f t="shared" si="244"/>
        <v>42597.882488425923</v>
      </c>
      <c r="T1972" s="12">
        <f t="shared" si="245"/>
        <v>42657.882488425923</v>
      </c>
      <c r="U1972" t="str">
        <f t="shared" si="246"/>
        <v>Aug</v>
      </c>
      <c r="V1972" t="str">
        <f t="shared" si="247"/>
        <v>2016</v>
      </c>
    </row>
    <row r="1973" spans="1:22" ht="43.2" hidden="1" x14ac:dyDescent="0.55000000000000004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 t="shared" si="240"/>
        <v>1</v>
      </c>
      <c r="P1973" s="8">
        <f t="shared" si="241"/>
        <v>41.666666666666664</v>
      </c>
      <c r="Q1973" t="str">
        <f t="shared" si="242"/>
        <v>theater</v>
      </c>
      <c r="R1973" t="str">
        <f t="shared" si="243"/>
        <v>plays</v>
      </c>
      <c r="S1973" s="12">
        <f t="shared" si="244"/>
        <v>41829.977326388893</v>
      </c>
      <c r="T1973" s="12">
        <f t="shared" si="245"/>
        <v>41836.977326388893</v>
      </c>
      <c r="U1973" t="str">
        <f t="shared" si="246"/>
        <v>Jul</v>
      </c>
      <c r="V1973" t="str">
        <f t="shared" si="247"/>
        <v>2014</v>
      </c>
    </row>
    <row r="1974" spans="1:22" ht="28.8" hidden="1" x14ac:dyDescent="0.55000000000000004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 t="shared" si="240"/>
        <v>1</v>
      </c>
      <c r="P1974" s="8">
        <f t="shared" si="241"/>
        <v>73.529411764705884</v>
      </c>
      <c r="Q1974" t="str">
        <f t="shared" si="242"/>
        <v>theater</v>
      </c>
      <c r="R1974" t="str">
        <f t="shared" si="243"/>
        <v>plays</v>
      </c>
      <c r="S1974" s="12">
        <f t="shared" si="244"/>
        <v>42311.750324074077</v>
      </c>
      <c r="T1974" s="12">
        <f t="shared" si="245"/>
        <v>42336.750324074077</v>
      </c>
      <c r="U1974" t="str">
        <f t="shared" si="246"/>
        <v>Nov</v>
      </c>
      <c r="V1974" t="str">
        <f t="shared" si="247"/>
        <v>2015</v>
      </c>
    </row>
    <row r="1975" spans="1:22" ht="43.2" hidden="1" x14ac:dyDescent="0.55000000000000004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 t="shared" si="240"/>
        <v>1</v>
      </c>
      <c r="P1975" s="8">
        <f t="shared" si="241"/>
        <v>72.289156626506028</v>
      </c>
      <c r="Q1975" t="str">
        <f t="shared" si="242"/>
        <v>theater</v>
      </c>
      <c r="R1975" t="str">
        <f t="shared" si="243"/>
        <v>plays</v>
      </c>
      <c r="S1975" s="12">
        <f t="shared" si="244"/>
        <v>41809.860300925924</v>
      </c>
      <c r="T1975" s="12">
        <f t="shared" si="245"/>
        <v>41839.860300925924</v>
      </c>
      <c r="U1975" t="str">
        <f t="shared" si="246"/>
        <v>Jun</v>
      </c>
      <c r="V1975" t="str">
        <f t="shared" si="247"/>
        <v>2014</v>
      </c>
    </row>
    <row r="1976" spans="1:22" ht="43.2" hidden="1" x14ac:dyDescent="0.55000000000000004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 t="shared" si="240"/>
        <v>1</v>
      </c>
      <c r="P1976" s="8">
        <f t="shared" si="241"/>
        <v>27.777777777777779</v>
      </c>
      <c r="Q1976" t="str">
        <f t="shared" si="242"/>
        <v>theater</v>
      </c>
      <c r="R1976" t="str">
        <f t="shared" si="243"/>
        <v>plays</v>
      </c>
      <c r="S1976" s="12">
        <f t="shared" si="244"/>
        <v>42437.398680555561</v>
      </c>
      <c r="T1976" s="12">
        <f t="shared" si="245"/>
        <v>42465.35701388889</v>
      </c>
      <c r="U1976" t="str">
        <f t="shared" si="246"/>
        <v>Mar</v>
      </c>
      <c r="V1976" t="str">
        <f t="shared" si="247"/>
        <v>2016</v>
      </c>
    </row>
    <row r="1977" spans="1:22" ht="43.2" hidden="1" x14ac:dyDescent="0.55000000000000004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 t="shared" si="240"/>
        <v>1</v>
      </c>
      <c r="P1977" s="8">
        <f t="shared" si="241"/>
        <v>119.64285714285714</v>
      </c>
      <c r="Q1977" t="str">
        <f t="shared" si="242"/>
        <v>theater</v>
      </c>
      <c r="R1977" t="str">
        <f t="shared" si="243"/>
        <v>plays</v>
      </c>
      <c r="S1977" s="12">
        <f t="shared" si="244"/>
        <v>42510.798854166671</v>
      </c>
      <c r="T1977" s="12">
        <f t="shared" si="245"/>
        <v>42533.708333333328</v>
      </c>
      <c r="U1977" t="str">
        <f t="shared" si="246"/>
        <v>May</v>
      </c>
      <c r="V1977" t="str">
        <f t="shared" si="247"/>
        <v>2016</v>
      </c>
    </row>
    <row r="1978" spans="1:22" ht="43.2" hidden="1" x14ac:dyDescent="0.55000000000000004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 t="shared" si="240"/>
        <v>1</v>
      </c>
      <c r="P1978" s="8">
        <f t="shared" si="241"/>
        <v>176.47058823529412</v>
      </c>
      <c r="Q1978" t="str">
        <f t="shared" si="242"/>
        <v>theater</v>
      </c>
      <c r="R1978" t="str">
        <f t="shared" si="243"/>
        <v>plays</v>
      </c>
      <c r="S1978" s="12">
        <f t="shared" si="244"/>
        <v>41765.610798611109</v>
      </c>
      <c r="T1978" s="12">
        <f t="shared" si="245"/>
        <v>41777.610798611109</v>
      </c>
      <c r="U1978" t="str">
        <f t="shared" si="246"/>
        <v>May</v>
      </c>
      <c r="V1978" t="str">
        <f t="shared" si="247"/>
        <v>2014</v>
      </c>
    </row>
    <row r="1979" spans="1:22" ht="43.2" hidden="1" x14ac:dyDescent="0.55000000000000004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 t="shared" si="240"/>
        <v>1</v>
      </c>
      <c r="P1979" s="8">
        <f t="shared" si="241"/>
        <v>133.33333333333334</v>
      </c>
      <c r="Q1979" t="str">
        <f t="shared" si="242"/>
        <v>theater</v>
      </c>
      <c r="R1979" t="str">
        <f t="shared" si="243"/>
        <v>plays</v>
      </c>
      <c r="S1979" s="12">
        <f t="shared" si="244"/>
        <v>41953.8675</v>
      </c>
      <c r="T1979" s="12">
        <f t="shared" si="245"/>
        <v>41983.8675</v>
      </c>
      <c r="U1979" t="str">
        <f t="shared" si="246"/>
        <v>Nov</v>
      </c>
      <c r="V1979" t="str">
        <f t="shared" si="247"/>
        <v>2014</v>
      </c>
    </row>
    <row r="1980" spans="1:22" ht="43.2" hidden="1" x14ac:dyDescent="0.55000000000000004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 t="shared" si="240"/>
        <v>1</v>
      </c>
      <c r="P1980" s="8">
        <f t="shared" si="241"/>
        <v>41.666666666666664</v>
      </c>
      <c r="Q1980" t="str">
        <f t="shared" si="242"/>
        <v>theater</v>
      </c>
      <c r="R1980" t="str">
        <f t="shared" si="243"/>
        <v>plays</v>
      </c>
      <c r="S1980" s="12">
        <f t="shared" si="244"/>
        <v>42446.845543981486</v>
      </c>
      <c r="T1980" s="12">
        <f t="shared" si="245"/>
        <v>42496.845543981486</v>
      </c>
      <c r="U1980" t="str">
        <f t="shared" si="246"/>
        <v>Mar</v>
      </c>
      <c r="V1980" t="str">
        <f t="shared" si="247"/>
        <v>2016</v>
      </c>
    </row>
    <row r="1981" spans="1:22" ht="43.2" hidden="1" x14ac:dyDescent="0.55000000000000004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 t="shared" si="240"/>
        <v>1</v>
      </c>
      <c r="P1981" s="8">
        <f t="shared" si="241"/>
        <v>117.64705882352941</v>
      </c>
      <c r="Q1981" t="str">
        <f t="shared" si="242"/>
        <v>theater</v>
      </c>
      <c r="R1981" t="str">
        <f t="shared" si="243"/>
        <v>plays</v>
      </c>
      <c r="S1981" s="12">
        <f t="shared" si="244"/>
        <v>42150.462083333332</v>
      </c>
      <c r="T1981" s="12">
        <f t="shared" si="245"/>
        <v>42180.462083333332</v>
      </c>
      <c r="U1981" t="str">
        <f t="shared" si="246"/>
        <v>May</v>
      </c>
      <c r="V1981" t="str">
        <f t="shared" si="247"/>
        <v>2015</v>
      </c>
    </row>
    <row r="1982" spans="1:22" ht="43.2" hidden="1" x14ac:dyDescent="0.55000000000000004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240"/>
        <v>1</v>
      </c>
      <c r="P1982" s="8">
        <f t="shared" si="241"/>
        <v>115.38461538461539</v>
      </c>
      <c r="Q1982" t="str">
        <f t="shared" si="242"/>
        <v>theater</v>
      </c>
      <c r="R1982" t="str">
        <f t="shared" si="243"/>
        <v>plays</v>
      </c>
      <c r="S1982" s="12">
        <f t="shared" si="244"/>
        <v>41879.959050925929</v>
      </c>
      <c r="T1982" s="12">
        <f t="shared" si="245"/>
        <v>41909.959050925929</v>
      </c>
      <c r="U1982" t="str">
        <f t="shared" si="246"/>
        <v>Aug</v>
      </c>
      <c r="V1982" t="str">
        <f t="shared" si="247"/>
        <v>2014</v>
      </c>
    </row>
    <row r="1983" spans="1:22" ht="28.8" hidden="1" x14ac:dyDescent="0.55000000000000004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 t="shared" si="240"/>
        <v>1</v>
      </c>
      <c r="P1983" s="8">
        <f t="shared" si="241"/>
        <v>22.222222222222221</v>
      </c>
      <c r="Q1983" t="str">
        <f t="shared" si="242"/>
        <v>theater</v>
      </c>
      <c r="R1983" t="str">
        <f t="shared" si="243"/>
        <v>plays</v>
      </c>
      <c r="S1983" s="12">
        <f t="shared" si="244"/>
        <v>42467.144166666665</v>
      </c>
      <c r="T1983" s="12">
        <f t="shared" si="245"/>
        <v>42477.979166666672</v>
      </c>
      <c r="U1983" t="str">
        <f t="shared" si="246"/>
        <v>Apr</v>
      </c>
      <c r="V1983" t="str">
        <f t="shared" si="247"/>
        <v>2016</v>
      </c>
    </row>
    <row r="1984" spans="1:22" ht="43.2" hidden="1" x14ac:dyDescent="0.55000000000000004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 t="shared" si="240"/>
        <v>1</v>
      </c>
      <c r="P1984" s="8">
        <f t="shared" si="241"/>
        <v>51.724137931034484</v>
      </c>
      <c r="Q1984" t="str">
        <f t="shared" si="242"/>
        <v>theater</v>
      </c>
      <c r="R1984" t="str">
        <f t="shared" si="243"/>
        <v>plays</v>
      </c>
      <c r="S1984" s="12">
        <f t="shared" si="244"/>
        <v>41792.645277777774</v>
      </c>
      <c r="T1984" s="12">
        <f t="shared" si="245"/>
        <v>41822.645277777774</v>
      </c>
      <c r="U1984" t="str">
        <f t="shared" si="246"/>
        <v>Jun</v>
      </c>
      <c r="V1984" t="str">
        <f t="shared" si="247"/>
        <v>2014</v>
      </c>
    </row>
    <row r="1985" spans="1:22" ht="43.2" hidden="1" x14ac:dyDescent="0.55000000000000004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 t="shared" si="240"/>
        <v>1</v>
      </c>
      <c r="P1985" s="8">
        <f t="shared" si="241"/>
        <v>95.238095238095241</v>
      </c>
      <c r="Q1985" t="str">
        <f t="shared" si="242"/>
        <v>theater</v>
      </c>
      <c r="R1985" t="str">
        <f t="shared" si="243"/>
        <v>plays</v>
      </c>
      <c r="S1985" s="12">
        <f t="shared" si="244"/>
        <v>41839.730937500004</v>
      </c>
      <c r="T1985" s="12">
        <f t="shared" si="245"/>
        <v>41869.730937500004</v>
      </c>
      <c r="U1985" t="str">
        <f t="shared" si="246"/>
        <v>Jul</v>
      </c>
      <c r="V1985" t="str">
        <f t="shared" si="247"/>
        <v>2014</v>
      </c>
    </row>
    <row r="1986" spans="1:22" ht="43.2" hidden="1" x14ac:dyDescent="0.55000000000000004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 t="shared" si="240"/>
        <v>1</v>
      </c>
      <c r="P1986" s="8">
        <f t="shared" si="241"/>
        <v>31.25</v>
      </c>
      <c r="Q1986" t="str">
        <f t="shared" si="242"/>
        <v>theater</v>
      </c>
      <c r="R1986" t="str">
        <f t="shared" si="243"/>
        <v>plays</v>
      </c>
      <c r="S1986" s="12">
        <f t="shared" si="244"/>
        <v>42124.841111111105</v>
      </c>
      <c r="T1986" s="12">
        <f t="shared" si="245"/>
        <v>42154.841111111105</v>
      </c>
      <c r="U1986" t="str">
        <f t="shared" si="246"/>
        <v>Apr</v>
      </c>
      <c r="V1986" t="str">
        <f t="shared" si="247"/>
        <v>2015</v>
      </c>
    </row>
    <row r="1987" spans="1:22" ht="43.2" hidden="1" x14ac:dyDescent="0.55000000000000004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 t="shared" ref="O1987:O2050" si="248">E1987/D1987</f>
        <v>1</v>
      </c>
      <c r="P1987" s="8">
        <f t="shared" ref="P1987:P2050" si="249">IF(L1987&gt;0,E1987/L1987,0)</f>
        <v>64.516129032258064</v>
      </c>
      <c r="Q1987" t="str">
        <f t="shared" ref="Q1987:Q2050" si="250">MID(N1987,1,FIND("/",N1987,1)-1)</f>
        <v>theater</v>
      </c>
      <c r="R1987" t="str">
        <f t="shared" ref="R1987:R2050" si="251">MID(N1987,FIND("/",N1987,1)+1,LEN(N1987)-FIND("/",N1987,1))</f>
        <v>plays</v>
      </c>
      <c r="S1987" s="12">
        <f t="shared" ref="S1987:S2050" si="252">(((J1987/60)/60)/24)+DATE(1970,1,1)</f>
        <v>42272.530509259261</v>
      </c>
      <c r="T1987" s="12">
        <f t="shared" ref="T1987:T2050" si="253">(((I1987/60)/60)/24)+DATE(1970,1,1)</f>
        <v>42300.530509259261</v>
      </c>
      <c r="U1987" t="str">
        <f t="shared" ref="U1987:U2050" si="254">TEXT(S1987,"MMM")</f>
        <v>Sep</v>
      </c>
      <c r="V1987" t="str">
        <f t="shared" ref="V1987:V2050" si="255">TEXT(S1987,"yyyy")</f>
        <v>2015</v>
      </c>
    </row>
    <row r="1988" spans="1:22" ht="43.2" hidden="1" x14ac:dyDescent="0.55000000000000004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 t="shared" si="248"/>
        <v>1</v>
      </c>
      <c r="P1988" s="8">
        <f t="shared" si="249"/>
        <v>148.4848484848485</v>
      </c>
      <c r="Q1988" t="str">
        <f t="shared" si="250"/>
        <v>theater</v>
      </c>
      <c r="R1988" t="str">
        <f t="shared" si="251"/>
        <v>plays</v>
      </c>
      <c r="S1988" s="12">
        <f t="shared" si="252"/>
        <v>42062.834444444445</v>
      </c>
      <c r="T1988" s="12">
        <f t="shared" si="253"/>
        <v>42083.852083333331</v>
      </c>
      <c r="U1988" t="str">
        <f t="shared" si="254"/>
        <v>Feb</v>
      </c>
      <c r="V1988" t="str">
        <f t="shared" si="255"/>
        <v>2015</v>
      </c>
    </row>
    <row r="1989" spans="1:22" ht="43.2" hidden="1" x14ac:dyDescent="0.55000000000000004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 t="shared" si="248"/>
        <v>1</v>
      </c>
      <c r="P1989" s="8">
        <f t="shared" si="249"/>
        <v>51.724137931034484</v>
      </c>
      <c r="Q1989" t="str">
        <f t="shared" si="250"/>
        <v>theater</v>
      </c>
      <c r="R1989" t="str">
        <f t="shared" si="251"/>
        <v>plays</v>
      </c>
      <c r="S1989" s="12">
        <f t="shared" si="252"/>
        <v>41848.866157407407</v>
      </c>
      <c r="T1989" s="12">
        <f t="shared" si="253"/>
        <v>41868.21597222222</v>
      </c>
      <c r="U1989" t="str">
        <f t="shared" si="254"/>
        <v>Jul</v>
      </c>
      <c r="V1989" t="str">
        <f t="shared" si="255"/>
        <v>2014</v>
      </c>
    </row>
    <row r="1990" spans="1:22" ht="43.2" hidden="1" x14ac:dyDescent="0.55000000000000004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 t="shared" si="248"/>
        <v>1</v>
      </c>
      <c r="P1990" s="8">
        <f t="shared" si="249"/>
        <v>30.76923076923077</v>
      </c>
      <c r="Q1990" t="str">
        <f t="shared" si="250"/>
        <v>theater</v>
      </c>
      <c r="R1990" t="str">
        <f t="shared" si="251"/>
        <v>plays</v>
      </c>
      <c r="S1990" s="12">
        <f t="shared" si="252"/>
        <v>42689.214988425927</v>
      </c>
      <c r="T1990" s="12">
        <f t="shared" si="253"/>
        <v>42700.25</v>
      </c>
      <c r="U1990" t="str">
        <f t="shared" si="254"/>
        <v>Nov</v>
      </c>
      <c r="V1990" t="str">
        <f t="shared" si="255"/>
        <v>2016</v>
      </c>
    </row>
    <row r="1991" spans="1:22" ht="43.2" hidden="1" x14ac:dyDescent="0.55000000000000004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 t="shared" si="248"/>
        <v>1</v>
      </c>
      <c r="P1991" s="8">
        <f t="shared" si="249"/>
        <v>125</v>
      </c>
      <c r="Q1991" t="str">
        <f t="shared" si="250"/>
        <v>theater</v>
      </c>
      <c r="R1991" t="str">
        <f t="shared" si="251"/>
        <v>plays</v>
      </c>
      <c r="S1991" s="12">
        <f t="shared" si="252"/>
        <v>42297.748738425929</v>
      </c>
      <c r="T1991" s="12">
        <f t="shared" si="253"/>
        <v>42327.790405092594</v>
      </c>
      <c r="U1991" t="str">
        <f t="shared" si="254"/>
        <v>Oct</v>
      </c>
      <c r="V1991" t="str">
        <f t="shared" si="255"/>
        <v>2015</v>
      </c>
    </row>
    <row r="1992" spans="1:22" ht="43.2" hidden="1" x14ac:dyDescent="0.55000000000000004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 t="shared" si="248"/>
        <v>1</v>
      </c>
      <c r="P1992" s="8">
        <f t="shared" si="249"/>
        <v>58.823529411764703</v>
      </c>
      <c r="Q1992" t="str">
        <f t="shared" si="250"/>
        <v>theater</v>
      </c>
      <c r="R1992" t="str">
        <f t="shared" si="251"/>
        <v>plays</v>
      </c>
      <c r="S1992" s="12">
        <f t="shared" si="252"/>
        <v>42057.536944444444</v>
      </c>
      <c r="T1992" s="12">
        <f t="shared" si="253"/>
        <v>42117.49527777778</v>
      </c>
      <c r="U1992" t="str">
        <f t="shared" si="254"/>
        <v>Feb</v>
      </c>
      <c r="V1992" t="str">
        <f t="shared" si="255"/>
        <v>2015</v>
      </c>
    </row>
    <row r="1993" spans="1:22" ht="43.2" hidden="1" x14ac:dyDescent="0.55000000000000004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 t="shared" si="248"/>
        <v>1</v>
      </c>
      <c r="P1993" s="8">
        <f t="shared" si="249"/>
        <v>227.27272727272728</v>
      </c>
      <c r="Q1993" t="str">
        <f t="shared" si="250"/>
        <v>theater</v>
      </c>
      <c r="R1993" t="str">
        <f t="shared" si="251"/>
        <v>plays</v>
      </c>
      <c r="S1993" s="12">
        <f t="shared" si="252"/>
        <v>41856.010069444441</v>
      </c>
      <c r="T1993" s="12">
        <f t="shared" si="253"/>
        <v>41890.125</v>
      </c>
      <c r="U1993" t="str">
        <f t="shared" si="254"/>
        <v>Aug</v>
      </c>
      <c r="V1993" t="str">
        <f t="shared" si="255"/>
        <v>2014</v>
      </c>
    </row>
    <row r="1994" spans="1:22" ht="43.2" hidden="1" x14ac:dyDescent="0.55000000000000004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 t="shared" si="248"/>
        <v>1</v>
      </c>
      <c r="P1994" s="8">
        <f t="shared" si="249"/>
        <v>307.69230769230768</v>
      </c>
      <c r="Q1994" t="str">
        <f t="shared" si="250"/>
        <v>theater</v>
      </c>
      <c r="R1994" t="str">
        <f t="shared" si="251"/>
        <v>plays</v>
      </c>
      <c r="S1994" s="12">
        <f t="shared" si="252"/>
        <v>41794.817523148151</v>
      </c>
      <c r="T1994" s="12">
        <f t="shared" si="253"/>
        <v>41824.458333333336</v>
      </c>
      <c r="U1994" t="str">
        <f t="shared" si="254"/>
        <v>Jun</v>
      </c>
      <c r="V1994" t="str">
        <f t="shared" si="255"/>
        <v>2014</v>
      </c>
    </row>
    <row r="1995" spans="1:22" ht="43.2" hidden="1" x14ac:dyDescent="0.55000000000000004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 t="shared" si="248"/>
        <v>1</v>
      </c>
      <c r="P1995" s="8">
        <f t="shared" si="249"/>
        <v>41.029411764705884</v>
      </c>
      <c r="Q1995" t="str">
        <f t="shared" si="250"/>
        <v>theater</v>
      </c>
      <c r="R1995" t="str">
        <f t="shared" si="251"/>
        <v>plays</v>
      </c>
      <c r="S1995" s="12">
        <f t="shared" si="252"/>
        <v>42234.789884259255</v>
      </c>
      <c r="T1995" s="12">
        <f t="shared" si="253"/>
        <v>42262.420833333337</v>
      </c>
      <c r="U1995" t="str">
        <f t="shared" si="254"/>
        <v>Aug</v>
      </c>
      <c r="V1995" t="str">
        <f t="shared" si="255"/>
        <v>2015</v>
      </c>
    </row>
    <row r="1996" spans="1:22" ht="43.2" hidden="1" x14ac:dyDescent="0.55000000000000004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 t="shared" si="248"/>
        <v>1</v>
      </c>
      <c r="P1996" s="8">
        <f t="shared" si="249"/>
        <v>125</v>
      </c>
      <c r="Q1996" t="str">
        <f t="shared" si="250"/>
        <v>theater</v>
      </c>
      <c r="R1996" t="str">
        <f t="shared" si="251"/>
        <v>plays</v>
      </c>
      <c r="S1996" s="12">
        <f t="shared" si="252"/>
        <v>42442.623344907406</v>
      </c>
      <c r="T1996" s="12">
        <f t="shared" si="253"/>
        <v>42470.833333333328</v>
      </c>
      <c r="U1996" t="str">
        <f t="shared" si="254"/>
        <v>Mar</v>
      </c>
      <c r="V1996" t="str">
        <f t="shared" si="255"/>
        <v>2016</v>
      </c>
    </row>
    <row r="1997" spans="1:22" ht="28.8" hidden="1" x14ac:dyDescent="0.55000000000000004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 t="shared" si="248"/>
        <v>1</v>
      </c>
      <c r="P1997" s="8">
        <f t="shared" si="249"/>
        <v>104.16666666666667</v>
      </c>
      <c r="Q1997" t="str">
        <f t="shared" si="250"/>
        <v>theater</v>
      </c>
      <c r="R1997" t="str">
        <f t="shared" si="251"/>
        <v>plays</v>
      </c>
      <c r="S1997" s="12">
        <f t="shared" si="252"/>
        <v>42040.831678240742</v>
      </c>
      <c r="T1997" s="12">
        <f t="shared" si="253"/>
        <v>42070.831678240742</v>
      </c>
      <c r="U1997" t="str">
        <f t="shared" si="254"/>
        <v>Feb</v>
      </c>
      <c r="V1997" t="str">
        <f t="shared" si="255"/>
        <v>2015</v>
      </c>
    </row>
    <row r="1998" spans="1:22" ht="43.2" hidden="1" x14ac:dyDescent="0.55000000000000004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248"/>
        <v>1</v>
      </c>
      <c r="P1998" s="8">
        <f t="shared" si="249"/>
        <v>38.65</v>
      </c>
      <c r="Q1998" t="str">
        <f t="shared" si="250"/>
        <v>theater</v>
      </c>
      <c r="R1998" t="str">
        <f t="shared" si="251"/>
        <v>plays</v>
      </c>
      <c r="S1998" s="12">
        <f t="shared" si="252"/>
        <v>41788.587083333332</v>
      </c>
      <c r="T1998" s="12">
        <f t="shared" si="253"/>
        <v>41818.587083333332</v>
      </c>
      <c r="U1998" t="str">
        <f t="shared" si="254"/>
        <v>May</v>
      </c>
      <c r="V1998" t="str">
        <f t="shared" si="255"/>
        <v>2014</v>
      </c>
    </row>
    <row r="1999" spans="1:22" ht="43.2" hidden="1" x14ac:dyDescent="0.55000000000000004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 t="shared" si="248"/>
        <v>1</v>
      </c>
      <c r="P1999" s="8">
        <f t="shared" si="249"/>
        <v>171.42857142857142</v>
      </c>
      <c r="Q1999" t="str">
        <f t="shared" si="250"/>
        <v>theater</v>
      </c>
      <c r="R1999" t="str">
        <f t="shared" si="251"/>
        <v>plays</v>
      </c>
      <c r="S1999" s="12">
        <f t="shared" si="252"/>
        <v>42661.442060185189</v>
      </c>
      <c r="T1999" s="12">
        <f t="shared" si="253"/>
        <v>42691.483726851846</v>
      </c>
      <c r="U1999" t="str">
        <f t="shared" si="254"/>
        <v>Oct</v>
      </c>
      <c r="V1999" t="str">
        <f t="shared" si="255"/>
        <v>2016</v>
      </c>
    </row>
    <row r="2000" spans="1:22" ht="28.8" hidden="1" x14ac:dyDescent="0.55000000000000004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248"/>
        <v>1</v>
      </c>
      <c r="P2000" s="8">
        <f t="shared" si="249"/>
        <v>55.555555555555557</v>
      </c>
      <c r="Q2000" t="str">
        <f t="shared" si="250"/>
        <v>theater</v>
      </c>
      <c r="R2000" t="str">
        <f t="shared" si="251"/>
        <v>plays</v>
      </c>
      <c r="S2000" s="12">
        <f t="shared" si="252"/>
        <v>42146.570393518516</v>
      </c>
      <c r="T2000" s="12">
        <f t="shared" si="253"/>
        <v>42176.570393518516</v>
      </c>
      <c r="U2000" t="str">
        <f t="shared" si="254"/>
        <v>May</v>
      </c>
      <c r="V2000" t="str">
        <f t="shared" si="255"/>
        <v>2015</v>
      </c>
    </row>
    <row r="2001" spans="1:22" ht="43.2" hidden="1" x14ac:dyDescent="0.55000000000000004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 t="shared" si="248"/>
        <v>1</v>
      </c>
      <c r="P2001" s="8">
        <f t="shared" si="249"/>
        <v>20</v>
      </c>
      <c r="Q2001" t="str">
        <f t="shared" si="250"/>
        <v>theater</v>
      </c>
      <c r="R2001" t="str">
        <f t="shared" si="251"/>
        <v>plays</v>
      </c>
      <c r="S2001" s="12">
        <f t="shared" si="252"/>
        <v>42649.54923611111</v>
      </c>
      <c r="T2001" s="12">
        <f t="shared" si="253"/>
        <v>42709.590902777782</v>
      </c>
      <c r="U2001" t="str">
        <f t="shared" si="254"/>
        <v>Oct</v>
      </c>
      <c r="V2001" t="str">
        <f t="shared" si="255"/>
        <v>2016</v>
      </c>
    </row>
    <row r="2002" spans="1:22" ht="43.2" hidden="1" x14ac:dyDescent="0.55000000000000004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 t="shared" si="248"/>
        <v>1</v>
      </c>
      <c r="P2002" s="8">
        <f t="shared" si="249"/>
        <v>35.714285714285715</v>
      </c>
      <c r="Q2002" t="str">
        <f t="shared" si="250"/>
        <v>theater</v>
      </c>
      <c r="R2002" t="str">
        <f t="shared" si="251"/>
        <v>plays</v>
      </c>
      <c r="S2002" s="12">
        <f t="shared" si="252"/>
        <v>42430.762222222227</v>
      </c>
      <c r="T2002" s="12">
        <f t="shared" si="253"/>
        <v>42460.720555555556</v>
      </c>
      <c r="U2002" t="str">
        <f t="shared" si="254"/>
        <v>Mar</v>
      </c>
      <c r="V2002" t="str">
        <f t="shared" si="255"/>
        <v>2016</v>
      </c>
    </row>
    <row r="2003" spans="1:22" ht="43.2" hidden="1" x14ac:dyDescent="0.55000000000000004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 t="shared" si="248"/>
        <v>1</v>
      </c>
      <c r="P2003" s="8">
        <f t="shared" si="249"/>
        <v>33.333333333333336</v>
      </c>
      <c r="Q2003" t="str">
        <f t="shared" si="250"/>
        <v>theater</v>
      </c>
      <c r="R2003" t="str">
        <f t="shared" si="251"/>
        <v>plays</v>
      </c>
      <c r="S2003" s="12">
        <f t="shared" si="252"/>
        <v>41836.471180555556</v>
      </c>
      <c r="T2003" s="12">
        <f t="shared" si="253"/>
        <v>41850.471180555556</v>
      </c>
      <c r="U2003" t="str">
        <f t="shared" si="254"/>
        <v>Jul</v>
      </c>
      <c r="V2003" t="str">
        <f t="shared" si="255"/>
        <v>2014</v>
      </c>
    </row>
    <row r="2004" spans="1:22" ht="43.2" hidden="1" x14ac:dyDescent="0.55000000000000004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248"/>
        <v>1</v>
      </c>
      <c r="P2004" s="8">
        <f t="shared" si="249"/>
        <v>29.62962962962963</v>
      </c>
      <c r="Q2004" t="str">
        <f t="shared" si="250"/>
        <v>theater</v>
      </c>
      <c r="R2004" t="str">
        <f t="shared" si="251"/>
        <v>plays</v>
      </c>
      <c r="S2004" s="12">
        <f t="shared" si="252"/>
        <v>42506.709375000006</v>
      </c>
      <c r="T2004" s="12">
        <f t="shared" si="253"/>
        <v>42538.583333333328</v>
      </c>
      <c r="U2004" t="str">
        <f t="shared" si="254"/>
        <v>May</v>
      </c>
      <c r="V2004" t="str">
        <f t="shared" si="255"/>
        <v>2016</v>
      </c>
    </row>
    <row r="2005" spans="1:22" ht="28.8" hidden="1" x14ac:dyDescent="0.55000000000000004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 t="shared" si="248"/>
        <v>1</v>
      </c>
      <c r="P2005" s="8">
        <f t="shared" si="249"/>
        <v>62.5</v>
      </c>
      <c r="Q2005" t="str">
        <f t="shared" si="250"/>
        <v>theater</v>
      </c>
      <c r="R2005" t="str">
        <f t="shared" si="251"/>
        <v>plays</v>
      </c>
      <c r="S2005" s="12">
        <f t="shared" si="252"/>
        <v>41788.58997685185</v>
      </c>
      <c r="T2005" s="12">
        <f t="shared" si="253"/>
        <v>41818.58997685185</v>
      </c>
      <c r="U2005" t="str">
        <f t="shared" si="254"/>
        <v>May</v>
      </c>
      <c r="V2005" t="str">
        <f t="shared" si="255"/>
        <v>2014</v>
      </c>
    </row>
    <row r="2006" spans="1:22" ht="43.2" hidden="1" x14ac:dyDescent="0.55000000000000004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 t="shared" si="248"/>
        <v>1</v>
      </c>
      <c r="P2006" s="8">
        <f t="shared" si="249"/>
        <v>68.965517241379317</v>
      </c>
      <c r="Q2006" t="str">
        <f t="shared" si="250"/>
        <v>theater</v>
      </c>
      <c r="R2006" t="str">
        <f t="shared" si="251"/>
        <v>plays</v>
      </c>
      <c r="S2006" s="12">
        <f t="shared" si="252"/>
        <v>42460.741747685184</v>
      </c>
      <c r="T2006" s="12">
        <f t="shared" si="253"/>
        <v>42511.165972222225</v>
      </c>
      <c r="U2006" t="str">
        <f t="shared" si="254"/>
        <v>Mar</v>
      </c>
      <c r="V2006" t="str">
        <f t="shared" si="255"/>
        <v>2016</v>
      </c>
    </row>
    <row r="2007" spans="1:22" ht="43.2" hidden="1" x14ac:dyDescent="0.55000000000000004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 t="shared" si="248"/>
        <v>1</v>
      </c>
      <c r="P2007" s="8">
        <f t="shared" si="249"/>
        <v>29.411764705882351</v>
      </c>
      <c r="Q2007" t="str">
        <f t="shared" si="250"/>
        <v>theater</v>
      </c>
      <c r="R2007" t="str">
        <f t="shared" si="251"/>
        <v>plays</v>
      </c>
      <c r="S2007" s="12">
        <f t="shared" si="252"/>
        <v>42381.478981481487</v>
      </c>
      <c r="T2007" s="12">
        <f t="shared" si="253"/>
        <v>42402.478981481487</v>
      </c>
      <c r="U2007" t="str">
        <f t="shared" si="254"/>
        <v>Jan</v>
      </c>
      <c r="V2007" t="str">
        <f t="shared" si="255"/>
        <v>2016</v>
      </c>
    </row>
    <row r="2008" spans="1:22" ht="57.6" hidden="1" x14ac:dyDescent="0.55000000000000004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 t="shared" si="248"/>
        <v>1</v>
      </c>
      <c r="P2008" s="8">
        <f t="shared" si="249"/>
        <v>11.363636363636363</v>
      </c>
      <c r="Q2008" t="str">
        <f t="shared" si="250"/>
        <v>theater</v>
      </c>
      <c r="R2008" t="str">
        <f t="shared" si="251"/>
        <v>plays</v>
      </c>
      <c r="S2008" s="12">
        <f t="shared" si="252"/>
        <v>41971.881076388891</v>
      </c>
      <c r="T2008" s="12">
        <f t="shared" si="253"/>
        <v>41996.881076388891</v>
      </c>
      <c r="U2008" t="str">
        <f t="shared" si="254"/>
        <v>Nov</v>
      </c>
      <c r="V2008" t="str">
        <f t="shared" si="255"/>
        <v>2014</v>
      </c>
    </row>
    <row r="2009" spans="1:22" hidden="1" x14ac:dyDescent="0.55000000000000004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 t="shared" si="248"/>
        <v>1</v>
      </c>
      <c r="P2009" s="8">
        <f t="shared" si="249"/>
        <v>31.578947368421051</v>
      </c>
      <c r="Q2009" t="str">
        <f t="shared" si="250"/>
        <v>theater</v>
      </c>
      <c r="R2009" t="str">
        <f t="shared" si="251"/>
        <v>plays</v>
      </c>
      <c r="S2009" s="12">
        <f t="shared" si="252"/>
        <v>41822.90488425926</v>
      </c>
      <c r="T2009" s="12">
        <f t="shared" si="253"/>
        <v>41844.291666666664</v>
      </c>
      <c r="U2009" t="str">
        <f t="shared" si="254"/>
        <v>Jul</v>
      </c>
      <c r="V2009" t="str">
        <f t="shared" si="255"/>
        <v>2014</v>
      </c>
    </row>
    <row r="2010" spans="1:22" ht="43.2" hidden="1" x14ac:dyDescent="0.55000000000000004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 t="shared" si="248"/>
        <v>1</v>
      </c>
      <c r="P2010" s="8">
        <f t="shared" si="249"/>
        <v>145.16129032258064</v>
      </c>
      <c r="Q2010" t="str">
        <f t="shared" si="250"/>
        <v>theater</v>
      </c>
      <c r="R2010" t="str">
        <f t="shared" si="251"/>
        <v>plays</v>
      </c>
      <c r="S2010" s="12">
        <f t="shared" si="252"/>
        <v>42556.873020833329</v>
      </c>
      <c r="T2010" s="12">
        <f t="shared" si="253"/>
        <v>42616.873020833329</v>
      </c>
      <c r="U2010" t="str">
        <f t="shared" si="254"/>
        <v>Jul</v>
      </c>
      <c r="V2010" t="str">
        <f t="shared" si="255"/>
        <v>2016</v>
      </c>
    </row>
    <row r="2011" spans="1:22" ht="43.2" hidden="1" x14ac:dyDescent="0.55000000000000004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 t="shared" si="248"/>
        <v>1</v>
      </c>
      <c r="P2011" s="8">
        <f t="shared" si="249"/>
        <v>166.66666666666666</v>
      </c>
      <c r="Q2011" t="str">
        <f t="shared" si="250"/>
        <v>theater</v>
      </c>
      <c r="R2011" t="str">
        <f t="shared" si="251"/>
        <v>musical</v>
      </c>
      <c r="S2011" s="12">
        <f t="shared" si="252"/>
        <v>42173.466863425929</v>
      </c>
      <c r="T2011" s="12">
        <f t="shared" si="253"/>
        <v>42226.958333333328</v>
      </c>
      <c r="U2011" t="str">
        <f t="shared" si="254"/>
        <v>Jun</v>
      </c>
      <c r="V2011" t="str">
        <f t="shared" si="255"/>
        <v>2015</v>
      </c>
    </row>
    <row r="2012" spans="1:22" ht="28.8" hidden="1" x14ac:dyDescent="0.55000000000000004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 t="shared" si="248"/>
        <v>1</v>
      </c>
      <c r="P2012" s="8">
        <f t="shared" si="249"/>
        <v>64.935064935064929</v>
      </c>
      <c r="Q2012" t="str">
        <f t="shared" si="250"/>
        <v>theater</v>
      </c>
      <c r="R2012" t="str">
        <f t="shared" si="251"/>
        <v>musical</v>
      </c>
      <c r="S2012" s="12">
        <f t="shared" si="252"/>
        <v>42065.750300925924</v>
      </c>
      <c r="T2012" s="12">
        <f t="shared" si="253"/>
        <v>42095.708634259259</v>
      </c>
      <c r="U2012" t="str">
        <f t="shared" si="254"/>
        <v>Mar</v>
      </c>
      <c r="V2012" t="str">
        <f t="shared" si="255"/>
        <v>2015</v>
      </c>
    </row>
    <row r="2013" spans="1:22" ht="43.2" hidden="1" x14ac:dyDescent="0.55000000000000004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 t="shared" si="248"/>
        <v>1</v>
      </c>
      <c r="P2013" s="8">
        <f t="shared" si="249"/>
        <v>55.555555555555557</v>
      </c>
      <c r="Q2013" t="str">
        <f t="shared" si="250"/>
        <v>theater</v>
      </c>
      <c r="R2013" t="str">
        <f t="shared" si="251"/>
        <v>musical</v>
      </c>
      <c r="S2013" s="12">
        <f t="shared" si="252"/>
        <v>42499.842962962968</v>
      </c>
      <c r="T2013" s="12">
        <f t="shared" si="253"/>
        <v>42519.024999999994</v>
      </c>
      <c r="U2013" t="str">
        <f t="shared" si="254"/>
        <v>May</v>
      </c>
      <c r="V2013" t="str">
        <f t="shared" si="255"/>
        <v>2016</v>
      </c>
    </row>
    <row r="2014" spans="1:22" ht="43.2" hidden="1" x14ac:dyDescent="0.55000000000000004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 t="shared" si="248"/>
        <v>1</v>
      </c>
      <c r="P2014" s="8">
        <f t="shared" si="249"/>
        <v>73.333333333333329</v>
      </c>
      <c r="Q2014" t="str">
        <f t="shared" si="250"/>
        <v>theater</v>
      </c>
      <c r="R2014" t="str">
        <f t="shared" si="251"/>
        <v>musical</v>
      </c>
      <c r="S2014" s="12">
        <f t="shared" si="252"/>
        <v>42445.598136574074</v>
      </c>
      <c r="T2014" s="12">
        <f t="shared" si="253"/>
        <v>42475.598136574074</v>
      </c>
      <c r="U2014" t="str">
        <f t="shared" si="254"/>
        <v>Mar</v>
      </c>
      <c r="V2014" t="str">
        <f t="shared" si="255"/>
        <v>2016</v>
      </c>
    </row>
    <row r="2015" spans="1:22" ht="43.2" hidden="1" x14ac:dyDescent="0.55000000000000004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 t="shared" si="248"/>
        <v>1</v>
      </c>
      <c r="P2015" s="8">
        <f t="shared" si="249"/>
        <v>100</v>
      </c>
      <c r="Q2015" t="str">
        <f t="shared" si="250"/>
        <v>theater</v>
      </c>
      <c r="R2015" t="str">
        <f t="shared" si="251"/>
        <v>musical</v>
      </c>
      <c r="S2015" s="12">
        <f t="shared" si="252"/>
        <v>42138.930671296301</v>
      </c>
      <c r="T2015" s="12">
        <f t="shared" si="253"/>
        <v>42168.930671296301</v>
      </c>
      <c r="U2015" t="str">
        <f t="shared" si="254"/>
        <v>May</v>
      </c>
      <c r="V2015" t="str">
        <f t="shared" si="255"/>
        <v>2015</v>
      </c>
    </row>
    <row r="2016" spans="1:22" ht="43.2" hidden="1" x14ac:dyDescent="0.55000000000000004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 t="shared" si="248"/>
        <v>1</v>
      </c>
      <c r="P2016" s="8">
        <f t="shared" si="249"/>
        <v>100</v>
      </c>
      <c r="Q2016" t="str">
        <f t="shared" si="250"/>
        <v>theater</v>
      </c>
      <c r="R2016" t="str">
        <f t="shared" si="251"/>
        <v>musical</v>
      </c>
      <c r="S2016" s="12">
        <f t="shared" si="252"/>
        <v>42087.792303240742</v>
      </c>
      <c r="T2016" s="12">
        <f t="shared" si="253"/>
        <v>42103.792303240742</v>
      </c>
      <c r="U2016" t="str">
        <f t="shared" si="254"/>
        <v>Mar</v>
      </c>
      <c r="V2016" t="str">
        <f t="shared" si="255"/>
        <v>2015</v>
      </c>
    </row>
    <row r="2017" spans="1:22" ht="43.2" hidden="1" x14ac:dyDescent="0.55000000000000004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 t="shared" si="248"/>
        <v>1</v>
      </c>
      <c r="P2017" s="8">
        <f t="shared" si="249"/>
        <v>41.666666666666664</v>
      </c>
      <c r="Q2017" t="str">
        <f t="shared" si="250"/>
        <v>theater</v>
      </c>
      <c r="R2017" t="str">
        <f t="shared" si="251"/>
        <v>plays</v>
      </c>
      <c r="S2017" s="12">
        <f t="shared" si="252"/>
        <v>42059.453923611116</v>
      </c>
      <c r="T2017" s="12">
        <f t="shared" si="253"/>
        <v>42119.412256944444</v>
      </c>
      <c r="U2017" t="str">
        <f t="shared" si="254"/>
        <v>Feb</v>
      </c>
      <c r="V2017" t="str">
        <f t="shared" si="255"/>
        <v>2015</v>
      </c>
    </row>
    <row r="2018" spans="1:22" ht="43.2" hidden="1" x14ac:dyDescent="0.55000000000000004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 t="shared" si="248"/>
        <v>1</v>
      </c>
      <c r="P2018" s="8">
        <f t="shared" si="249"/>
        <v>178.57142857142858</v>
      </c>
      <c r="Q2018" t="str">
        <f t="shared" si="250"/>
        <v>theater</v>
      </c>
      <c r="R2018" t="str">
        <f t="shared" si="251"/>
        <v>plays</v>
      </c>
      <c r="S2018" s="12">
        <f t="shared" si="252"/>
        <v>41944.527627314819</v>
      </c>
      <c r="T2018" s="12">
        <f t="shared" si="253"/>
        <v>42004.569293981483</v>
      </c>
      <c r="U2018" t="str">
        <f t="shared" si="254"/>
        <v>Nov</v>
      </c>
      <c r="V2018" t="str">
        <f t="shared" si="255"/>
        <v>2014</v>
      </c>
    </row>
    <row r="2019" spans="1:22" ht="43.2" hidden="1" x14ac:dyDescent="0.55000000000000004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248"/>
        <v>1.0000058823529412</v>
      </c>
      <c r="P2019" s="8">
        <f t="shared" si="249"/>
        <v>37.777999999999999</v>
      </c>
      <c r="Q2019" t="str">
        <f t="shared" si="250"/>
        <v>theater</v>
      </c>
      <c r="R2019" t="str">
        <f t="shared" si="251"/>
        <v>plays</v>
      </c>
      <c r="S2019" s="12">
        <f t="shared" si="252"/>
        <v>41894.91375</v>
      </c>
      <c r="T2019" s="12">
        <f t="shared" si="253"/>
        <v>41938.029861111114</v>
      </c>
      <c r="U2019" t="str">
        <f t="shared" si="254"/>
        <v>Sep</v>
      </c>
      <c r="V2019" t="str">
        <f t="shared" si="255"/>
        <v>2014</v>
      </c>
    </row>
    <row r="2020" spans="1:22" ht="28.8" hidden="1" x14ac:dyDescent="0.55000000000000004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248"/>
        <v>1.0000100000000001</v>
      </c>
      <c r="P2020" s="8">
        <f t="shared" si="249"/>
        <v>50.000500000000002</v>
      </c>
      <c r="Q2020" t="str">
        <f t="shared" si="250"/>
        <v>theater</v>
      </c>
      <c r="R2020" t="str">
        <f t="shared" si="251"/>
        <v>plays</v>
      </c>
      <c r="S2020" s="12">
        <f t="shared" si="252"/>
        <v>42207.259918981479</v>
      </c>
      <c r="T2020" s="12">
        <f t="shared" si="253"/>
        <v>42236.958333333328</v>
      </c>
      <c r="U2020" t="str">
        <f t="shared" si="254"/>
        <v>Jul</v>
      </c>
      <c r="V2020" t="str">
        <f t="shared" si="255"/>
        <v>2015</v>
      </c>
    </row>
    <row r="2021" spans="1:22" ht="57.6" hidden="1" x14ac:dyDescent="0.55000000000000004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248"/>
        <v>1.0000360000000001</v>
      </c>
      <c r="P2021" s="8">
        <f t="shared" si="249"/>
        <v>131.58368421052631</v>
      </c>
      <c r="Q2021" t="str">
        <f t="shared" si="250"/>
        <v>music</v>
      </c>
      <c r="R2021" t="str">
        <f t="shared" si="251"/>
        <v>indie rock</v>
      </c>
      <c r="S2021" s="12">
        <f t="shared" si="252"/>
        <v>40417.011296296296</v>
      </c>
      <c r="T2021" s="12">
        <f t="shared" si="253"/>
        <v>40462.011296296296</v>
      </c>
      <c r="U2021" t="str">
        <f t="shared" si="254"/>
        <v>Aug</v>
      </c>
      <c r="V2021" t="str">
        <f t="shared" si="255"/>
        <v>2010</v>
      </c>
    </row>
    <row r="2022" spans="1:22" ht="43.2" hidden="1" x14ac:dyDescent="0.55000000000000004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248"/>
        <v>1.0000828571428571</v>
      </c>
      <c r="P2022" s="8">
        <f t="shared" si="249"/>
        <v>57.381803278688523</v>
      </c>
      <c r="Q2022" t="str">
        <f t="shared" si="250"/>
        <v>music</v>
      </c>
      <c r="R2022" t="str">
        <f t="shared" si="251"/>
        <v>electronic music</v>
      </c>
      <c r="S2022" s="12">
        <f t="shared" si="252"/>
        <v>42426.407592592594</v>
      </c>
      <c r="T2022" s="12">
        <f t="shared" si="253"/>
        <v>42460.365925925929</v>
      </c>
      <c r="U2022" t="str">
        <f t="shared" si="254"/>
        <v>Feb</v>
      </c>
      <c r="V2022" t="str">
        <f t="shared" si="255"/>
        <v>2016</v>
      </c>
    </row>
    <row r="2023" spans="1:22" ht="43.2" hidden="1" x14ac:dyDescent="0.55000000000000004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248"/>
        <v>1.0001100000000001</v>
      </c>
      <c r="P2023" s="8">
        <f t="shared" si="249"/>
        <v>93.760312499999998</v>
      </c>
      <c r="Q2023" t="str">
        <f t="shared" si="250"/>
        <v>theater</v>
      </c>
      <c r="R2023" t="str">
        <f t="shared" si="251"/>
        <v>plays</v>
      </c>
      <c r="S2023" s="12">
        <f t="shared" si="252"/>
        <v>42292.087592592594</v>
      </c>
      <c r="T2023" s="12">
        <f t="shared" si="253"/>
        <v>42329.125</v>
      </c>
      <c r="U2023" t="str">
        <f t="shared" si="254"/>
        <v>Oct</v>
      </c>
      <c r="V2023" t="str">
        <f t="shared" si="255"/>
        <v>2015</v>
      </c>
    </row>
    <row r="2024" spans="1:22" ht="43.2" hidden="1" x14ac:dyDescent="0.55000000000000004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248"/>
        <v>1.0001249999999999</v>
      </c>
      <c r="P2024" s="8">
        <f t="shared" si="249"/>
        <v>40.005000000000003</v>
      </c>
      <c r="Q2024" t="str">
        <f t="shared" si="250"/>
        <v>film &amp; video</v>
      </c>
      <c r="R2024" t="str">
        <f t="shared" si="251"/>
        <v>shorts</v>
      </c>
      <c r="S2024" s="12">
        <f t="shared" si="252"/>
        <v>40795.820150462961</v>
      </c>
      <c r="T2024" s="12">
        <f t="shared" si="253"/>
        <v>40825.820150462961</v>
      </c>
      <c r="U2024" t="str">
        <f t="shared" si="254"/>
        <v>Sep</v>
      </c>
      <c r="V2024" t="str">
        <f t="shared" si="255"/>
        <v>2011</v>
      </c>
    </row>
    <row r="2025" spans="1:22" ht="43.2" hidden="1" x14ac:dyDescent="0.55000000000000004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248"/>
        <v>1.0001249999999999</v>
      </c>
      <c r="P2025" s="8">
        <f t="shared" si="249"/>
        <v>421.10526315789474</v>
      </c>
      <c r="Q2025" t="str">
        <f t="shared" si="250"/>
        <v>theater</v>
      </c>
      <c r="R2025" t="str">
        <f t="shared" si="251"/>
        <v>plays</v>
      </c>
      <c r="S2025" s="12">
        <f t="shared" si="252"/>
        <v>42059.701319444444</v>
      </c>
      <c r="T2025" s="12">
        <f t="shared" si="253"/>
        <v>42119.659652777773</v>
      </c>
      <c r="U2025" t="str">
        <f t="shared" si="254"/>
        <v>Feb</v>
      </c>
      <c r="V2025" t="str">
        <f t="shared" si="255"/>
        <v>2015</v>
      </c>
    </row>
    <row r="2026" spans="1:22" ht="43.2" hidden="1" x14ac:dyDescent="0.55000000000000004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248"/>
        <v>1.0001333333333333</v>
      </c>
      <c r="P2026" s="8">
        <f t="shared" si="249"/>
        <v>40.545945945945945</v>
      </c>
      <c r="Q2026" t="str">
        <f t="shared" si="250"/>
        <v>theater</v>
      </c>
      <c r="R2026" t="str">
        <f t="shared" si="251"/>
        <v>plays</v>
      </c>
      <c r="S2026" s="12">
        <f t="shared" si="252"/>
        <v>42460.733530092592</v>
      </c>
      <c r="T2026" s="12">
        <f t="shared" si="253"/>
        <v>42490.733530092592</v>
      </c>
      <c r="U2026" t="str">
        <f t="shared" si="254"/>
        <v>Mar</v>
      </c>
      <c r="V2026" t="str">
        <f t="shared" si="255"/>
        <v>2016</v>
      </c>
    </row>
    <row r="2027" spans="1:22" ht="43.2" hidden="1" x14ac:dyDescent="0.55000000000000004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248"/>
        <v>1.0002</v>
      </c>
      <c r="P2027" s="8">
        <f t="shared" si="249"/>
        <v>178.60714285714286</v>
      </c>
      <c r="Q2027" t="str">
        <f t="shared" si="250"/>
        <v>music</v>
      </c>
      <c r="R2027" t="str">
        <f t="shared" si="251"/>
        <v>rock</v>
      </c>
      <c r="S2027" s="12">
        <f t="shared" si="252"/>
        <v>40996.667199074072</v>
      </c>
      <c r="T2027" s="12">
        <f t="shared" si="253"/>
        <v>41026.667199074072</v>
      </c>
      <c r="U2027" t="str">
        <f t="shared" si="254"/>
        <v>Mar</v>
      </c>
      <c r="V2027" t="str">
        <f t="shared" si="255"/>
        <v>2012</v>
      </c>
    </row>
    <row r="2028" spans="1:22" ht="28.8" hidden="1" x14ac:dyDescent="0.55000000000000004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248"/>
        <v>1.0003299999999999</v>
      </c>
      <c r="P2028" s="8">
        <f t="shared" si="249"/>
        <v>66.688666666666663</v>
      </c>
      <c r="Q2028" t="str">
        <f t="shared" si="250"/>
        <v>music</v>
      </c>
      <c r="R2028" t="str">
        <f t="shared" si="251"/>
        <v>rock</v>
      </c>
      <c r="S2028" s="12">
        <f t="shared" si="252"/>
        <v>40876.169664351852</v>
      </c>
      <c r="T2028" s="12">
        <f t="shared" si="253"/>
        <v>40936.169664351852</v>
      </c>
      <c r="U2028" t="str">
        <f t="shared" si="254"/>
        <v>Nov</v>
      </c>
      <c r="V2028" t="str">
        <f t="shared" si="255"/>
        <v>2011</v>
      </c>
    </row>
    <row r="2029" spans="1:22" ht="43.2" hidden="1" x14ac:dyDescent="0.55000000000000004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248"/>
        <v>1.0003599999999999</v>
      </c>
      <c r="P2029" s="8">
        <f t="shared" si="249"/>
        <v>179.27598566308242</v>
      </c>
      <c r="Q2029" t="str">
        <f t="shared" si="250"/>
        <v>theater</v>
      </c>
      <c r="R2029" t="str">
        <f t="shared" si="251"/>
        <v>plays</v>
      </c>
      <c r="S2029" s="12">
        <f t="shared" si="252"/>
        <v>41730.276747685188</v>
      </c>
      <c r="T2029" s="12">
        <f t="shared" si="253"/>
        <v>41764.276747685188</v>
      </c>
      <c r="U2029" t="str">
        <f t="shared" si="254"/>
        <v>Apr</v>
      </c>
      <c r="V2029" t="str">
        <f t="shared" si="255"/>
        <v>2014</v>
      </c>
    </row>
    <row r="2030" spans="1:22" ht="43.2" hidden="1" x14ac:dyDescent="0.55000000000000004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248"/>
        <v>1.0004</v>
      </c>
      <c r="P2030" s="8">
        <f t="shared" si="249"/>
        <v>61</v>
      </c>
      <c r="Q2030" t="str">
        <f t="shared" si="250"/>
        <v>theater</v>
      </c>
      <c r="R2030" t="str">
        <f t="shared" si="251"/>
        <v>plays</v>
      </c>
      <c r="S2030" s="12">
        <f t="shared" si="252"/>
        <v>42664.809560185182</v>
      </c>
      <c r="T2030" s="12">
        <f t="shared" si="253"/>
        <v>42685.916666666672</v>
      </c>
      <c r="U2030" t="str">
        <f t="shared" si="254"/>
        <v>Oct</v>
      </c>
      <c r="V2030" t="str">
        <f t="shared" si="255"/>
        <v>2016</v>
      </c>
    </row>
    <row r="2031" spans="1:22" ht="43.2" hidden="1" x14ac:dyDescent="0.55000000000000004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248"/>
        <v>1.0004285714285714</v>
      </c>
      <c r="P2031" s="8">
        <f t="shared" si="249"/>
        <v>127.32727272727273</v>
      </c>
      <c r="Q2031" t="str">
        <f t="shared" si="250"/>
        <v>publishing</v>
      </c>
      <c r="R2031" t="str">
        <f t="shared" si="251"/>
        <v>nonfiction</v>
      </c>
      <c r="S2031" s="12">
        <f t="shared" si="252"/>
        <v>41988.548831018517</v>
      </c>
      <c r="T2031" s="12">
        <f t="shared" si="253"/>
        <v>42019.454166666663</v>
      </c>
      <c r="U2031" t="str">
        <f t="shared" si="254"/>
        <v>Dec</v>
      </c>
      <c r="V2031" t="str">
        <f t="shared" si="255"/>
        <v>2014</v>
      </c>
    </row>
    <row r="2032" spans="1:22" hidden="1" x14ac:dyDescent="0.55000000000000004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248"/>
        <v>1.0004342857142856</v>
      </c>
      <c r="P2032" s="8">
        <f t="shared" si="249"/>
        <v>291.79333333333335</v>
      </c>
      <c r="Q2032" t="str">
        <f t="shared" si="250"/>
        <v>film &amp; video</v>
      </c>
      <c r="R2032" t="str">
        <f t="shared" si="251"/>
        <v>television</v>
      </c>
      <c r="S2032" s="12">
        <f t="shared" si="252"/>
        <v>42468.94458333333</v>
      </c>
      <c r="T2032" s="12">
        <f t="shared" si="253"/>
        <v>42475.875</v>
      </c>
      <c r="U2032" t="str">
        <f t="shared" si="254"/>
        <v>Apr</v>
      </c>
      <c r="V2032" t="str">
        <f t="shared" si="255"/>
        <v>2016</v>
      </c>
    </row>
    <row r="2033" spans="1:22" ht="43.2" hidden="1" x14ac:dyDescent="0.55000000000000004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248"/>
        <v>1.0004999999999999</v>
      </c>
      <c r="P2033" s="8">
        <f t="shared" si="249"/>
        <v>57.171428571428571</v>
      </c>
      <c r="Q2033" t="str">
        <f t="shared" si="250"/>
        <v>theater</v>
      </c>
      <c r="R2033" t="str">
        <f t="shared" si="251"/>
        <v>plays</v>
      </c>
      <c r="S2033" s="12">
        <f t="shared" si="252"/>
        <v>42165.462627314817</v>
      </c>
      <c r="T2033" s="12">
        <f t="shared" si="253"/>
        <v>42196.604166666672</v>
      </c>
      <c r="U2033" t="str">
        <f t="shared" si="254"/>
        <v>Jun</v>
      </c>
      <c r="V2033" t="str">
        <f t="shared" si="255"/>
        <v>2015</v>
      </c>
    </row>
    <row r="2034" spans="1:22" ht="57.6" hidden="1" x14ac:dyDescent="0.55000000000000004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248"/>
        <v>1.0004999999999999</v>
      </c>
      <c r="P2034" s="8">
        <f t="shared" si="249"/>
        <v>81.673469387755105</v>
      </c>
      <c r="Q2034" t="str">
        <f t="shared" si="250"/>
        <v>theater</v>
      </c>
      <c r="R2034" t="str">
        <f t="shared" si="251"/>
        <v>plays</v>
      </c>
      <c r="S2034" s="12">
        <f t="shared" si="252"/>
        <v>42447.894432870366</v>
      </c>
      <c r="T2034" s="12">
        <f t="shared" si="253"/>
        <v>42507.894432870366</v>
      </c>
      <c r="U2034" t="str">
        <f t="shared" si="254"/>
        <v>Mar</v>
      </c>
      <c r="V2034" t="str">
        <f t="shared" si="255"/>
        <v>2016</v>
      </c>
    </row>
    <row r="2035" spans="1:22" ht="43.2" hidden="1" x14ac:dyDescent="0.55000000000000004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248"/>
        <v>1.0005066666666667</v>
      </c>
      <c r="P2035" s="8">
        <f t="shared" si="249"/>
        <v>39.493684210526318</v>
      </c>
      <c r="Q2035" t="str">
        <f t="shared" si="250"/>
        <v>music</v>
      </c>
      <c r="R2035" t="str">
        <f t="shared" si="251"/>
        <v>indie rock</v>
      </c>
      <c r="S2035" s="12">
        <f t="shared" si="252"/>
        <v>41026.083298611113</v>
      </c>
      <c r="T2035" s="12">
        <f t="shared" si="253"/>
        <v>41056.083298611113</v>
      </c>
      <c r="U2035" t="str">
        <f t="shared" si="254"/>
        <v>Apr</v>
      </c>
      <c r="V2035" t="str">
        <f t="shared" si="255"/>
        <v>2012</v>
      </c>
    </row>
    <row r="2036" spans="1:22" ht="43.2" hidden="1" x14ac:dyDescent="0.55000000000000004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248"/>
        <v>1.0005999999999999</v>
      </c>
      <c r="P2036" s="8">
        <f t="shared" si="249"/>
        <v>68.534246575342465</v>
      </c>
      <c r="Q2036" t="str">
        <f t="shared" si="250"/>
        <v>theater</v>
      </c>
      <c r="R2036" t="str">
        <f t="shared" si="251"/>
        <v>plays</v>
      </c>
      <c r="S2036" s="12">
        <f t="shared" si="252"/>
        <v>41902.333726851852</v>
      </c>
      <c r="T2036" s="12">
        <f t="shared" si="253"/>
        <v>41932.333726851852</v>
      </c>
      <c r="U2036" t="str">
        <f t="shared" si="254"/>
        <v>Sep</v>
      </c>
      <c r="V2036" t="str">
        <f t="shared" si="255"/>
        <v>2014</v>
      </c>
    </row>
    <row r="2037" spans="1:22" hidden="1" x14ac:dyDescent="0.55000000000000004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 t="shared" si="248"/>
        <v>1.0006666666666666</v>
      </c>
      <c r="P2037" s="8">
        <f t="shared" si="249"/>
        <v>75.05</v>
      </c>
      <c r="Q2037" t="str">
        <f t="shared" si="250"/>
        <v>music</v>
      </c>
      <c r="R2037" t="str">
        <f t="shared" si="251"/>
        <v>rock</v>
      </c>
      <c r="S2037" s="12">
        <f t="shared" si="252"/>
        <v>41626.916284722225</v>
      </c>
      <c r="T2037" s="12">
        <f t="shared" si="253"/>
        <v>41647.088888888888</v>
      </c>
      <c r="U2037" t="str">
        <f t="shared" si="254"/>
        <v>Dec</v>
      </c>
      <c r="V2037" t="str">
        <f t="shared" si="255"/>
        <v>2013</v>
      </c>
    </row>
    <row r="2038" spans="1:22" ht="43.2" hidden="1" x14ac:dyDescent="0.55000000000000004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 t="shared" si="248"/>
        <v>1.0006666666666666</v>
      </c>
      <c r="P2038" s="8">
        <f t="shared" si="249"/>
        <v>107.21428571428571</v>
      </c>
      <c r="Q2038" t="str">
        <f t="shared" si="250"/>
        <v>music</v>
      </c>
      <c r="R2038" t="str">
        <f t="shared" si="251"/>
        <v>rock</v>
      </c>
      <c r="S2038" s="12">
        <f t="shared" si="252"/>
        <v>41494.963587962964</v>
      </c>
      <c r="T2038" s="12">
        <f t="shared" si="253"/>
        <v>41523.165972222225</v>
      </c>
      <c r="U2038" t="str">
        <f t="shared" si="254"/>
        <v>Aug</v>
      </c>
      <c r="V2038" t="str">
        <f t="shared" si="255"/>
        <v>2013</v>
      </c>
    </row>
    <row r="2039" spans="1:22" ht="43.2" hidden="1" x14ac:dyDescent="0.55000000000000004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248"/>
        <v>1.0007272727272727</v>
      </c>
      <c r="P2039" s="8">
        <f t="shared" si="249"/>
        <v>125.09090909090909</v>
      </c>
      <c r="Q2039" t="str">
        <f t="shared" si="250"/>
        <v>theater</v>
      </c>
      <c r="R2039" t="str">
        <f t="shared" si="251"/>
        <v>plays</v>
      </c>
      <c r="S2039" s="12">
        <f t="shared" si="252"/>
        <v>42193.771481481483</v>
      </c>
      <c r="T2039" s="12">
        <f t="shared" si="253"/>
        <v>42212.957638888889</v>
      </c>
      <c r="U2039" t="str">
        <f t="shared" si="254"/>
        <v>Jul</v>
      </c>
      <c r="V2039" t="str">
        <f t="shared" si="255"/>
        <v>2015</v>
      </c>
    </row>
    <row r="2040" spans="1:22" ht="43.2" hidden="1" x14ac:dyDescent="0.55000000000000004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248"/>
        <v>1.0007692307692309</v>
      </c>
      <c r="P2040" s="8">
        <f t="shared" si="249"/>
        <v>50.03846153846154</v>
      </c>
      <c r="Q2040" t="str">
        <f t="shared" si="250"/>
        <v>music</v>
      </c>
      <c r="R2040" t="str">
        <f t="shared" si="251"/>
        <v>rock</v>
      </c>
      <c r="S2040" s="12">
        <f t="shared" si="252"/>
        <v>41827.906689814816</v>
      </c>
      <c r="T2040" s="12">
        <f t="shared" si="253"/>
        <v>41848.041666666664</v>
      </c>
      <c r="U2040" t="str">
        <f t="shared" si="254"/>
        <v>Jul</v>
      </c>
      <c r="V2040" t="str">
        <f t="shared" si="255"/>
        <v>2014</v>
      </c>
    </row>
    <row r="2041" spans="1:22" ht="28.8" hidden="1" x14ac:dyDescent="0.55000000000000004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248"/>
        <v>1.0007692307692309</v>
      </c>
      <c r="P2041" s="8">
        <f t="shared" si="249"/>
        <v>209.83870967741936</v>
      </c>
      <c r="Q2041" t="str">
        <f t="shared" si="250"/>
        <v>theater</v>
      </c>
      <c r="R2041" t="str">
        <f t="shared" si="251"/>
        <v>plays</v>
      </c>
      <c r="S2041" s="12">
        <f t="shared" si="252"/>
        <v>42253.928530092591</v>
      </c>
      <c r="T2041" s="12">
        <f t="shared" si="253"/>
        <v>42283.928530092591</v>
      </c>
      <c r="U2041" t="str">
        <f t="shared" si="254"/>
        <v>Sep</v>
      </c>
      <c r="V2041" t="str">
        <f t="shared" si="255"/>
        <v>2015</v>
      </c>
    </row>
    <row r="2042" spans="1:22" ht="72" hidden="1" x14ac:dyDescent="0.55000000000000004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248"/>
        <v>1.0008673425918038</v>
      </c>
      <c r="P2042" s="8">
        <f t="shared" si="249"/>
        <v>93.977440000000001</v>
      </c>
      <c r="Q2042" t="str">
        <f t="shared" si="250"/>
        <v>theater</v>
      </c>
      <c r="R2042" t="str">
        <f t="shared" si="251"/>
        <v>plays</v>
      </c>
      <c r="S2042" s="12">
        <f t="shared" si="252"/>
        <v>41826.871238425927</v>
      </c>
      <c r="T2042" s="12">
        <f t="shared" si="253"/>
        <v>41859.57916666667</v>
      </c>
      <c r="U2042" t="str">
        <f t="shared" si="254"/>
        <v>Jul</v>
      </c>
      <c r="V2042" t="str">
        <f t="shared" si="255"/>
        <v>2014</v>
      </c>
    </row>
    <row r="2043" spans="1:22" ht="28.8" hidden="1" x14ac:dyDescent="0.55000000000000004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248"/>
        <v>1.00099</v>
      </c>
      <c r="P2043" s="8">
        <f t="shared" si="249"/>
        <v>47.666190476190479</v>
      </c>
      <c r="Q2043" t="str">
        <f t="shared" si="250"/>
        <v>theater</v>
      </c>
      <c r="R2043" t="str">
        <f t="shared" si="251"/>
        <v>plays</v>
      </c>
      <c r="S2043" s="12">
        <f t="shared" si="252"/>
        <v>41877.221886574072</v>
      </c>
      <c r="T2043" s="12">
        <f t="shared" si="253"/>
        <v>41910.140972222223</v>
      </c>
      <c r="U2043" t="str">
        <f t="shared" si="254"/>
        <v>Aug</v>
      </c>
      <c r="V2043" t="str">
        <f t="shared" si="255"/>
        <v>2014</v>
      </c>
    </row>
    <row r="2044" spans="1:22" ht="43.2" hidden="1" x14ac:dyDescent="0.55000000000000004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 t="shared" si="248"/>
        <v>1.0009999999999999</v>
      </c>
      <c r="P2044" s="8">
        <f t="shared" si="249"/>
        <v>40.04</v>
      </c>
      <c r="Q2044" t="str">
        <f t="shared" si="250"/>
        <v>music</v>
      </c>
      <c r="R2044" t="str">
        <f t="shared" si="251"/>
        <v>rock</v>
      </c>
      <c r="S2044" s="12">
        <f t="shared" si="252"/>
        <v>41067.827418981484</v>
      </c>
      <c r="T2044" s="12">
        <f t="shared" si="253"/>
        <v>41086.75</v>
      </c>
      <c r="U2044" t="str">
        <f t="shared" si="254"/>
        <v>Jun</v>
      </c>
      <c r="V2044" t="str">
        <f t="shared" si="255"/>
        <v>2012</v>
      </c>
    </row>
    <row r="2045" spans="1:22" ht="43.2" hidden="1" x14ac:dyDescent="0.55000000000000004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 t="shared" si="248"/>
        <v>1.0009999999999999</v>
      </c>
      <c r="P2045" s="8">
        <f t="shared" si="249"/>
        <v>40.04</v>
      </c>
      <c r="Q2045" t="str">
        <f t="shared" si="250"/>
        <v>music</v>
      </c>
      <c r="R2045" t="str">
        <f t="shared" si="251"/>
        <v>indie rock</v>
      </c>
      <c r="S2045" s="12">
        <f t="shared" si="252"/>
        <v>40711.782210648147</v>
      </c>
      <c r="T2045" s="12">
        <f t="shared" si="253"/>
        <v>40756.782210648147</v>
      </c>
      <c r="U2045" t="str">
        <f t="shared" si="254"/>
        <v>Jun</v>
      </c>
      <c r="V2045" t="str">
        <f t="shared" si="255"/>
        <v>2011</v>
      </c>
    </row>
    <row r="2046" spans="1:22" ht="43.2" hidden="1" x14ac:dyDescent="0.55000000000000004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248"/>
        <v>1.0009999999999999</v>
      </c>
      <c r="P2046" s="8">
        <f t="shared" si="249"/>
        <v>143</v>
      </c>
      <c r="Q2046" t="str">
        <f t="shared" si="250"/>
        <v>music</v>
      </c>
      <c r="R2046" t="str">
        <f t="shared" si="251"/>
        <v>classical music</v>
      </c>
      <c r="S2046" s="12">
        <f t="shared" si="252"/>
        <v>42039.951087962967</v>
      </c>
      <c r="T2046" s="12">
        <f t="shared" si="253"/>
        <v>42069.951087962967</v>
      </c>
      <c r="U2046" t="str">
        <f t="shared" si="254"/>
        <v>Feb</v>
      </c>
      <c r="V2046" t="str">
        <f t="shared" si="255"/>
        <v>2015</v>
      </c>
    </row>
    <row r="2047" spans="1:22" ht="28.8" hidden="1" x14ac:dyDescent="0.55000000000000004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248"/>
        <v>1.0011000000000001</v>
      </c>
      <c r="P2047" s="8">
        <f t="shared" si="249"/>
        <v>168.25210084033614</v>
      </c>
      <c r="Q2047" t="str">
        <f t="shared" si="250"/>
        <v>theater</v>
      </c>
      <c r="R2047" t="str">
        <f t="shared" si="251"/>
        <v>plays</v>
      </c>
      <c r="S2047" s="12">
        <f t="shared" si="252"/>
        <v>42050.983182870375</v>
      </c>
      <c r="T2047" s="12">
        <f t="shared" si="253"/>
        <v>42085.941516203704</v>
      </c>
      <c r="U2047" t="str">
        <f t="shared" si="254"/>
        <v>Feb</v>
      </c>
      <c r="V2047" t="str">
        <f t="shared" si="255"/>
        <v>2015</v>
      </c>
    </row>
    <row r="2048" spans="1:22" ht="43.2" hidden="1" x14ac:dyDescent="0.55000000000000004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248"/>
        <v>1.0011666666666668</v>
      </c>
      <c r="P2048" s="8">
        <f t="shared" si="249"/>
        <v>127.80851063829788</v>
      </c>
      <c r="Q2048" t="str">
        <f t="shared" si="250"/>
        <v>theater</v>
      </c>
      <c r="R2048" t="str">
        <f t="shared" si="251"/>
        <v>plays</v>
      </c>
      <c r="S2048" s="12">
        <f t="shared" si="252"/>
        <v>42171.763414351852</v>
      </c>
      <c r="T2048" s="12">
        <f t="shared" si="253"/>
        <v>42211.763414351852</v>
      </c>
      <c r="U2048" t="str">
        <f t="shared" si="254"/>
        <v>Jun</v>
      </c>
      <c r="V2048" t="str">
        <f t="shared" si="255"/>
        <v>2015</v>
      </c>
    </row>
    <row r="2049" spans="1:22" ht="57.6" hidden="1" x14ac:dyDescent="0.55000000000000004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 t="shared" si="248"/>
        <v>1.0012000000000001</v>
      </c>
      <c r="P2049" s="8">
        <f t="shared" si="249"/>
        <v>65.868421052631575</v>
      </c>
      <c r="Q2049" t="str">
        <f t="shared" si="250"/>
        <v>music</v>
      </c>
      <c r="R2049" t="str">
        <f t="shared" si="251"/>
        <v>rock</v>
      </c>
      <c r="S2049" s="12">
        <f t="shared" si="252"/>
        <v>42502.250775462962</v>
      </c>
      <c r="T2049" s="12">
        <f t="shared" si="253"/>
        <v>42527.250775462962</v>
      </c>
      <c r="U2049" t="str">
        <f t="shared" si="254"/>
        <v>May</v>
      </c>
      <c r="V2049" t="str">
        <f t="shared" si="255"/>
        <v>2016</v>
      </c>
    </row>
    <row r="2050" spans="1:22" ht="43.2" hidden="1" x14ac:dyDescent="0.55000000000000004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 t="shared" si="248"/>
        <v>1.0012000000000001</v>
      </c>
      <c r="P2050" s="8">
        <f t="shared" si="249"/>
        <v>43.912280701754383</v>
      </c>
      <c r="Q2050" t="str">
        <f t="shared" si="250"/>
        <v>games</v>
      </c>
      <c r="R2050" t="str">
        <f t="shared" si="251"/>
        <v>tabletop games</v>
      </c>
      <c r="S2050" s="12">
        <f t="shared" si="252"/>
        <v>42221.79178240741</v>
      </c>
      <c r="T2050" s="12">
        <f t="shared" si="253"/>
        <v>42251.79178240741</v>
      </c>
      <c r="U2050" t="str">
        <f t="shared" si="254"/>
        <v>Aug</v>
      </c>
      <c r="V2050" t="str">
        <f t="shared" si="255"/>
        <v>2015</v>
      </c>
    </row>
    <row r="2051" spans="1:22" ht="43.2" hidden="1" x14ac:dyDescent="0.55000000000000004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ref="O2051:O2114" si="256">E2051/D2051</f>
        <v>1.00125</v>
      </c>
      <c r="P2051" s="8">
        <f t="shared" ref="P2051:P2114" si="257">IF(L2051&gt;0,E2051/L2051,0)</f>
        <v>70.884955752212392</v>
      </c>
      <c r="Q2051" t="str">
        <f t="shared" ref="Q2051:Q2114" si="258">MID(N2051,1,FIND("/",N2051,1)-1)</f>
        <v>theater</v>
      </c>
      <c r="R2051" t="str">
        <f t="shared" ref="R2051:R2114" si="259">MID(N2051,FIND("/",N2051,1)+1,LEN(N2051)-FIND("/",N2051,1))</f>
        <v>plays</v>
      </c>
      <c r="S2051" s="12">
        <f t="shared" ref="S2051:S2114" si="260">(((J2051/60)/60)/24)+DATE(1970,1,1)</f>
        <v>41941.683865740742</v>
      </c>
      <c r="T2051" s="12">
        <f t="shared" ref="T2051:T2114" si="261">(((I2051/60)/60)/24)+DATE(1970,1,1)</f>
        <v>41970.125</v>
      </c>
      <c r="U2051" t="str">
        <f t="shared" ref="U2051:U2114" si="262">TEXT(S2051,"MMM")</f>
        <v>Oct</v>
      </c>
      <c r="V2051" t="str">
        <f t="shared" ref="V2051:V2114" si="263">TEXT(S2051,"yyyy")</f>
        <v>2014</v>
      </c>
    </row>
    <row r="2052" spans="1:22" ht="57.6" hidden="1" x14ac:dyDescent="0.55000000000000004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256"/>
        <v>1.00125</v>
      </c>
      <c r="P2052" s="8">
        <f t="shared" si="257"/>
        <v>121.36363636363636</v>
      </c>
      <c r="Q2052" t="str">
        <f t="shared" si="258"/>
        <v>theater</v>
      </c>
      <c r="R2052" t="str">
        <f t="shared" si="259"/>
        <v>plays</v>
      </c>
      <c r="S2052" s="12">
        <f t="shared" si="260"/>
        <v>41995.870486111111</v>
      </c>
      <c r="T2052" s="12">
        <f t="shared" si="261"/>
        <v>42015.870486111111</v>
      </c>
      <c r="U2052" t="str">
        <f t="shared" si="262"/>
        <v>Dec</v>
      </c>
      <c r="V2052" t="str">
        <f t="shared" si="263"/>
        <v>2014</v>
      </c>
    </row>
    <row r="2053" spans="1:22" ht="43.2" hidden="1" x14ac:dyDescent="0.55000000000000004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256"/>
        <v>1.0012570000000001</v>
      </c>
      <c r="P2053" s="8">
        <f t="shared" si="257"/>
        <v>606.82242424242418</v>
      </c>
      <c r="Q2053" t="str">
        <f t="shared" si="258"/>
        <v>film &amp; video</v>
      </c>
      <c r="R2053" t="str">
        <f t="shared" si="259"/>
        <v>television</v>
      </c>
      <c r="S2053" s="12">
        <f t="shared" si="260"/>
        <v>42230.23583333334</v>
      </c>
      <c r="T2053" s="12">
        <f t="shared" si="261"/>
        <v>42261.875</v>
      </c>
      <c r="U2053" t="str">
        <f t="shared" si="262"/>
        <v>Aug</v>
      </c>
      <c r="V2053" t="str">
        <f t="shared" si="263"/>
        <v>2015</v>
      </c>
    </row>
    <row r="2054" spans="1:22" ht="43.2" hidden="1" x14ac:dyDescent="0.55000000000000004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256"/>
        <v>1.00149</v>
      </c>
      <c r="P2054" s="8">
        <f t="shared" si="257"/>
        <v>35.767499999999998</v>
      </c>
      <c r="Q2054" t="str">
        <f t="shared" si="258"/>
        <v>music</v>
      </c>
      <c r="R2054" t="str">
        <f t="shared" si="259"/>
        <v>rock</v>
      </c>
      <c r="S2054" s="12">
        <f t="shared" si="260"/>
        <v>40788.786539351851</v>
      </c>
      <c r="T2054" s="12">
        <f t="shared" si="261"/>
        <v>40817.125</v>
      </c>
      <c r="U2054" t="str">
        <f t="shared" si="262"/>
        <v>Sep</v>
      </c>
      <c r="V2054" t="str">
        <f t="shared" si="263"/>
        <v>2011</v>
      </c>
    </row>
    <row r="2055" spans="1:22" ht="43.2" hidden="1" x14ac:dyDescent="0.55000000000000004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256"/>
        <v>1.0015624999999999</v>
      </c>
      <c r="P2055" s="8">
        <f t="shared" si="257"/>
        <v>74.534883720930239</v>
      </c>
      <c r="Q2055" t="str">
        <f t="shared" si="258"/>
        <v>theater</v>
      </c>
      <c r="R2055" t="str">
        <f t="shared" si="259"/>
        <v>plays</v>
      </c>
      <c r="S2055" s="12">
        <f t="shared" si="260"/>
        <v>41852.658310185187</v>
      </c>
      <c r="T2055" s="12">
        <f t="shared" si="261"/>
        <v>41882.658310185187</v>
      </c>
      <c r="U2055" t="str">
        <f t="shared" si="262"/>
        <v>Aug</v>
      </c>
      <c r="V2055" t="str">
        <f t="shared" si="263"/>
        <v>2014</v>
      </c>
    </row>
    <row r="2056" spans="1:22" ht="43.2" hidden="1" x14ac:dyDescent="0.55000000000000004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256"/>
        <v>1.0016</v>
      </c>
      <c r="P2056" s="8">
        <f t="shared" si="257"/>
        <v>417.33333333333331</v>
      </c>
      <c r="Q2056" t="str">
        <f t="shared" si="258"/>
        <v>music</v>
      </c>
      <c r="R2056" t="str">
        <f t="shared" si="259"/>
        <v>rock</v>
      </c>
      <c r="S2056" s="12">
        <f t="shared" si="260"/>
        <v>41736.899652777778</v>
      </c>
      <c r="T2056" s="12">
        <f t="shared" si="261"/>
        <v>41768.916666666664</v>
      </c>
      <c r="U2056" t="str">
        <f t="shared" si="262"/>
        <v>Apr</v>
      </c>
      <c r="V2056" t="str">
        <f t="shared" si="263"/>
        <v>2014</v>
      </c>
    </row>
    <row r="2057" spans="1:22" ht="43.2" hidden="1" x14ac:dyDescent="0.55000000000000004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 t="shared" si="256"/>
        <v>1.0016666666666667</v>
      </c>
      <c r="P2057" s="8">
        <f t="shared" si="257"/>
        <v>46.230769230769234</v>
      </c>
      <c r="Q2057" t="str">
        <f t="shared" si="258"/>
        <v>film &amp; video</v>
      </c>
      <c r="R2057" t="str">
        <f t="shared" si="259"/>
        <v>documentary</v>
      </c>
      <c r="S2057" s="12">
        <f t="shared" si="260"/>
        <v>42211.951284722221</v>
      </c>
      <c r="T2057" s="12">
        <f t="shared" si="261"/>
        <v>42226.951284722221</v>
      </c>
      <c r="U2057" t="str">
        <f t="shared" si="262"/>
        <v>Jul</v>
      </c>
      <c r="V2057" t="str">
        <f t="shared" si="263"/>
        <v>2015</v>
      </c>
    </row>
    <row r="2058" spans="1:22" ht="43.2" hidden="1" x14ac:dyDescent="0.55000000000000004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 t="shared" si="256"/>
        <v>1.0016666666666667</v>
      </c>
      <c r="P2058" s="8">
        <f t="shared" si="257"/>
        <v>46.953125</v>
      </c>
      <c r="Q2058" t="str">
        <f t="shared" si="258"/>
        <v>music</v>
      </c>
      <c r="R2058" t="str">
        <f t="shared" si="259"/>
        <v>rock</v>
      </c>
      <c r="S2058" s="12">
        <f t="shared" si="260"/>
        <v>40788.297650462962</v>
      </c>
      <c r="T2058" s="12">
        <f t="shared" si="261"/>
        <v>40830.958333333336</v>
      </c>
      <c r="U2058" t="str">
        <f t="shared" si="262"/>
        <v>Sep</v>
      </c>
      <c r="V2058" t="str">
        <f t="shared" si="263"/>
        <v>2011</v>
      </c>
    </row>
    <row r="2059" spans="1:22" ht="43.2" hidden="1" x14ac:dyDescent="0.55000000000000004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256"/>
        <v>1.002</v>
      </c>
      <c r="P2059" s="8">
        <f t="shared" si="257"/>
        <v>80.16</v>
      </c>
      <c r="Q2059" t="str">
        <f t="shared" si="258"/>
        <v>film &amp; video</v>
      </c>
      <c r="R2059" t="str">
        <f t="shared" si="259"/>
        <v>television</v>
      </c>
      <c r="S2059" s="12">
        <f t="shared" si="260"/>
        <v>42200.758240740746</v>
      </c>
      <c r="T2059" s="12">
        <f t="shared" si="261"/>
        <v>42260.758240740746</v>
      </c>
      <c r="U2059" t="str">
        <f t="shared" si="262"/>
        <v>Jul</v>
      </c>
      <c r="V2059" t="str">
        <f t="shared" si="263"/>
        <v>2015</v>
      </c>
    </row>
    <row r="2060" spans="1:22" ht="43.2" hidden="1" x14ac:dyDescent="0.55000000000000004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256"/>
        <v>1.002</v>
      </c>
      <c r="P2060" s="8">
        <f t="shared" si="257"/>
        <v>117.88235294117646</v>
      </c>
      <c r="Q2060" t="str">
        <f t="shared" si="258"/>
        <v>theater</v>
      </c>
      <c r="R2060" t="str">
        <f t="shared" si="259"/>
        <v>plays</v>
      </c>
      <c r="S2060" s="12">
        <f t="shared" si="260"/>
        <v>42482.43478009259</v>
      </c>
      <c r="T2060" s="12">
        <f t="shared" si="261"/>
        <v>42506.43478009259</v>
      </c>
      <c r="U2060" t="str">
        <f t="shared" si="262"/>
        <v>Apr</v>
      </c>
      <c r="V2060" t="str">
        <f t="shared" si="263"/>
        <v>2016</v>
      </c>
    </row>
    <row r="2061" spans="1:22" ht="43.2" hidden="1" x14ac:dyDescent="0.55000000000000004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256"/>
        <v>1.002</v>
      </c>
      <c r="P2061" s="8">
        <f t="shared" si="257"/>
        <v>62.625</v>
      </c>
      <c r="Q2061" t="str">
        <f t="shared" si="258"/>
        <v>theater</v>
      </c>
      <c r="R2061" t="str">
        <f t="shared" si="259"/>
        <v>plays</v>
      </c>
      <c r="S2061" s="12">
        <f t="shared" si="260"/>
        <v>42593.865405092598</v>
      </c>
      <c r="T2061" s="12">
        <f t="shared" si="261"/>
        <v>42613.865405092598</v>
      </c>
      <c r="U2061" t="str">
        <f t="shared" si="262"/>
        <v>Aug</v>
      </c>
      <c r="V2061" t="str">
        <f t="shared" si="263"/>
        <v>2016</v>
      </c>
    </row>
    <row r="2062" spans="1:22" ht="43.2" hidden="1" x14ac:dyDescent="0.55000000000000004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256"/>
        <v>1.0024166666666667</v>
      </c>
      <c r="P2062" s="8">
        <f t="shared" si="257"/>
        <v>171.84285714285716</v>
      </c>
      <c r="Q2062" t="str">
        <f t="shared" si="258"/>
        <v>film &amp; video</v>
      </c>
      <c r="R2062" t="str">
        <f t="shared" si="259"/>
        <v>television</v>
      </c>
      <c r="S2062" s="12">
        <f t="shared" si="260"/>
        <v>41760.796423611115</v>
      </c>
      <c r="T2062" s="12">
        <f t="shared" si="261"/>
        <v>41806.229166666664</v>
      </c>
      <c r="U2062" t="str">
        <f t="shared" si="262"/>
        <v>May</v>
      </c>
      <c r="V2062" t="str">
        <f t="shared" si="263"/>
        <v>2014</v>
      </c>
    </row>
    <row r="2063" spans="1:22" ht="43.2" hidden="1" x14ac:dyDescent="0.55000000000000004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256"/>
        <v>1.0024444444444445</v>
      </c>
      <c r="P2063" s="8">
        <f t="shared" si="257"/>
        <v>65.376811594202906</v>
      </c>
      <c r="Q2063" t="str">
        <f t="shared" si="258"/>
        <v>theater</v>
      </c>
      <c r="R2063" t="str">
        <f t="shared" si="259"/>
        <v>plays</v>
      </c>
      <c r="S2063" s="12">
        <f t="shared" si="260"/>
        <v>42208.84646990741</v>
      </c>
      <c r="T2063" s="12">
        <f t="shared" si="261"/>
        <v>42238.84646990741</v>
      </c>
      <c r="U2063" t="str">
        <f t="shared" si="262"/>
        <v>Jul</v>
      </c>
      <c r="V2063" t="str">
        <f t="shared" si="263"/>
        <v>2015</v>
      </c>
    </row>
    <row r="2064" spans="1:22" ht="43.2" hidden="1" x14ac:dyDescent="0.55000000000000004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256"/>
        <v>1.0024500000000001</v>
      </c>
      <c r="P2064" s="8">
        <f t="shared" si="257"/>
        <v>200.49</v>
      </c>
      <c r="Q2064" t="str">
        <f t="shared" si="258"/>
        <v>theater</v>
      </c>
      <c r="R2064" t="str">
        <f t="shared" si="259"/>
        <v>plays</v>
      </c>
      <c r="S2064" s="12">
        <f t="shared" si="260"/>
        <v>41787.218229166669</v>
      </c>
      <c r="T2064" s="12">
        <f t="shared" si="261"/>
        <v>41817.218229166669</v>
      </c>
      <c r="U2064" t="str">
        <f t="shared" si="262"/>
        <v>May</v>
      </c>
      <c r="V2064" t="str">
        <f t="shared" si="263"/>
        <v>2014</v>
      </c>
    </row>
    <row r="2065" spans="1:22" ht="43.2" hidden="1" x14ac:dyDescent="0.55000000000000004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256"/>
        <v>1.0024604569420035</v>
      </c>
      <c r="P2065" s="8">
        <f t="shared" si="257"/>
        <v>320.44943820224717</v>
      </c>
      <c r="Q2065" t="str">
        <f t="shared" si="258"/>
        <v>film &amp; video</v>
      </c>
      <c r="R2065" t="str">
        <f t="shared" si="259"/>
        <v>television</v>
      </c>
      <c r="S2065" s="12">
        <f t="shared" si="260"/>
        <v>42461.627511574072</v>
      </c>
      <c r="T2065" s="12">
        <f t="shared" si="261"/>
        <v>42503.165972222225</v>
      </c>
      <c r="U2065" t="str">
        <f t="shared" si="262"/>
        <v>Apr</v>
      </c>
      <c r="V2065" t="str">
        <f t="shared" si="263"/>
        <v>2016</v>
      </c>
    </row>
    <row r="2066" spans="1:22" ht="43.2" hidden="1" x14ac:dyDescent="0.55000000000000004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256"/>
        <v>1.0024761904761905</v>
      </c>
      <c r="P2066" s="8">
        <f t="shared" si="257"/>
        <v>202.42307692307693</v>
      </c>
      <c r="Q2066" t="str">
        <f t="shared" si="258"/>
        <v>film &amp; video</v>
      </c>
      <c r="R2066" t="str">
        <f t="shared" si="259"/>
        <v>documentary</v>
      </c>
      <c r="S2066" s="12">
        <f t="shared" si="260"/>
        <v>41360.970601851855</v>
      </c>
      <c r="T2066" s="12">
        <f t="shared" si="261"/>
        <v>41372.189583333333</v>
      </c>
      <c r="U2066" t="str">
        <f t="shared" si="262"/>
        <v>Mar</v>
      </c>
      <c r="V2066" t="str">
        <f t="shared" si="263"/>
        <v>2013</v>
      </c>
    </row>
    <row r="2067" spans="1:22" ht="43.2" hidden="1" x14ac:dyDescent="0.55000000000000004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256"/>
        <v>1.0024999999999999</v>
      </c>
      <c r="P2067" s="8">
        <f t="shared" si="257"/>
        <v>45.56818181818182</v>
      </c>
      <c r="Q2067" t="str">
        <f t="shared" si="258"/>
        <v>publishing</v>
      </c>
      <c r="R2067" t="str">
        <f t="shared" si="259"/>
        <v>nonfiction</v>
      </c>
      <c r="S2067" s="12">
        <f t="shared" si="260"/>
        <v>41831.846828703703</v>
      </c>
      <c r="T2067" s="12">
        <f t="shared" si="261"/>
        <v>41861.846828703703</v>
      </c>
      <c r="U2067" t="str">
        <f t="shared" si="262"/>
        <v>Jul</v>
      </c>
      <c r="V2067" t="str">
        <f t="shared" si="263"/>
        <v>2014</v>
      </c>
    </row>
    <row r="2068" spans="1:22" ht="43.2" hidden="1" x14ac:dyDescent="0.55000000000000004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256"/>
        <v>1.0024999999999999</v>
      </c>
      <c r="P2068" s="8">
        <f t="shared" si="257"/>
        <v>169.91525423728814</v>
      </c>
      <c r="Q2068" t="str">
        <f t="shared" si="258"/>
        <v>music</v>
      </c>
      <c r="R2068" t="str">
        <f t="shared" si="259"/>
        <v>classical music</v>
      </c>
      <c r="S2068" s="12">
        <f t="shared" si="260"/>
        <v>41977.902222222227</v>
      </c>
      <c r="T2068" s="12">
        <f t="shared" si="261"/>
        <v>42037.902222222227</v>
      </c>
      <c r="U2068" t="str">
        <f t="shared" si="262"/>
        <v>Dec</v>
      </c>
      <c r="V2068" t="str">
        <f t="shared" si="263"/>
        <v>2014</v>
      </c>
    </row>
    <row r="2069" spans="1:22" ht="43.2" hidden="1" x14ac:dyDescent="0.55000000000000004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 t="shared" si="256"/>
        <v>1.0024999999999999</v>
      </c>
      <c r="P2069" s="8">
        <f t="shared" si="257"/>
        <v>66.833333333333329</v>
      </c>
      <c r="Q2069" t="str">
        <f t="shared" si="258"/>
        <v>theater</v>
      </c>
      <c r="R2069" t="str">
        <f t="shared" si="259"/>
        <v>plays</v>
      </c>
      <c r="S2069" s="12">
        <f t="shared" si="260"/>
        <v>42179.854629629626</v>
      </c>
      <c r="T2069" s="12">
        <f t="shared" si="261"/>
        <v>42203.666666666672</v>
      </c>
      <c r="U2069" t="str">
        <f t="shared" si="262"/>
        <v>Jun</v>
      </c>
      <c r="V2069" t="str">
        <f t="shared" si="263"/>
        <v>2015</v>
      </c>
    </row>
    <row r="2070" spans="1:22" ht="43.2" hidden="1" x14ac:dyDescent="0.55000000000000004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 t="shared" si="256"/>
        <v>1.0024999999999999</v>
      </c>
      <c r="P2070" s="8">
        <f t="shared" si="257"/>
        <v>143.21428571428572</v>
      </c>
      <c r="Q2070" t="str">
        <f t="shared" si="258"/>
        <v>theater</v>
      </c>
      <c r="R2070" t="str">
        <f t="shared" si="259"/>
        <v>musical</v>
      </c>
      <c r="S2070" s="12">
        <f t="shared" si="260"/>
        <v>42075.942627314813</v>
      </c>
      <c r="T2070" s="12">
        <f t="shared" si="261"/>
        <v>42103.166666666672</v>
      </c>
      <c r="U2070" t="str">
        <f t="shared" si="262"/>
        <v>Mar</v>
      </c>
      <c r="V2070" t="str">
        <f t="shared" si="263"/>
        <v>2015</v>
      </c>
    </row>
    <row r="2071" spans="1:22" ht="43.2" hidden="1" x14ac:dyDescent="0.55000000000000004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256"/>
        <v>1.0026315789473683</v>
      </c>
      <c r="P2071" s="8">
        <f t="shared" si="257"/>
        <v>134.1549295774648</v>
      </c>
      <c r="Q2071" t="str">
        <f t="shared" si="258"/>
        <v>theater</v>
      </c>
      <c r="R2071" t="str">
        <f t="shared" si="259"/>
        <v>plays</v>
      </c>
      <c r="S2071" s="12">
        <f t="shared" si="260"/>
        <v>41776.063136574077</v>
      </c>
      <c r="T2071" s="12">
        <f t="shared" si="261"/>
        <v>41807.125</v>
      </c>
      <c r="U2071" t="str">
        <f t="shared" si="262"/>
        <v>May</v>
      </c>
      <c r="V2071" t="str">
        <f t="shared" si="263"/>
        <v>2014</v>
      </c>
    </row>
    <row r="2072" spans="1:22" ht="43.2" hidden="1" x14ac:dyDescent="0.55000000000000004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256"/>
        <v>1.0026489999999999</v>
      </c>
      <c r="P2072" s="8">
        <f t="shared" si="257"/>
        <v>48.437149758454105</v>
      </c>
      <c r="Q2072" t="str">
        <f t="shared" si="258"/>
        <v>theater</v>
      </c>
      <c r="R2072" t="str">
        <f t="shared" si="259"/>
        <v>plays</v>
      </c>
      <c r="S2072" s="12">
        <f t="shared" si="260"/>
        <v>42505.774479166663</v>
      </c>
      <c r="T2072" s="12">
        <f t="shared" si="261"/>
        <v>42541.958333333328</v>
      </c>
      <c r="U2072" t="str">
        <f t="shared" si="262"/>
        <v>May</v>
      </c>
      <c r="V2072" t="str">
        <f t="shared" si="263"/>
        <v>2016</v>
      </c>
    </row>
    <row r="2073" spans="1:22" ht="43.2" hidden="1" x14ac:dyDescent="0.55000000000000004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256"/>
        <v>1.0026666666666666</v>
      </c>
      <c r="P2073" s="8">
        <f t="shared" si="257"/>
        <v>81.739130434782609</v>
      </c>
      <c r="Q2073" t="str">
        <f t="shared" si="258"/>
        <v>music</v>
      </c>
      <c r="R2073" t="str">
        <f t="shared" si="259"/>
        <v>rock</v>
      </c>
      <c r="S2073" s="12">
        <f t="shared" si="260"/>
        <v>42049.733240740738</v>
      </c>
      <c r="T2073" s="12">
        <f t="shared" si="261"/>
        <v>42079.691574074073</v>
      </c>
      <c r="U2073" t="str">
        <f t="shared" si="262"/>
        <v>Feb</v>
      </c>
      <c r="V2073" t="str">
        <f t="shared" si="263"/>
        <v>2015</v>
      </c>
    </row>
    <row r="2074" spans="1:22" ht="43.2" hidden="1" x14ac:dyDescent="0.55000000000000004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256"/>
        <v>1.0026999999999999</v>
      </c>
      <c r="P2074" s="8">
        <f t="shared" si="257"/>
        <v>92.842592592592595</v>
      </c>
      <c r="Q2074" t="str">
        <f t="shared" si="258"/>
        <v>theater</v>
      </c>
      <c r="R2074" t="str">
        <f t="shared" si="259"/>
        <v>plays</v>
      </c>
      <c r="S2074" s="12">
        <f t="shared" si="260"/>
        <v>42028.496562500004</v>
      </c>
      <c r="T2074" s="12">
        <f t="shared" si="261"/>
        <v>42058.496562500004</v>
      </c>
      <c r="U2074" t="str">
        <f t="shared" si="262"/>
        <v>Jan</v>
      </c>
      <c r="V2074" t="str">
        <f t="shared" si="263"/>
        <v>2015</v>
      </c>
    </row>
    <row r="2075" spans="1:22" ht="43.2" hidden="1" x14ac:dyDescent="0.55000000000000004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256"/>
        <v>1.0027777777777778</v>
      </c>
      <c r="P2075" s="8">
        <f t="shared" si="257"/>
        <v>150.41666666666666</v>
      </c>
      <c r="Q2075" t="str">
        <f t="shared" si="258"/>
        <v>theater</v>
      </c>
      <c r="R2075" t="str">
        <f t="shared" si="259"/>
        <v>plays</v>
      </c>
      <c r="S2075" s="12">
        <f t="shared" si="260"/>
        <v>42017.88045138889</v>
      </c>
      <c r="T2075" s="12">
        <f t="shared" si="261"/>
        <v>42044.1875</v>
      </c>
      <c r="U2075" t="str">
        <f t="shared" si="262"/>
        <v>Jan</v>
      </c>
      <c r="V2075" t="str">
        <f t="shared" si="263"/>
        <v>2015</v>
      </c>
    </row>
    <row r="2076" spans="1:22" ht="43.2" hidden="1" x14ac:dyDescent="0.55000000000000004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256"/>
        <v>1.0028571428571429</v>
      </c>
      <c r="P2076" s="8">
        <f t="shared" si="257"/>
        <v>35.1</v>
      </c>
      <c r="Q2076" t="str">
        <f t="shared" si="258"/>
        <v>theater</v>
      </c>
      <c r="R2076" t="str">
        <f t="shared" si="259"/>
        <v>musical</v>
      </c>
      <c r="S2076" s="12">
        <f t="shared" si="260"/>
        <v>42167.534791666665</v>
      </c>
      <c r="T2076" s="12">
        <f t="shared" si="261"/>
        <v>42196.165972222225</v>
      </c>
      <c r="U2076" t="str">
        <f t="shared" si="262"/>
        <v>Jun</v>
      </c>
      <c r="V2076" t="str">
        <f t="shared" si="263"/>
        <v>2015</v>
      </c>
    </row>
    <row r="2077" spans="1:22" ht="43.2" hidden="1" x14ac:dyDescent="0.55000000000000004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256"/>
        <v>1.002909090909091</v>
      </c>
      <c r="P2077" s="8">
        <f t="shared" si="257"/>
        <v>69.822784810126578</v>
      </c>
      <c r="Q2077" t="str">
        <f t="shared" si="258"/>
        <v>theater</v>
      </c>
      <c r="R2077" t="str">
        <f t="shared" si="259"/>
        <v>plays</v>
      </c>
      <c r="S2077" s="12">
        <f t="shared" si="260"/>
        <v>42466.558796296296</v>
      </c>
      <c r="T2077" s="12">
        <f t="shared" si="261"/>
        <v>42490.165972222225</v>
      </c>
      <c r="U2077" t="str">
        <f t="shared" si="262"/>
        <v>Apr</v>
      </c>
      <c r="V2077" t="str">
        <f t="shared" si="263"/>
        <v>2016</v>
      </c>
    </row>
    <row r="2078" spans="1:22" hidden="1" x14ac:dyDescent="0.55000000000000004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256"/>
        <v>1.0029999999999999</v>
      </c>
      <c r="P2078" s="8">
        <f t="shared" si="257"/>
        <v>45.590909090909093</v>
      </c>
      <c r="Q2078" t="str">
        <f t="shared" si="258"/>
        <v>theater</v>
      </c>
      <c r="R2078" t="str">
        <f t="shared" si="259"/>
        <v>spaces</v>
      </c>
      <c r="S2078" s="12">
        <f t="shared" si="260"/>
        <v>42390.838738425926</v>
      </c>
      <c r="T2078" s="12">
        <f t="shared" si="261"/>
        <v>42420.838738425926</v>
      </c>
      <c r="U2078" t="str">
        <f t="shared" si="262"/>
        <v>Jan</v>
      </c>
      <c r="V2078" t="str">
        <f t="shared" si="263"/>
        <v>2016</v>
      </c>
    </row>
    <row r="2079" spans="1:22" ht="28.8" hidden="1" x14ac:dyDescent="0.55000000000000004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256"/>
        <v>1.0031000000000001</v>
      </c>
      <c r="P2079" s="8">
        <f t="shared" si="257"/>
        <v>110.23076923076923</v>
      </c>
      <c r="Q2079" t="str">
        <f t="shared" si="258"/>
        <v>theater</v>
      </c>
      <c r="R2079" t="str">
        <f t="shared" si="259"/>
        <v>plays</v>
      </c>
      <c r="S2079" s="12">
        <f t="shared" si="260"/>
        <v>41791.492777777778</v>
      </c>
      <c r="T2079" s="12">
        <f t="shared" si="261"/>
        <v>41836.492777777778</v>
      </c>
      <c r="U2079" t="str">
        <f t="shared" si="262"/>
        <v>Jun</v>
      </c>
      <c r="V2079" t="str">
        <f t="shared" si="263"/>
        <v>2014</v>
      </c>
    </row>
    <row r="2080" spans="1:22" ht="43.2" hidden="1" x14ac:dyDescent="0.55000000000000004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256"/>
        <v>1.003125</v>
      </c>
      <c r="P2080" s="8">
        <f t="shared" si="257"/>
        <v>42.8</v>
      </c>
      <c r="Q2080" t="str">
        <f t="shared" si="258"/>
        <v>music</v>
      </c>
      <c r="R2080" t="str">
        <f t="shared" si="259"/>
        <v>indie rock</v>
      </c>
      <c r="S2080" s="12">
        <f t="shared" si="260"/>
        <v>40687.021597222221</v>
      </c>
      <c r="T2080" s="12">
        <f t="shared" si="261"/>
        <v>40729.021597222221</v>
      </c>
      <c r="U2080" t="str">
        <f t="shared" si="262"/>
        <v>May</v>
      </c>
      <c r="V2080" t="str">
        <f t="shared" si="263"/>
        <v>2011</v>
      </c>
    </row>
    <row r="2081" spans="1:22" ht="43.2" hidden="1" x14ac:dyDescent="0.55000000000000004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256"/>
        <v>1.0032000000000001</v>
      </c>
      <c r="P2081" s="8">
        <f t="shared" si="257"/>
        <v>79.61904761904762</v>
      </c>
      <c r="Q2081" t="str">
        <f t="shared" si="258"/>
        <v>theater</v>
      </c>
      <c r="R2081" t="str">
        <f t="shared" si="259"/>
        <v>plays</v>
      </c>
      <c r="S2081" s="12">
        <f t="shared" si="260"/>
        <v>41827.674143518518</v>
      </c>
      <c r="T2081" s="12">
        <f t="shared" si="261"/>
        <v>41854.958333333336</v>
      </c>
      <c r="U2081" t="str">
        <f t="shared" si="262"/>
        <v>Jul</v>
      </c>
      <c r="V2081" t="str">
        <f t="shared" si="263"/>
        <v>2014</v>
      </c>
    </row>
    <row r="2082" spans="1:22" ht="43.2" hidden="1" x14ac:dyDescent="0.55000000000000004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256"/>
        <v>1.00325</v>
      </c>
      <c r="P2082" s="8">
        <f t="shared" si="257"/>
        <v>100.325</v>
      </c>
      <c r="Q2082" t="str">
        <f t="shared" si="258"/>
        <v>music</v>
      </c>
      <c r="R2082" t="str">
        <f t="shared" si="259"/>
        <v>classical music</v>
      </c>
      <c r="S2082" s="12">
        <f t="shared" si="260"/>
        <v>41058.844571759262</v>
      </c>
      <c r="T2082" s="12">
        <f t="shared" si="261"/>
        <v>41088.844571759262</v>
      </c>
      <c r="U2082" t="str">
        <f t="shared" si="262"/>
        <v>May</v>
      </c>
      <c r="V2082" t="str">
        <f t="shared" si="263"/>
        <v>2012</v>
      </c>
    </row>
    <row r="2083" spans="1:22" ht="28.8" hidden="1" x14ac:dyDescent="0.55000000000000004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 t="shared" si="256"/>
        <v>1.0033333333333334</v>
      </c>
      <c r="P2083" s="8">
        <f t="shared" si="257"/>
        <v>37.625</v>
      </c>
      <c r="Q2083" t="str">
        <f t="shared" si="258"/>
        <v>music</v>
      </c>
      <c r="R2083" t="str">
        <f t="shared" si="259"/>
        <v>rock</v>
      </c>
      <c r="S2083" s="12">
        <f t="shared" si="260"/>
        <v>41169.845590277779</v>
      </c>
      <c r="T2083" s="12">
        <f t="shared" si="261"/>
        <v>41199.845590277779</v>
      </c>
      <c r="U2083" t="str">
        <f t="shared" si="262"/>
        <v>Sep</v>
      </c>
      <c r="V2083" t="str">
        <f t="shared" si="263"/>
        <v>2012</v>
      </c>
    </row>
    <row r="2084" spans="1:22" ht="43.2" hidden="1" x14ac:dyDescent="0.55000000000000004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 t="shared" si="256"/>
        <v>1.0033333333333334</v>
      </c>
      <c r="P2084" s="8">
        <f t="shared" si="257"/>
        <v>188.125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40946.11383101852</v>
      </c>
      <c r="T2084" s="12">
        <f t="shared" si="261"/>
        <v>40976.11383101852</v>
      </c>
      <c r="U2084" t="str">
        <f t="shared" si="262"/>
        <v>Feb</v>
      </c>
      <c r="V2084" t="str">
        <f t="shared" si="263"/>
        <v>2012</v>
      </c>
    </row>
    <row r="2085" spans="1:22" ht="43.2" hidden="1" x14ac:dyDescent="0.55000000000000004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256"/>
        <v>1.0033333333333334</v>
      </c>
      <c r="P2085" s="8">
        <f t="shared" si="257"/>
        <v>38.589743589743591</v>
      </c>
      <c r="Q2085" t="str">
        <f t="shared" si="258"/>
        <v>theater</v>
      </c>
      <c r="R2085" t="str">
        <f t="shared" si="259"/>
        <v>plays</v>
      </c>
      <c r="S2085" s="12">
        <f t="shared" si="260"/>
        <v>42129.541585648149</v>
      </c>
      <c r="T2085" s="12">
        <f t="shared" si="261"/>
        <v>42159.541585648149</v>
      </c>
      <c r="U2085" t="str">
        <f t="shared" si="262"/>
        <v>May</v>
      </c>
      <c r="V2085" t="str">
        <f t="shared" si="263"/>
        <v>2015</v>
      </c>
    </row>
    <row r="2086" spans="1:22" ht="57.6" hidden="1" x14ac:dyDescent="0.55000000000000004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256"/>
        <v>1.0033493333333334</v>
      </c>
      <c r="P2086" s="8">
        <f t="shared" si="257"/>
        <v>156.77333333333334</v>
      </c>
      <c r="Q2086" t="str">
        <f t="shared" si="258"/>
        <v>music</v>
      </c>
      <c r="R2086" t="str">
        <f t="shared" si="259"/>
        <v>pop</v>
      </c>
      <c r="S2086" s="12">
        <f t="shared" si="260"/>
        <v>41226.928842592592</v>
      </c>
      <c r="T2086" s="12">
        <f t="shared" si="261"/>
        <v>41256.928842592592</v>
      </c>
      <c r="U2086" t="str">
        <f t="shared" si="262"/>
        <v>Nov</v>
      </c>
      <c r="V2086" t="str">
        <f t="shared" si="263"/>
        <v>2012</v>
      </c>
    </row>
    <row r="2087" spans="1:22" ht="28.8" hidden="1" x14ac:dyDescent="0.55000000000000004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 t="shared" si="256"/>
        <v>1.0035000000000001</v>
      </c>
      <c r="P2087" s="8">
        <f t="shared" si="257"/>
        <v>169.6056338028169</v>
      </c>
      <c r="Q2087" t="str">
        <f t="shared" si="258"/>
        <v>film &amp; video</v>
      </c>
      <c r="R2087" t="str">
        <f t="shared" si="259"/>
        <v>television</v>
      </c>
      <c r="S2087" s="12">
        <f t="shared" si="260"/>
        <v>42324.96393518518</v>
      </c>
      <c r="T2087" s="12">
        <f t="shared" si="261"/>
        <v>42354.96393518518</v>
      </c>
      <c r="U2087" t="str">
        <f t="shared" si="262"/>
        <v>Nov</v>
      </c>
      <c r="V2087" t="str">
        <f t="shared" si="263"/>
        <v>2015</v>
      </c>
    </row>
    <row r="2088" spans="1:22" ht="43.2" hidden="1" x14ac:dyDescent="0.55000000000000004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256"/>
        <v>1.0035000000000001</v>
      </c>
      <c r="P2088" s="8">
        <f t="shared" si="257"/>
        <v>143.35714285714286</v>
      </c>
      <c r="Q2088" t="str">
        <f t="shared" si="258"/>
        <v>publishing</v>
      </c>
      <c r="R2088" t="str">
        <f t="shared" si="259"/>
        <v>nonfiction</v>
      </c>
      <c r="S2088" s="12">
        <f t="shared" si="260"/>
        <v>42321.626296296294</v>
      </c>
      <c r="T2088" s="12">
        <f t="shared" si="261"/>
        <v>42351.626296296294</v>
      </c>
      <c r="U2088" t="str">
        <f t="shared" si="262"/>
        <v>Nov</v>
      </c>
      <c r="V2088" t="str">
        <f t="shared" si="263"/>
        <v>2015</v>
      </c>
    </row>
    <row r="2089" spans="1:22" ht="28.8" hidden="1" x14ac:dyDescent="0.55000000000000004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256"/>
        <v>1.0035000000000001</v>
      </c>
      <c r="P2089" s="8">
        <f t="shared" si="257"/>
        <v>52.815789473684212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41759.670937499999</v>
      </c>
      <c r="T2089" s="12">
        <f t="shared" si="261"/>
        <v>41787.207638888889</v>
      </c>
      <c r="U2089" t="str">
        <f t="shared" si="262"/>
        <v>Apr</v>
      </c>
      <c r="V2089" t="str">
        <f t="shared" si="263"/>
        <v>2014</v>
      </c>
    </row>
    <row r="2090" spans="1:22" ht="57.6" hidden="1" x14ac:dyDescent="0.55000000000000004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256"/>
        <v>1.0035142857142858</v>
      </c>
      <c r="P2090" s="8">
        <f t="shared" si="257"/>
        <v>262.11194029850748</v>
      </c>
      <c r="Q2090" t="str">
        <f t="shared" si="258"/>
        <v>theater</v>
      </c>
      <c r="R2090" t="str">
        <f t="shared" si="259"/>
        <v>plays</v>
      </c>
      <c r="S2090" s="12">
        <f t="shared" si="260"/>
        <v>42219.665173611109</v>
      </c>
      <c r="T2090" s="12">
        <f t="shared" si="261"/>
        <v>42257.165972222225</v>
      </c>
      <c r="U2090" t="str">
        <f t="shared" si="262"/>
        <v>Aug</v>
      </c>
      <c r="V2090" t="str">
        <f t="shared" si="263"/>
        <v>2015</v>
      </c>
    </row>
    <row r="2091" spans="1:22" ht="43.2" hidden="1" x14ac:dyDescent="0.55000000000000004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256"/>
        <v>1.00352</v>
      </c>
      <c r="P2091" s="8">
        <f t="shared" si="257"/>
        <v>115.08256880733946</v>
      </c>
      <c r="Q2091" t="str">
        <f t="shared" si="258"/>
        <v>theater</v>
      </c>
      <c r="R2091" t="str">
        <f t="shared" si="259"/>
        <v>spaces</v>
      </c>
      <c r="S2091" s="12">
        <f t="shared" si="260"/>
        <v>42576.278715277775</v>
      </c>
      <c r="T2091" s="12">
        <f t="shared" si="261"/>
        <v>42606.278715277775</v>
      </c>
      <c r="U2091" t="str">
        <f t="shared" si="262"/>
        <v>Jul</v>
      </c>
      <c r="V2091" t="str">
        <f t="shared" si="263"/>
        <v>2016</v>
      </c>
    </row>
    <row r="2092" spans="1:22" ht="28.8" hidden="1" x14ac:dyDescent="0.55000000000000004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256"/>
        <v>1.0036639999999999</v>
      </c>
      <c r="P2092" s="8">
        <f t="shared" si="257"/>
        <v>169.85083076923075</v>
      </c>
      <c r="Q2092" t="str">
        <f t="shared" si="258"/>
        <v>film &amp; video</v>
      </c>
      <c r="R2092" t="str">
        <f t="shared" si="259"/>
        <v>documentary</v>
      </c>
      <c r="S2092" s="12">
        <f t="shared" si="260"/>
        <v>42459.780844907407</v>
      </c>
      <c r="T2092" s="12">
        <f t="shared" si="261"/>
        <v>42489.780844907407</v>
      </c>
      <c r="U2092" t="str">
        <f t="shared" si="262"/>
        <v>Mar</v>
      </c>
      <c r="V2092" t="str">
        <f t="shared" si="263"/>
        <v>2016</v>
      </c>
    </row>
    <row r="2093" spans="1:22" ht="43.2" hidden="1" x14ac:dyDescent="0.55000000000000004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256"/>
        <v>1.0037894736842106</v>
      </c>
      <c r="P2093" s="8">
        <f t="shared" si="257"/>
        <v>98.30927835051547</v>
      </c>
      <c r="Q2093" t="str">
        <f t="shared" si="258"/>
        <v>theater</v>
      </c>
      <c r="R2093" t="str">
        <f t="shared" si="259"/>
        <v>plays</v>
      </c>
      <c r="S2093" s="12">
        <f t="shared" si="260"/>
        <v>42254.264687499999</v>
      </c>
      <c r="T2093" s="12">
        <f t="shared" si="261"/>
        <v>42279.958333333328</v>
      </c>
      <c r="U2093" t="str">
        <f t="shared" si="262"/>
        <v>Sep</v>
      </c>
      <c r="V2093" t="str">
        <f t="shared" si="263"/>
        <v>2015</v>
      </c>
    </row>
    <row r="2094" spans="1:22" ht="28.8" hidden="1" x14ac:dyDescent="0.55000000000000004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256"/>
        <v>1.003825</v>
      </c>
      <c r="P2094" s="8">
        <f t="shared" si="257"/>
        <v>550.04109589041093</v>
      </c>
      <c r="Q2094" t="str">
        <f t="shared" si="258"/>
        <v>theater</v>
      </c>
      <c r="R2094" t="str">
        <f t="shared" si="259"/>
        <v>plays</v>
      </c>
      <c r="S2094" s="12">
        <f t="shared" si="260"/>
        <v>41887.292187500003</v>
      </c>
      <c r="T2094" s="12">
        <f t="shared" si="261"/>
        <v>41917.292187500003</v>
      </c>
      <c r="U2094" t="str">
        <f t="shared" si="262"/>
        <v>Sep</v>
      </c>
      <c r="V2094" t="str">
        <f t="shared" si="263"/>
        <v>2014</v>
      </c>
    </row>
    <row r="2095" spans="1:22" ht="43.2" hidden="1" x14ac:dyDescent="0.55000000000000004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256"/>
        <v>1.0039275000000001</v>
      </c>
      <c r="P2095" s="8">
        <f t="shared" si="257"/>
        <v>34.91921739130435</v>
      </c>
      <c r="Q2095" t="str">
        <f t="shared" si="258"/>
        <v>theater</v>
      </c>
      <c r="R2095" t="str">
        <f t="shared" si="259"/>
        <v>plays</v>
      </c>
      <c r="S2095" s="12">
        <f t="shared" si="260"/>
        <v>42734.789444444439</v>
      </c>
      <c r="T2095" s="12">
        <f t="shared" si="261"/>
        <v>42767.979861111111</v>
      </c>
      <c r="U2095" t="str">
        <f t="shared" si="262"/>
        <v>Dec</v>
      </c>
      <c r="V2095" t="str">
        <f t="shared" si="263"/>
        <v>2016</v>
      </c>
    </row>
    <row r="2096" spans="1:22" ht="28.8" hidden="1" x14ac:dyDescent="0.55000000000000004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256"/>
        <v>1.004</v>
      </c>
      <c r="P2096" s="8">
        <f t="shared" si="257"/>
        <v>31.375</v>
      </c>
      <c r="Q2096" t="str">
        <f t="shared" si="258"/>
        <v>film &amp; video</v>
      </c>
      <c r="R2096" t="str">
        <f t="shared" si="259"/>
        <v>shorts</v>
      </c>
      <c r="S2096" s="12">
        <f t="shared" si="260"/>
        <v>40706.297442129631</v>
      </c>
      <c r="T2096" s="12">
        <f t="shared" si="261"/>
        <v>40736.297442129631</v>
      </c>
      <c r="U2096" t="str">
        <f t="shared" si="262"/>
        <v>Jun</v>
      </c>
      <c r="V2096" t="str">
        <f t="shared" si="263"/>
        <v>2011</v>
      </c>
    </row>
    <row r="2097" spans="1:22" ht="43.2" hidden="1" x14ac:dyDescent="0.55000000000000004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 t="shared" si="256"/>
        <v>1.004</v>
      </c>
      <c r="P2097" s="8">
        <f t="shared" si="257"/>
        <v>74.06557377049181</v>
      </c>
      <c r="Q2097" t="str">
        <f t="shared" si="258"/>
        <v>music</v>
      </c>
      <c r="R2097" t="str">
        <f t="shared" si="259"/>
        <v>classical music</v>
      </c>
      <c r="S2097" s="12">
        <f t="shared" si="260"/>
        <v>42208.680023148147</v>
      </c>
      <c r="T2097" s="12">
        <f t="shared" si="261"/>
        <v>42231.165972222225</v>
      </c>
      <c r="U2097" t="str">
        <f t="shared" si="262"/>
        <v>Jul</v>
      </c>
      <c r="V2097" t="str">
        <f t="shared" si="263"/>
        <v>2015</v>
      </c>
    </row>
    <row r="2098" spans="1:22" ht="43.2" hidden="1" x14ac:dyDescent="0.55000000000000004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 t="shared" si="256"/>
        <v>1.004</v>
      </c>
      <c r="P2098" s="8">
        <f t="shared" si="257"/>
        <v>103.35294117647059</v>
      </c>
      <c r="Q2098" t="str">
        <f t="shared" si="258"/>
        <v>theater</v>
      </c>
      <c r="R2098" t="str">
        <f t="shared" si="259"/>
        <v>plays</v>
      </c>
      <c r="S2098" s="12">
        <f t="shared" si="260"/>
        <v>41862.83997685185</v>
      </c>
      <c r="T2098" s="12">
        <f t="shared" si="261"/>
        <v>41892.83997685185</v>
      </c>
      <c r="U2098" t="str">
        <f t="shared" si="262"/>
        <v>Aug</v>
      </c>
      <c r="V2098" t="str">
        <f t="shared" si="263"/>
        <v>2014</v>
      </c>
    </row>
    <row r="2099" spans="1:22" ht="43.2" hidden="1" x14ac:dyDescent="0.55000000000000004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 t="shared" si="256"/>
        <v>1.004</v>
      </c>
      <c r="P2099" s="8">
        <f t="shared" si="257"/>
        <v>31.375</v>
      </c>
      <c r="Q2099" t="str">
        <f t="shared" si="258"/>
        <v>theater</v>
      </c>
      <c r="R2099" t="str">
        <f t="shared" si="259"/>
        <v>plays</v>
      </c>
      <c r="S2099" s="12">
        <f t="shared" si="260"/>
        <v>42075.807395833333</v>
      </c>
      <c r="T2099" s="12">
        <f t="shared" si="261"/>
        <v>42105.807395833333</v>
      </c>
      <c r="U2099" t="str">
        <f t="shared" si="262"/>
        <v>Mar</v>
      </c>
      <c r="V2099" t="str">
        <f t="shared" si="263"/>
        <v>2015</v>
      </c>
    </row>
    <row r="2100" spans="1:22" ht="43.2" hidden="1" x14ac:dyDescent="0.55000000000000004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256"/>
        <v>1.0041</v>
      </c>
      <c r="P2100" s="8">
        <f t="shared" si="257"/>
        <v>118.12941176470588</v>
      </c>
      <c r="Q2100" t="str">
        <f t="shared" si="258"/>
        <v>theater</v>
      </c>
      <c r="R2100" t="str">
        <f t="shared" si="259"/>
        <v>plays</v>
      </c>
      <c r="S2100" s="12">
        <f t="shared" si="260"/>
        <v>41834.953865740739</v>
      </c>
      <c r="T2100" s="12">
        <f t="shared" si="261"/>
        <v>41879.953865740739</v>
      </c>
      <c r="U2100" t="str">
        <f t="shared" si="262"/>
        <v>Jul</v>
      </c>
      <c r="V2100" t="str">
        <f t="shared" si="263"/>
        <v>2014</v>
      </c>
    </row>
    <row r="2101" spans="1:22" ht="43.2" hidden="1" x14ac:dyDescent="0.55000000000000004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256"/>
        <v>1.0041666666666667</v>
      </c>
      <c r="P2101" s="8">
        <f t="shared" si="257"/>
        <v>89.925373134328353</v>
      </c>
      <c r="Q2101" t="str">
        <f t="shared" si="258"/>
        <v>photography</v>
      </c>
      <c r="R2101" t="str">
        <f t="shared" si="259"/>
        <v>photobooks</v>
      </c>
      <c r="S2101" s="12">
        <f t="shared" si="260"/>
        <v>42586.925636574073</v>
      </c>
      <c r="T2101" s="12">
        <f t="shared" si="261"/>
        <v>42609.165972222225</v>
      </c>
      <c r="U2101" t="str">
        <f t="shared" si="262"/>
        <v>Aug</v>
      </c>
      <c r="V2101" t="str">
        <f t="shared" si="263"/>
        <v>2016</v>
      </c>
    </row>
    <row r="2102" spans="1:22" ht="28.8" hidden="1" x14ac:dyDescent="0.55000000000000004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256"/>
        <v>1.0043200000000001</v>
      </c>
      <c r="P2102" s="8">
        <f t="shared" si="257"/>
        <v>126.8080808080808</v>
      </c>
      <c r="Q2102" t="str">
        <f t="shared" si="258"/>
        <v>music</v>
      </c>
      <c r="R2102" t="str">
        <f t="shared" si="259"/>
        <v>rock</v>
      </c>
      <c r="S2102" s="12">
        <f t="shared" si="260"/>
        <v>41186.306527777779</v>
      </c>
      <c r="T2102" s="12">
        <f t="shared" si="261"/>
        <v>41211.306527777779</v>
      </c>
      <c r="U2102" t="str">
        <f t="shared" si="262"/>
        <v>Oct</v>
      </c>
      <c r="V2102" t="str">
        <f t="shared" si="263"/>
        <v>2012</v>
      </c>
    </row>
    <row r="2103" spans="1:22" ht="43.2" hidden="1" x14ac:dyDescent="0.55000000000000004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256"/>
        <v>1.004375</v>
      </c>
      <c r="P2103" s="8">
        <f t="shared" si="257"/>
        <v>110.06849315068493</v>
      </c>
      <c r="Q2103" t="str">
        <f t="shared" si="258"/>
        <v>film &amp; video</v>
      </c>
      <c r="R2103" t="str">
        <f t="shared" si="259"/>
        <v>documentary</v>
      </c>
      <c r="S2103" s="12">
        <f t="shared" si="260"/>
        <v>41394.842442129629</v>
      </c>
      <c r="T2103" s="12">
        <f t="shared" si="261"/>
        <v>41454.842442129629</v>
      </c>
      <c r="U2103" t="str">
        <f t="shared" si="262"/>
        <v>Apr</v>
      </c>
      <c r="V2103" t="str">
        <f t="shared" si="263"/>
        <v>2013</v>
      </c>
    </row>
    <row r="2104" spans="1:22" ht="28.8" hidden="1" x14ac:dyDescent="0.55000000000000004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256"/>
        <v>1.0044440000000001</v>
      </c>
      <c r="P2104" s="8">
        <f t="shared" si="257"/>
        <v>41.851833333333339</v>
      </c>
      <c r="Q2104" t="str">
        <f t="shared" si="258"/>
        <v>music</v>
      </c>
      <c r="R2104" t="str">
        <f t="shared" si="259"/>
        <v>rock</v>
      </c>
      <c r="S2104" s="12">
        <f t="shared" si="260"/>
        <v>41555.873645833337</v>
      </c>
      <c r="T2104" s="12">
        <f t="shared" si="261"/>
        <v>41585.915312500001</v>
      </c>
      <c r="U2104" t="str">
        <f t="shared" si="262"/>
        <v>Oct</v>
      </c>
      <c r="V2104" t="str">
        <f t="shared" si="263"/>
        <v>2013</v>
      </c>
    </row>
    <row r="2105" spans="1:22" ht="43.2" hidden="1" x14ac:dyDescent="0.55000000000000004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 t="shared" si="256"/>
        <v>1.0044999999999999</v>
      </c>
      <c r="P2105" s="8">
        <f t="shared" si="257"/>
        <v>65.868852459016395</v>
      </c>
      <c r="Q2105" t="str">
        <f t="shared" si="258"/>
        <v>theater</v>
      </c>
      <c r="R2105" t="str">
        <f t="shared" si="259"/>
        <v>plays</v>
      </c>
      <c r="S2105" s="12">
        <f t="shared" si="260"/>
        <v>42561.154664351852</v>
      </c>
      <c r="T2105" s="12">
        <f t="shared" si="261"/>
        <v>42592.166666666672</v>
      </c>
      <c r="U2105" t="str">
        <f t="shared" si="262"/>
        <v>Jul</v>
      </c>
      <c r="V2105" t="str">
        <f t="shared" si="263"/>
        <v>2016</v>
      </c>
    </row>
    <row r="2106" spans="1:22" ht="86.4" hidden="1" x14ac:dyDescent="0.55000000000000004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 t="shared" si="256"/>
        <v>1.0044999999999999</v>
      </c>
      <c r="P2106" s="8">
        <f t="shared" si="257"/>
        <v>215.25</v>
      </c>
      <c r="Q2106" t="str">
        <f t="shared" si="258"/>
        <v>theater</v>
      </c>
      <c r="R2106" t="str">
        <f t="shared" si="259"/>
        <v>musical</v>
      </c>
      <c r="S2106" s="12">
        <f t="shared" si="260"/>
        <v>42016.981574074074</v>
      </c>
      <c r="T2106" s="12">
        <f t="shared" si="261"/>
        <v>42045.332638888889</v>
      </c>
      <c r="U2106" t="str">
        <f t="shared" si="262"/>
        <v>Jan</v>
      </c>
      <c r="V2106" t="str">
        <f t="shared" si="263"/>
        <v>2015</v>
      </c>
    </row>
    <row r="2107" spans="1:22" ht="43.2" hidden="1" x14ac:dyDescent="0.55000000000000004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 t="shared" si="256"/>
        <v>1.0045454545454546</v>
      </c>
      <c r="P2107" s="8">
        <f t="shared" si="257"/>
        <v>67.65306122448979</v>
      </c>
      <c r="Q2107" t="str">
        <f t="shared" si="258"/>
        <v>theater</v>
      </c>
      <c r="R2107" t="str">
        <f t="shared" si="259"/>
        <v>plays</v>
      </c>
      <c r="S2107" s="12">
        <f t="shared" si="260"/>
        <v>42171.725416666668</v>
      </c>
      <c r="T2107" s="12">
        <f t="shared" si="261"/>
        <v>42201.725416666668</v>
      </c>
      <c r="U2107" t="str">
        <f t="shared" si="262"/>
        <v>Jun</v>
      </c>
      <c r="V2107" t="str">
        <f t="shared" si="263"/>
        <v>2015</v>
      </c>
    </row>
    <row r="2108" spans="1:22" ht="43.2" hidden="1" x14ac:dyDescent="0.55000000000000004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 t="shared" si="256"/>
        <v>1.0045454545454546</v>
      </c>
      <c r="P2108" s="8">
        <f t="shared" si="257"/>
        <v>110.5</v>
      </c>
      <c r="Q2108" t="str">
        <f t="shared" si="258"/>
        <v>theater</v>
      </c>
      <c r="R2108" t="str">
        <f t="shared" si="259"/>
        <v>plays</v>
      </c>
      <c r="S2108" s="12">
        <f t="shared" si="260"/>
        <v>41808.649583333332</v>
      </c>
      <c r="T2108" s="12">
        <f t="shared" si="261"/>
        <v>41868.649583333332</v>
      </c>
      <c r="U2108" t="str">
        <f t="shared" si="262"/>
        <v>Jun</v>
      </c>
      <c r="V2108" t="str">
        <f t="shared" si="263"/>
        <v>2014</v>
      </c>
    </row>
    <row r="2109" spans="1:22" ht="57.6" hidden="1" x14ac:dyDescent="0.55000000000000004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256"/>
        <v>1.0045999999999999</v>
      </c>
      <c r="P2109" s="8">
        <f t="shared" si="257"/>
        <v>93.018518518518519</v>
      </c>
      <c r="Q2109" t="str">
        <f t="shared" si="258"/>
        <v>film &amp; video</v>
      </c>
      <c r="R2109" t="str">
        <f t="shared" si="259"/>
        <v>documentary</v>
      </c>
      <c r="S2109" s="12">
        <f t="shared" si="260"/>
        <v>40933.856921296298</v>
      </c>
      <c r="T2109" s="12">
        <f t="shared" si="261"/>
        <v>40963.856921296298</v>
      </c>
      <c r="U2109" t="str">
        <f t="shared" si="262"/>
        <v>Jan</v>
      </c>
      <c r="V2109" t="str">
        <f t="shared" si="263"/>
        <v>2012</v>
      </c>
    </row>
    <row r="2110" spans="1:22" ht="43.2" hidden="1" x14ac:dyDescent="0.55000000000000004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256"/>
        <v>1.0046666666666666</v>
      </c>
      <c r="P2110" s="8">
        <f t="shared" si="257"/>
        <v>107.64285714285714</v>
      </c>
      <c r="Q2110" t="str">
        <f t="shared" si="258"/>
        <v>technology</v>
      </c>
      <c r="R2110" t="str">
        <f t="shared" si="259"/>
        <v>wearables</v>
      </c>
      <c r="S2110" s="12">
        <f t="shared" si="260"/>
        <v>42675.690393518518</v>
      </c>
      <c r="T2110" s="12">
        <f t="shared" si="261"/>
        <v>42705.732060185182</v>
      </c>
      <c r="U2110" t="str">
        <f t="shared" si="262"/>
        <v>Nov</v>
      </c>
      <c r="V2110" t="str">
        <f t="shared" si="263"/>
        <v>2016</v>
      </c>
    </row>
    <row r="2111" spans="1:22" ht="28.8" hidden="1" x14ac:dyDescent="0.55000000000000004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256"/>
        <v>1.0047368421052632</v>
      </c>
      <c r="P2111" s="8">
        <f t="shared" si="257"/>
        <v>190.9</v>
      </c>
      <c r="Q2111" t="str">
        <f t="shared" si="258"/>
        <v>music</v>
      </c>
      <c r="R2111" t="str">
        <f t="shared" si="259"/>
        <v>rock</v>
      </c>
      <c r="S2111" s="12">
        <f t="shared" si="260"/>
        <v>41620.87667824074</v>
      </c>
      <c r="T2111" s="12">
        <f t="shared" si="261"/>
        <v>41650.87667824074</v>
      </c>
      <c r="U2111" t="str">
        <f t="shared" si="262"/>
        <v>Dec</v>
      </c>
      <c r="V2111" t="str">
        <f t="shared" si="263"/>
        <v>2013</v>
      </c>
    </row>
    <row r="2112" spans="1:22" ht="43.2" hidden="1" x14ac:dyDescent="0.55000000000000004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256"/>
        <v>1.0047999999999999</v>
      </c>
      <c r="P2112" s="8">
        <f t="shared" si="257"/>
        <v>122.53658536585365</v>
      </c>
      <c r="Q2112" t="str">
        <f t="shared" si="258"/>
        <v>theater</v>
      </c>
      <c r="R2112" t="str">
        <f t="shared" si="259"/>
        <v>plays</v>
      </c>
      <c r="S2112" s="12">
        <f t="shared" si="260"/>
        <v>41982.688611111109</v>
      </c>
      <c r="T2112" s="12">
        <f t="shared" si="261"/>
        <v>42012.688611111109</v>
      </c>
      <c r="U2112" t="str">
        <f t="shared" si="262"/>
        <v>Dec</v>
      </c>
      <c r="V2112" t="str">
        <f t="shared" si="263"/>
        <v>2014</v>
      </c>
    </row>
    <row r="2113" spans="1:22" ht="43.2" hidden="1" x14ac:dyDescent="0.55000000000000004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256"/>
        <v>1.0049377777777779</v>
      </c>
      <c r="P2113" s="8">
        <f t="shared" si="257"/>
        <v>167.48962962962963</v>
      </c>
      <c r="Q2113" t="str">
        <f t="shared" si="258"/>
        <v>film &amp; video</v>
      </c>
      <c r="R2113" t="str">
        <f t="shared" si="259"/>
        <v>shorts</v>
      </c>
      <c r="S2113" s="12">
        <f t="shared" si="260"/>
        <v>40248.834999999999</v>
      </c>
      <c r="T2113" s="12">
        <f t="shared" si="261"/>
        <v>40338.791666666664</v>
      </c>
      <c r="U2113" t="str">
        <f t="shared" si="262"/>
        <v>Mar</v>
      </c>
      <c r="V2113" t="str">
        <f t="shared" si="263"/>
        <v>2010</v>
      </c>
    </row>
    <row r="2114" spans="1:22" ht="43.2" hidden="1" x14ac:dyDescent="0.55000000000000004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 t="shared" si="256"/>
        <v>1.0049999999999999</v>
      </c>
      <c r="P2114" s="8">
        <f t="shared" si="257"/>
        <v>158.68421052631578</v>
      </c>
      <c r="Q2114" t="str">
        <f t="shared" si="258"/>
        <v>film &amp; video</v>
      </c>
      <c r="R2114" t="str">
        <f t="shared" si="259"/>
        <v>television</v>
      </c>
      <c r="S2114" s="12">
        <f t="shared" si="260"/>
        <v>41780.068043981482</v>
      </c>
      <c r="T2114" s="12">
        <f t="shared" si="261"/>
        <v>41815.068043981482</v>
      </c>
      <c r="U2114" t="str">
        <f t="shared" si="262"/>
        <v>May</v>
      </c>
      <c r="V2114" t="str">
        <f t="shared" si="263"/>
        <v>2014</v>
      </c>
    </row>
    <row r="2115" spans="1:22" hidden="1" x14ac:dyDescent="0.55000000000000004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ref="O2115:O2178" si="264">E2115/D2115</f>
        <v>1.0049999999999999</v>
      </c>
      <c r="P2115" s="8">
        <f t="shared" ref="P2115:P2178" si="265">IF(L2115&gt;0,E2115/L2115,0)</f>
        <v>186.11111111111111</v>
      </c>
      <c r="Q2115" t="str">
        <f t="shared" ref="Q2115:Q2178" si="266">MID(N2115,1,FIND("/",N2115,1)-1)</f>
        <v>film &amp; video</v>
      </c>
      <c r="R2115" t="str">
        <f t="shared" ref="R2115:R2178" si="267">MID(N2115,FIND("/",N2115,1)+1,LEN(N2115)-FIND("/",N2115,1))</f>
        <v>shorts</v>
      </c>
      <c r="S2115" s="12">
        <f t="shared" ref="S2115:S2178" si="268">(((J2115/60)/60)/24)+DATE(1970,1,1)</f>
        <v>40987.776631944449</v>
      </c>
      <c r="T2115" s="12">
        <f t="shared" ref="T2115:T2178" si="269">(((I2115/60)/60)/24)+DATE(1970,1,1)</f>
        <v>41001.776631944449</v>
      </c>
      <c r="U2115" t="str">
        <f t="shared" ref="U2115:U2178" si="270">TEXT(S2115,"MMM")</f>
        <v>Mar</v>
      </c>
      <c r="V2115" t="str">
        <f t="shared" ref="V2115:V2178" si="271">TEXT(S2115,"yyyy")</f>
        <v>2012</v>
      </c>
    </row>
    <row r="2116" spans="1:22" ht="28.8" hidden="1" x14ac:dyDescent="0.55000000000000004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 t="shared" si="264"/>
        <v>1.0049999999999999</v>
      </c>
      <c r="P2116" s="8">
        <f t="shared" si="265"/>
        <v>62.8125</v>
      </c>
      <c r="Q2116" t="str">
        <f t="shared" si="266"/>
        <v>music</v>
      </c>
      <c r="R2116" t="str">
        <f t="shared" si="267"/>
        <v>rock</v>
      </c>
      <c r="S2116" s="12">
        <f t="shared" si="268"/>
        <v>40658.189826388887</v>
      </c>
      <c r="T2116" s="12">
        <f t="shared" si="269"/>
        <v>40696.249305555553</v>
      </c>
      <c r="U2116" t="str">
        <f t="shared" si="270"/>
        <v>Apr</v>
      </c>
      <c r="V2116" t="str">
        <f t="shared" si="271"/>
        <v>2011</v>
      </c>
    </row>
    <row r="2117" spans="1:22" ht="43.2" hidden="1" x14ac:dyDescent="0.55000000000000004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 t="shared" si="264"/>
        <v>1.0049999999999999</v>
      </c>
      <c r="P2117" s="8">
        <f t="shared" si="265"/>
        <v>37.222222222222221</v>
      </c>
      <c r="Q2117" t="str">
        <f t="shared" si="266"/>
        <v>theater</v>
      </c>
      <c r="R2117" t="str">
        <f t="shared" si="267"/>
        <v>spaces</v>
      </c>
      <c r="S2117" s="12">
        <f t="shared" si="268"/>
        <v>42373.252280092594</v>
      </c>
      <c r="T2117" s="12">
        <f t="shared" si="269"/>
        <v>42433.252280092594</v>
      </c>
      <c r="U2117" t="str">
        <f t="shared" si="270"/>
        <v>Jan</v>
      </c>
      <c r="V2117" t="str">
        <f t="shared" si="271"/>
        <v>2016</v>
      </c>
    </row>
    <row r="2118" spans="1:22" ht="28.8" hidden="1" x14ac:dyDescent="0.55000000000000004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 t="shared" si="264"/>
        <v>1.0049999999999999</v>
      </c>
      <c r="P2118" s="8">
        <f t="shared" si="265"/>
        <v>59.117647058823529</v>
      </c>
      <c r="Q2118" t="str">
        <f t="shared" si="266"/>
        <v>theater</v>
      </c>
      <c r="R2118" t="str">
        <f t="shared" si="267"/>
        <v>plays</v>
      </c>
      <c r="S2118" s="12">
        <f t="shared" si="268"/>
        <v>42236.623252314821</v>
      </c>
      <c r="T2118" s="12">
        <f t="shared" si="269"/>
        <v>42282.666666666672</v>
      </c>
      <c r="U2118" t="str">
        <f t="shared" si="270"/>
        <v>Aug</v>
      </c>
      <c r="V2118" t="str">
        <f t="shared" si="271"/>
        <v>2015</v>
      </c>
    </row>
    <row r="2119" spans="1:22" ht="43.2" hidden="1" x14ac:dyDescent="0.55000000000000004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 t="shared" si="264"/>
        <v>1.0049999999999999</v>
      </c>
      <c r="P2119" s="8">
        <f t="shared" si="265"/>
        <v>18.272727272727273</v>
      </c>
      <c r="Q2119" t="str">
        <f t="shared" si="266"/>
        <v>theater</v>
      </c>
      <c r="R2119" t="str">
        <f t="shared" si="267"/>
        <v>plays</v>
      </c>
      <c r="S2119" s="12">
        <f t="shared" si="268"/>
        <v>42101.828819444447</v>
      </c>
      <c r="T2119" s="12">
        <f t="shared" si="269"/>
        <v>42123.958333333328</v>
      </c>
      <c r="U2119" t="str">
        <f t="shared" si="270"/>
        <v>Apr</v>
      </c>
      <c r="V2119" t="str">
        <f t="shared" si="271"/>
        <v>2015</v>
      </c>
    </row>
    <row r="2120" spans="1:22" ht="43.2" hidden="1" x14ac:dyDescent="0.55000000000000004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 t="shared" si="264"/>
        <v>1.0049999999999999</v>
      </c>
      <c r="P2120" s="8">
        <f t="shared" si="265"/>
        <v>60.909090909090907</v>
      </c>
      <c r="Q2120" t="str">
        <f t="shared" si="266"/>
        <v>theater</v>
      </c>
      <c r="R2120" t="str">
        <f t="shared" si="267"/>
        <v>plays</v>
      </c>
      <c r="S2120" s="12">
        <f t="shared" si="268"/>
        <v>42191.363506944443</v>
      </c>
      <c r="T2120" s="12">
        <f t="shared" si="269"/>
        <v>42221.363506944443</v>
      </c>
      <c r="U2120" t="str">
        <f t="shared" si="270"/>
        <v>Jul</v>
      </c>
      <c r="V2120" t="str">
        <f t="shared" si="271"/>
        <v>2015</v>
      </c>
    </row>
    <row r="2121" spans="1:22" ht="43.2" hidden="1" x14ac:dyDescent="0.55000000000000004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264"/>
        <v>1.00528</v>
      </c>
      <c r="P2121" s="8">
        <f t="shared" si="265"/>
        <v>239.35238095238094</v>
      </c>
      <c r="Q2121" t="str">
        <f t="shared" si="266"/>
        <v>technology</v>
      </c>
      <c r="R2121" t="str">
        <f t="shared" si="267"/>
        <v>wearables</v>
      </c>
      <c r="S2121" s="12">
        <f t="shared" si="268"/>
        <v>41956.017488425925</v>
      </c>
      <c r="T2121" s="12">
        <f t="shared" si="269"/>
        <v>41986.017488425925</v>
      </c>
      <c r="U2121" t="str">
        <f t="shared" si="270"/>
        <v>Nov</v>
      </c>
      <c r="V2121" t="str">
        <f t="shared" si="271"/>
        <v>2014</v>
      </c>
    </row>
    <row r="2122" spans="1:22" ht="43.2" hidden="1" x14ac:dyDescent="0.55000000000000004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264"/>
        <v>1.0055555555555555</v>
      </c>
      <c r="P2122" s="8">
        <f t="shared" si="265"/>
        <v>60.333333333333336</v>
      </c>
      <c r="Q2122" t="str">
        <f t="shared" si="266"/>
        <v>theater</v>
      </c>
      <c r="R2122" t="str">
        <f t="shared" si="267"/>
        <v>plays</v>
      </c>
      <c r="S2122" s="12">
        <f t="shared" si="268"/>
        <v>41802.62090277778</v>
      </c>
      <c r="T2122" s="12">
        <f t="shared" si="269"/>
        <v>41822.62090277778</v>
      </c>
      <c r="U2122" t="str">
        <f t="shared" si="270"/>
        <v>Jun</v>
      </c>
      <c r="V2122" t="str">
        <f t="shared" si="271"/>
        <v>2014</v>
      </c>
    </row>
    <row r="2123" spans="1:22" hidden="1" x14ac:dyDescent="0.55000000000000004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264"/>
        <v>1.0056666666666667</v>
      </c>
      <c r="P2123" s="8">
        <f t="shared" si="265"/>
        <v>143.66666666666666</v>
      </c>
      <c r="Q2123" t="str">
        <f t="shared" si="266"/>
        <v>technology</v>
      </c>
      <c r="R2123" t="str">
        <f t="shared" si="267"/>
        <v>wearables</v>
      </c>
      <c r="S2123" s="12">
        <f t="shared" si="268"/>
        <v>42209.593692129631</v>
      </c>
      <c r="T2123" s="12">
        <f t="shared" si="269"/>
        <v>42239.593692129631</v>
      </c>
      <c r="U2123" t="str">
        <f t="shared" si="270"/>
        <v>Jul</v>
      </c>
      <c r="V2123" t="str">
        <f t="shared" si="271"/>
        <v>2015</v>
      </c>
    </row>
    <row r="2124" spans="1:22" ht="43.2" hidden="1" x14ac:dyDescent="0.55000000000000004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264"/>
        <v>1.0056666666666667</v>
      </c>
      <c r="P2124" s="8">
        <f t="shared" si="265"/>
        <v>88.735294117647058</v>
      </c>
      <c r="Q2124" t="str">
        <f t="shared" si="266"/>
        <v>theater</v>
      </c>
      <c r="R2124" t="str">
        <f t="shared" si="267"/>
        <v>plays</v>
      </c>
      <c r="S2124" s="12">
        <f t="shared" si="268"/>
        <v>42754.693842592591</v>
      </c>
      <c r="T2124" s="12">
        <f t="shared" si="269"/>
        <v>42782.958333333328</v>
      </c>
      <c r="U2124" t="str">
        <f t="shared" si="270"/>
        <v>Jan</v>
      </c>
      <c r="V2124" t="str">
        <f t="shared" si="271"/>
        <v>2017</v>
      </c>
    </row>
    <row r="2125" spans="1:22" ht="43.2" hidden="1" x14ac:dyDescent="0.55000000000000004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264"/>
        <v>1.0057142857142858</v>
      </c>
      <c r="P2125" s="8">
        <f t="shared" si="265"/>
        <v>234.66666666666666</v>
      </c>
      <c r="Q2125" t="str">
        <f t="shared" si="266"/>
        <v>theater</v>
      </c>
      <c r="R2125" t="str">
        <f t="shared" si="267"/>
        <v>spaces</v>
      </c>
      <c r="S2125" s="12">
        <f t="shared" si="268"/>
        <v>42170.846446759257</v>
      </c>
      <c r="T2125" s="12">
        <f t="shared" si="269"/>
        <v>42230.846446759257</v>
      </c>
      <c r="U2125" t="str">
        <f t="shared" si="270"/>
        <v>Jun</v>
      </c>
      <c r="V2125" t="str">
        <f t="shared" si="271"/>
        <v>2015</v>
      </c>
    </row>
    <row r="2126" spans="1:22" ht="43.2" hidden="1" x14ac:dyDescent="0.55000000000000004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264"/>
        <v>1.0058763157894737</v>
      </c>
      <c r="P2126" s="8">
        <f t="shared" si="265"/>
        <v>47.189259259259259</v>
      </c>
      <c r="Q2126" t="str">
        <f t="shared" si="266"/>
        <v>music</v>
      </c>
      <c r="R2126" t="str">
        <f t="shared" si="267"/>
        <v>pop</v>
      </c>
      <c r="S2126" s="12">
        <f t="shared" si="268"/>
        <v>41737.684664351851</v>
      </c>
      <c r="T2126" s="12">
        <f t="shared" si="269"/>
        <v>41782.684664351851</v>
      </c>
      <c r="U2126" t="str">
        <f t="shared" si="270"/>
        <v>Apr</v>
      </c>
      <c r="V2126" t="str">
        <f t="shared" si="271"/>
        <v>2014</v>
      </c>
    </row>
    <row r="2127" spans="1:22" ht="28.8" hidden="1" x14ac:dyDescent="0.55000000000000004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264"/>
        <v>1.006</v>
      </c>
      <c r="P2127" s="8">
        <f t="shared" si="265"/>
        <v>52.94736842105263</v>
      </c>
      <c r="Q2127" t="str">
        <f t="shared" si="266"/>
        <v>music</v>
      </c>
      <c r="R2127" t="str">
        <f t="shared" si="267"/>
        <v>rock</v>
      </c>
      <c r="S2127" s="12">
        <f t="shared" si="268"/>
        <v>40948.042233796295</v>
      </c>
      <c r="T2127" s="12">
        <f t="shared" si="269"/>
        <v>40982.165972222225</v>
      </c>
      <c r="U2127" t="str">
        <f t="shared" si="270"/>
        <v>Feb</v>
      </c>
      <c r="V2127" t="str">
        <f t="shared" si="271"/>
        <v>2012</v>
      </c>
    </row>
    <row r="2128" spans="1:22" ht="43.2" hidden="1" x14ac:dyDescent="0.55000000000000004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264"/>
        <v>1.006</v>
      </c>
      <c r="P2128" s="8">
        <f t="shared" si="265"/>
        <v>182.90909090909091</v>
      </c>
      <c r="Q2128" t="str">
        <f t="shared" si="266"/>
        <v>theater</v>
      </c>
      <c r="R2128" t="str">
        <f t="shared" si="267"/>
        <v>plays</v>
      </c>
      <c r="S2128" s="12">
        <f t="shared" si="268"/>
        <v>42702.917048611111</v>
      </c>
      <c r="T2128" s="12">
        <f t="shared" si="269"/>
        <v>42732.917048611111</v>
      </c>
      <c r="U2128" t="str">
        <f t="shared" si="270"/>
        <v>Nov</v>
      </c>
      <c r="V2128" t="str">
        <f t="shared" si="271"/>
        <v>2016</v>
      </c>
    </row>
    <row r="2129" spans="1:22" ht="43.2" hidden="1" x14ac:dyDescent="0.55000000000000004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264"/>
        <v>1.0060606060606061</v>
      </c>
      <c r="P2129" s="8">
        <f t="shared" si="265"/>
        <v>55.333333333333336</v>
      </c>
      <c r="Q2129" t="str">
        <f t="shared" si="266"/>
        <v>theater</v>
      </c>
      <c r="R2129" t="str">
        <f t="shared" si="267"/>
        <v>plays</v>
      </c>
      <c r="S2129" s="12">
        <f t="shared" si="268"/>
        <v>42372.693055555559</v>
      </c>
      <c r="T2129" s="12">
        <f t="shared" si="269"/>
        <v>42402.693055555559</v>
      </c>
      <c r="U2129" t="str">
        <f t="shared" si="270"/>
        <v>Jan</v>
      </c>
      <c r="V2129" t="str">
        <f t="shared" si="271"/>
        <v>2016</v>
      </c>
    </row>
    <row r="2130" spans="1:22" ht="43.2" hidden="1" x14ac:dyDescent="0.55000000000000004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264"/>
        <v>1.0060706666666666</v>
      </c>
      <c r="P2130" s="8">
        <f t="shared" si="265"/>
        <v>97.993896103896105</v>
      </c>
      <c r="Q2130" t="str">
        <f t="shared" si="266"/>
        <v>music</v>
      </c>
      <c r="R2130" t="str">
        <f t="shared" si="267"/>
        <v>rock</v>
      </c>
      <c r="S2130" s="12">
        <f t="shared" si="268"/>
        <v>40869.675173611111</v>
      </c>
      <c r="T2130" s="12">
        <f t="shared" si="269"/>
        <v>40929.342361111114</v>
      </c>
      <c r="U2130" t="str">
        <f t="shared" si="270"/>
        <v>Nov</v>
      </c>
      <c r="V2130" t="str">
        <f t="shared" si="271"/>
        <v>2011</v>
      </c>
    </row>
    <row r="2131" spans="1:22" ht="43.2" hidden="1" x14ac:dyDescent="0.55000000000000004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264"/>
        <v>1.0061</v>
      </c>
      <c r="P2131" s="8">
        <f t="shared" si="265"/>
        <v>104.25906735751295</v>
      </c>
      <c r="Q2131" t="str">
        <f t="shared" si="266"/>
        <v>film &amp; video</v>
      </c>
      <c r="R2131" t="str">
        <f t="shared" si="267"/>
        <v>documentary</v>
      </c>
      <c r="S2131" s="12">
        <f t="shared" si="268"/>
        <v>40865.042256944449</v>
      </c>
      <c r="T2131" s="12">
        <f t="shared" si="269"/>
        <v>40895.040972222225</v>
      </c>
      <c r="U2131" t="str">
        <f t="shared" si="270"/>
        <v>Nov</v>
      </c>
      <c r="V2131" t="str">
        <f t="shared" si="271"/>
        <v>2011</v>
      </c>
    </row>
    <row r="2132" spans="1:22" ht="57.6" hidden="1" x14ac:dyDescent="0.55000000000000004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264"/>
        <v>1.0063375000000001</v>
      </c>
      <c r="P2132" s="8">
        <f t="shared" si="265"/>
        <v>35.003043478260871</v>
      </c>
      <c r="Q2132" t="str">
        <f t="shared" si="266"/>
        <v>technology</v>
      </c>
      <c r="R2132" t="str">
        <f t="shared" si="267"/>
        <v>hardware</v>
      </c>
      <c r="S2132" s="12">
        <f t="shared" si="268"/>
        <v>40102.918055555558</v>
      </c>
      <c r="T2132" s="12">
        <f t="shared" si="269"/>
        <v>40140.249305555553</v>
      </c>
      <c r="U2132" t="str">
        <f t="shared" si="270"/>
        <v>Oct</v>
      </c>
      <c r="V2132" t="str">
        <f t="shared" si="271"/>
        <v>2009</v>
      </c>
    </row>
    <row r="2133" spans="1:22" ht="43.2" hidden="1" x14ac:dyDescent="0.55000000000000004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264"/>
        <v>1.0063392857142857</v>
      </c>
      <c r="P2133" s="8">
        <f t="shared" si="265"/>
        <v>216.75</v>
      </c>
      <c r="Q2133" t="str">
        <f t="shared" si="266"/>
        <v>film &amp; video</v>
      </c>
      <c r="R2133" t="str">
        <f t="shared" si="267"/>
        <v>documentary</v>
      </c>
      <c r="S2133" s="12">
        <f t="shared" si="268"/>
        <v>42178.282372685186</v>
      </c>
      <c r="T2133" s="12">
        <f t="shared" si="269"/>
        <v>42208.282372685186</v>
      </c>
      <c r="U2133" t="str">
        <f t="shared" si="270"/>
        <v>Jun</v>
      </c>
      <c r="V2133" t="str">
        <f t="shared" si="271"/>
        <v>2015</v>
      </c>
    </row>
    <row r="2134" spans="1:22" ht="43.2" hidden="1" x14ac:dyDescent="0.55000000000000004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264"/>
        <v>1.0064</v>
      </c>
      <c r="P2134" s="8">
        <f t="shared" si="265"/>
        <v>141.74647887323943</v>
      </c>
      <c r="Q2134" t="str">
        <f t="shared" si="266"/>
        <v>film &amp; video</v>
      </c>
      <c r="R2134" t="str">
        <f t="shared" si="267"/>
        <v>documentary</v>
      </c>
      <c r="S2134" s="12">
        <f t="shared" si="268"/>
        <v>42089.72802083334</v>
      </c>
      <c r="T2134" s="12">
        <f t="shared" si="269"/>
        <v>42125.165972222225</v>
      </c>
      <c r="U2134" t="str">
        <f t="shared" si="270"/>
        <v>Mar</v>
      </c>
      <c r="V2134" t="str">
        <f t="shared" si="271"/>
        <v>2015</v>
      </c>
    </row>
    <row r="2135" spans="1:22" ht="43.2" hidden="1" x14ac:dyDescent="0.55000000000000004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264"/>
        <v>1.00644</v>
      </c>
      <c r="P2135" s="8">
        <f t="shared" si="265"/>
        <v>25.161000000000001</v>
      </c>
      <c r="Q2135" t="str">
        <f t="shared" si="266"/>
        <v>theater</v>
      </c>
      <c r="R2135" t="str">
        <f t="shared" si="267"/>
        <v>plays</v>
      </c>
      <c r="S2135" s="12">
        <f t="shared" si="268"/>
        <v>42535.049849537041</v>
      </c>
      <c r="T2135" s="12">
        <f t="shared" si="269"/>
        <v>42556.049849537041</v>
      </c>
      <c r="U2135" t="str">
        <f t="shared" si="270"/>
        <v>Jun</v>
      </c>
      <c r="V2135" t="str">
        <f t="shared" si="271"/>
        <v>2016</v>
      </c>
    </row>
    <row r="2136" spans="1:22" ht="43.2" hidden="1" x14ac:dyDescent="0.55000000000000004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264"/>
        <v>1.0065</v>
      </c>
      <c r="P2136" s="8">
        <f t="shared" si="265"/>
        <v>145.86956521739131</v>
      </c>
      <c r="Q2136" t="str">
        <f t="shared" si="266"/>
        <v>theater</v>
      </c>
      <c r="R2136" t="str">
        <f t="shared" si="267"/>
        <v>plays</v>
      </c>
      <c r="S2136" s="12">
        <f t="shared" si="268"/>
        <v>42626.7503125</v>
      </c>
      <c r="T2136" s="12">
        <f t="shared" si="269"/>
        <v>42656.7503125</v>
      </c>
      <c r="U2136" t="str">
        <f t="shared" si="270"/>
        <v>Sep</v>
      </c>
      <c r="V2136" t="str">
        <f t="shared" si="271"/>
        <v>2016</v>
      </c>
    </row>
    <row r="2137" spans="1:22" ht="43.2" hidden="1" x14ac:dyDescent="0.55000000000000004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264"/>
        <v>1.0066250000000001</v>
      </c>
      <c r="P2137" s="8">
        <f t="shared" si="265"/>
        <v>83.885416666666671</v>
      </c>
      <c r="Q2137" t="str">
        <f t="shared" si="266"/>
        <v>music</v>
      </c>
      <c r="R2137" t="str">
        <f t="shared" si="267"/>
        <v>rock</v>
      </c>
      <c r="S2137" s="12">
        <f t="shared" si="268"/>
        <v>40555.325937499998</v>
      </c>
      <c r="T2137" s="12">
        <f t="shared" si="269"/>
        <v>40605.325937499998</v>
      </c>
      <c r="U2137" t="str">
        <f t="shared" si="270"/>
        <v>Jan</v>
      </c>
      <c r="V2137" t="str">
        <f t="shared" si="271"/>
        <v>2011</v>
      </c>
    </row>
    <row r="2138" spans="1:22" ht="43.2" hidden="1" x14ac:dyDescent="0.55000000000000004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 t="shared" si="264"/>
        <v>1.0066666666666666</v>
      </c>
      <c r="P2138" s="8">
        <f t="shared" si="265"/>
        <v>41.944444444444443</v>
      </c>
      <c r="Q2138" t="str">
        <f t="shared" si="266"/>
        <v>film &amp; video</v>
      </c>
      <c r="R2138" t="str">
        <f t="shared" si="267"/>
        <v>television</v>
      </c>
      <c r="S2138" s="12">
        <f t="shared" si="268"/>
        <v>41917.731736111113</v>
      </c>
      <c r="T2138" s="12">
        <f t="shared" si="269"/>
        <v>41947.773402777777</v>
      </c>
      <c r="U2138" t="str">
        <f t="shared" si="270"/>
        <v>Oct</v>
      </c>
      <c r="V2138" t="str">
        <f t="shared" si="271"/>
        <v>2014</v>
      </c>
    </row>
    <row r="2139" spans="1:22" ht="43.2" hidden="1" x14ac:dyDescent="0.55000000000000004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 t="shared" si="264"/>
        <v>1.0066666666666666</v>
      </c>
      <c r="P2139" s="8">
        <f t="shared" si="265"/>
        <v>64.714285714285708</v>
      </c>
      <c r="Q2139" t="str">
        <f t="shared" si="266"/>
        <v>music</v>
      </c>
      <c r="R2139" t="str">
        <f t="shared" si="267"/>
        <v>pop</v>
      </c>
      <c r="S2139" s="12">
        <f t="shared" si="268"/>
        <v>41572.492974537039</v>
      </c>
      <c r="T2139" s="12">
        <f t="shared" si="269"/>
        <v>41602.534641203703</v>
      </c>
      <c r="U2139" t="str">
        <f t="shared" si="270"/>
        <v>Oct</v>
      </c>
      <c r="V2139" t="str">
        <f t="shared" si="271"/>
        <v>2013</v>
      </c>
    </row>
    <row r="2140" spans="1:22" ht="43.2" hidden="1" x14ac:dyDescent="0.55000000000000004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 t="shared" si="264"/>
        <v>1.0066666666666666</v>
      </c>
      <c r="P2140" s="8">
        <f t="shared" si="265"/>
        <v>35.952380952380949</v>
      </c>
      <c r="Q2140" t="str">
        <f t="shared" si="266"/>
        <v>theater</v>
      </c>
      <c r="R2140" t="str">
        <f t="shared" si="267"/>
        <v>plays</v>
      </c>
      <c r="S2140" s="12">
        <f t="shared" si="268"/>
        <v>42233.763831018514</v>
      </c>
      <c r="T2140" s="12">
        <f t="shared" si="269"/>
        <v>42258.763831018514</v>
      </c>
      <c r="U2140" t="str">
        <f t="shared" si="270"/>
        <v>Aug</v>
      </c>
      <c r="V2140" t="str">
        <f t="shared" si="271"/>
        <v>2015</v>
      </c>
    </row>
    <row r="2141" spans="1:22" ht="28.8" hidden="1" x14ac:dyDescent="0.55000000000000004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 t="shared" si="264"/>
        <v>1.0066666666666666</v>
      </c>
      <c r="P2141" s="8">
        <f t="shared" si="265"/>
        <v>75.5</v>
      </c>
      <c r="Q2141" t="str">
        <f t="shared" si="266"/>
        <v>theater</v>
      </c>
      <c r="R2141" t="str">
        <f t="shared" si="267"/>
        <v>plays</v>
      </c>
      <c r="S2141" s="12">
        <f t="shared" si="268"/>
        <v>41775.858564814815</v>
      </c>
      <c r="T2141" s="12">
        <f t="shared" si="269"/>
        <v>41822.165972222225</v>
      </c>
      <c r="U2141" t="str">
        <f t="shared" si="270"/>
        <v>May</v>
      </c>
      <c r="V2141" t="str">
        <f t="shared" si="271"/>
        <v>2014</v>
      </c>
    </row>
    <row r="2142" spans="1:22" ht="28.8" hidden="1" x14ac:dyDescent="0.55000000000000004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264"/>
        <v>1.0067349999999999</v>
      </c>
      <c r="P2142" s="8">
        <f t="shared" si="265"/>
        <v>26.148961038961041</v>
      </c>
      <c r="Q2142" t="str">
        <f t="shared" si="266"/>
        <v>music</v>
      </c>
      <c r="R2142" t="str">
        <f t="shared" si="267"/>
        <v>pop</v>
      </c>
      <c r="S2142" s="12">
        <f t="shared" si="268"/>
        <v>42553.54414351852</v>
      </c>
      <c r="T2142" s="12">
        <f t="shared" si="269"/>
        <v>42583.54414351852</v>
      </c>
      <c r="U2142" t="str">
        <f t="shared" si="270"/>
        <v>Jul</v>
      </c>
      <c r="V2142" t="str">
        <f t="shared" si="271"/>
        <v>2016</v>
      </c>
    </row>
    <row r="2143" spans="1:22" ht="28.8" hidden="1" x14ac:dyDescent="0.55000000000000004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264"/>
        <v>1.0067894736842105</v>
      </c>
      <c r="P2143" s="8">
        <f t="shared" si="265"/>
        <v>135.66666666666666</v>
      </c>
      <c r="Q2143" t="str">
        <f t="shared" si="266"/>
        <v>photography</v>
      </c>
      <c r="R2143" t="str">
        <f t="shared" si="267"/>
        <v>photobooks</v>
      </c>
      <c r="S2143" s="12">
        <f t="shared" si="268"/>
        <v>42052.628703703704</v>
      </c>
      <c r="T2143" s="12">
        <f t="shared" si="269"/>
        <v>42082.587037037039</v>
      </c>
      <c r="U2143" t="str">
        <f t="shared" si="270"/>
        <v>Feb</v>
      </c>
      <c r="V2143" t="str">
        <f t="shared" si="271"/>
        <v>2015</v>
      </c>
    </row>
    <row r="2144" spans="1:22" ht="43.2" hidden="1" x14ac:dyDescent="0.55000000000000004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264"/>
        <v>1.0069333333333335</v>
      </c>
      <c r="P2144" s="8">
        <f t="shared" si="265"/>
        <v>137.30909090909091</v>
      </c>
      <c r="Q2144" t="str">
        <f t="shared" si="266"/>
        <v>music</v>
      </c>
      <c r="R2144" t="str">
        <f t="shared" si="267"/>
        <v>rock</v>
      </c>
      <c r="S2144" s="12">
        <f t="shared" si="268"/>
        <v>40747.012881944444</v>
      </c>
      <c r="T2144" s="12">
        <f t="shared" si="269"/>
        <v>40756.291666666664</v>
      </c>
      <c r="U2144" t="str">
        <f t="shared" si="270"/>
        <v>Jul</v>
      </c>
      <c r="V2144" t="str">
        <f t="shared" si="271"/>
        <v>2011</v>
      </c>
    </row>
    <row r="2145" spans="1:22" ht="43.2" hidden="1" x14ac:dyDescent="0.55000000000000004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264"/>
        <v>1.0069999999999999</v>
      </c>
      <c r="P2145" s="8">
        <f t="shared" si="265"/>
        <v>115.08571428571429</v>
      </c>
      <c r="Q2145" t="str">
        <f t="shared" si="266"/>
        <v>music</v>
      </c>
      <c r="R2145" t="str">
        <f t="shared" si="267"/>
        <v>indie rock</v>
      </c>
      <c r="S2145" s="12">
        <f t="shared" si="268"/>
        <v>40860.67050925926</v>
      </c>
      <c r="T2145" s="12">
        <f t="shared" si="269"/>
        <v>40891.207638888889</v>
      </c>
      <c r="U2145" t="str">
        <f t="shared" si="270"/>
        <v>Nov</v>
      </c>
      <c r="V2145" t="str">
        <f t="shared" si="271"/>
        <v>2011</v>
      </c>
    </row>
    <row r="2146" spans="1:22" ht="43.2" hidden="1" x14ac:dyDescent="0.55000000000000004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264"/>
        <v>1.0070033333333335</v>
      </c>
      <c r="P2146" s="8">
        <f t="shared" si="265"/>
        <v>53.469203539823013</v>
      </c>
      <c r="Q2146" t="str">
        <f t="shared" si="266"/>
        <v>music</v>
      </c>
      <c r="R2146" t="str">
        <f t="shared" si="267"/>
        <v>indie rock</v>
      </c>
      <c r="S2146" s="12">
        <f t="shared" si="268"/>
        <v>40502.815868055557</v>
      </c>
      <c r="T2146" s="12">
        <f t="shared" si="269"/>
        <v>40544.207638888889</v>
      </c>
      <c r="U2146" t="str">
        <f t="shared" si="270"/>
        <v>Nov</v>
      </c>
      <c r="V2146" t="str">
        <f t="shared" si="271"/>
        <v>2010</v>
      </c>
    </row>
    <row r="2147" spans="1:22" ht="43.2" hidden="1" x14ac:dyDescent="0.55000000000000004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264"/>
        <v>1.0071379999999999</v>
      </c>
      <c r="P2147" s="8">
        <f t="shared" si="265"/>
        <v>25.692295918367346</v>
      </c>
      <c r="Q2147" t="str">
        <f t="shared" si="266"/>
        <v>theater</v>
      </c>
      <c r="R2147" t="str">
        <f t="shared" si="267"/>
        <v>plays</v>
      </c>
      <c r="S2147" s="12">
        <f t="shared" si="268"/>
        <v>41827.909942129627</v>
      </c>
      <c r="T2147" s="12">
        <f t="shared" si="269"/>
        <v>41857.897222222222</v>
      </c>
      <c r="U2147" t="str">
        <f t="shared" si="270"/>
        <v>Jul</v>
      </c>
      <c r="V2147" t="str">
        <f t="shared" si="271"/>
        <v>2014</v>
      </c>
    </row>
    <row r="2148" spans="1:22" ht="43.2" hidden="1" x14ac:dyDescent="0.55000000000000004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 t="shared" si="264"/>
        <v>1.0071428571428571</v>
      </c>
      <c r="P2148" s="8">
        <f t="shared" si="265"/>
        <v>103.17073170731707</v>
      </c>
      <c r="Q2148" t="str">
        <f t="shared" si="266"/>
        <v>theater</v>
      </c>
      <c r="R2148" t="str">
        <f t="shared" si="267"/>
        <v>spaces</v>
      </c>
      <c r="S2148" s="12">
        <f t="shared" si="268"/>
        <v>42163.29833333334</v>
      </c>
      <c r="T2148" s="12">
        <f t="shared" si="269"/>
        <v>42205.916666666672</v>
      </c>
      <c r="U2148" t="str">
        <f t="shared" si="270"/>
        <v>Jun</v>
      </c>
      <c r="V2148" t="str">
        <f t="shared" si="271"/>
        <v>2015</v>
      </c>
    </row>
    <row r="2149" spans="1:22" ht="43.2" hidden="1" x14ac:dyDescent="0.55000000000000004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 t="shared" si="264"/>
        <v>1.0071428571428571</v>
      </c>
      <c r="P2149" s="8">
        <f t="shared" si="265"/>
        <v>33.571428571428569</v>
      </c>
      <c r="Q2149" t="str">
        <f t="shared" si="266"/>
        <v>theater</v>
      </c>
      <c r="R2149" t="str">
        <f t="shared" si="267"/>
        <v>plays</v>
      </c>
      <c r="S2149" s="12">
        <f t="shared" si="268"/>
        <v>41821.698599537034</v>
      </c>
      <c r="T2149" s="12">
        <f t="shared" si="269"/>
        <v>41851.698599537034</v>
      </c>
      <c r="U2149" t="str">
        <f t="shared" si="270"/>
        <v>Jul</v>
      </c>
      <c r="V2149" t="str">
        <f t="shared" si="271"/>
        <v>2014</v>
      </c>
    </row>
    <row r="2150" spans="1:22" ht="43.2" hidden="1" x14ac:dyDescent="0.55000000000000004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264"/>
        <v>1.007161125319693</v>
      </c>
      <c r="P2150" s="8">
        <f t="shared" si="265"/>
        <v>53.945205479452056</v>
      </c>
      <c r="Q2150" t="str">
        <f t="shared" si="266"/>
        <v>theater</v>
      </c>
      <c r="R2150" t="str">
        <f t="shared" si="267"/>
        <v>spaces</v>
      </c>
      <c r="S2150" s="12">
        <f t="shared" si="268"/>
        <v>41780.745254629634</v>
      </c>
      <c r="T2150" s="12">
        <f t="shared" si="269"/>
        <v>41810.917361111111</v>
      </c>
      <c r="U2150" t="str">
        <f t="shared" si="270"/>
        <v>May</v>
      </c>
      <c r="V2150" t="str">
        <f t="shared" si="271"/>
        <v>2014</v>
      </c>
    </row>
    <row r="2151" spans="1:22" ht="43.2" hidden="1" x14ac:dyDescent="0.55000000000000004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264"/>
        <v>1.0073333333333334</v>
      </c>
      <c r="P2151" s="8">
        <f t="shared" si="265"/>
        <v>215.85714285714286</v>
      </c>
      <c r="Q2151" t="str">
        <f t="shared" si="266"/>
        <v>film &amp; video</v>
      </c>
      <c r="R2151" t="str">
        <f t="shared" si="267"/>
        <v>documentary</v>
      </c>
      <c r="S2151" s="12">
        <f t="shared" si="268"/>
        <v>40924.650868055556</v>
      </c>
      <c r="T2151" s="12">
        <f t="shared" si="269"/>
        <v>40954.650868055556</v>
      </c>
      <c r="U2151" t="str">
        <f t="shared" si="270"/>
        <v>Jan</v>
      </c>
      <c r="V2151" t="str">
        <f t="shared" si="271"/>
        <v>2012</v>
      </c>
    </row>
    <row r="2152" spans="1:22" ht="43.2" hidden="1" x14ac:dyDescent="0.55000000000000004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264"/>
        <v>1.0074285714285713</v>
      </c>
      <c r="P2152" s="8">
        <f t="shared" si="265"/>
        <v>76.652173913043484</v>
      </c>
      <c r="Q2152" t="str">
        <f t="shared" si="266"/>
        <v>theater</v>
      </c>
      <c r="R2152" t="str">
        <f t="shared" si="267"/>
        <v>plays</v>
      </c>
      <c r="S2152" s="12">
        <f t="shared" si="268"/>
        <v>42559.431203703702</v>
      </c>
      <c r="T2152" s="12">
        <f t="shared" si="269"/>
        <v>42583.957638888889</v>
      </c>
      <c r="U2152" t="str">
        <f t="shared" si="270"/>
        <v>Jul</v>
      </c>
      <c r="V2152" t="str">
        <f t="shared" si="271"/>
        <v>2016</v>
      </c>
    </row>
    <row r="2153" spans="1:22" ht="43.2" hidden="1" x14ac:dyDescent="0.55000000000000004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264"/>
        <v>1.0075000000000001</v>
      </c>
      <c r="P2153" s="8">
        <f t="shared" si="265"/>
        <v>100.75</v>
      </c>
      <c r="Q2153" t="str">
        <f t="shared" si="266"/>
        <v>music</v>
      </c>
      <c r="R2153" t="str">
        <f t="shared" si="267"/>
        <v>pop</v>
      </c>
      <c r="S2153" s="12">
        <f t="shared" si="268"/>
        <v>40625.900694444441</v>
      </c>
      <c r="T2153" s="12">
        <f t="shared" si="269"/>
        <v>40659.290972222225</v>
      </c>
      <c r="U2153" t="str">
        <f t="shared" si="270"/>
        <v>Mar</v>
      </c>
      <c r="V2153" t="str">
        <f t="shared" si="271"/>
        <v>2011</v>
      </c>
    </row>
    <row r="2154" spans="1:22" ht="43.2" hidden="1" x14ac:dyDescent="0.55000000000000004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264"/>
        <v>1.0075000000000001</v>
      </c>
      <c r="P2154" s="8">
        <f t="shared" si="265"/>
        <v>91.590909090909093</v>
      </c>
      <c r="Q2154" t="str">
        <f t="shared" si="266"/>
        <v>music</v>
      </c>
      <c r="R2154" t="str">
        <f t="shared" si="267"/>
        <v>indie rock</v>
      </c>
      <c r="S2154" s="12">
        <f t="shared" si="268"/>
        <v>41107.130150462966</v>
      </c>
      <c r="T2154" s="12">
        <f t="shared" si="269"/>
        <v>41137.130150462966</v>
      </c>
      <c r="U2154" t="str">
        <f t="shared" si="270"/>
        <v>Jul</v>
      </c>
      <c r="V2154" t="str">
        <f t="shared" si="271"/>
        <v>2012</v>
      </c>
    </row>
    <row r="2155" spans="1:22" ht="28.8" hidden="1" x14ac:dyDescent="0.55000000000000004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264"/>
        <v>1.0075000000000001</v>
      </c>
      <c r="P2155" s="8">
        <f t="shared" si="265"/>
        <v>95.952380952380949</v>
      </c>
      <c r="Q2155" t="str">
        <f t="shared" si="266"/>
        <v>theater</v>
      </c>
      <c r="R2155" t="str">
        <f t="shared" si="267"/>
        <v>plays</v>
      </c>
      <c r="S2155" s="12">
        <f t="shared" si="268"/>
        <v>42227.824212962965</v>
      </c>
      <c r="T2155" s="12">
        <f t="shared" si="269"/>
        <v>42253.57430555555</v>
      </c>
      <c r="U2155" t="str">
        <f t="shared" si="270"/>
        <v>Aug</v>
      </c>
      <c r="V2155" t="str">
        <f t="shared" si="271"/>
        <v>2015</v>
      </c>
    </row>
    <row r="2156" spans="1:22" ht="43.2" hidden="1" x14ac:dyDescent="0.55000000000000004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 t="shared" si="264"/>
        <v>1.0075000000000001</v>
      </c>
      <c r="P2156" s="8">
        <f t="shared" si="265"/>
        <v>310</v>
      </c>
      <c r="Q2156" t="str">
        <f t="shared" si="266"/>
        <v>theater</v>
      </c>
      <c r="R2156" t="str">
        <f t="shared" si="267"/>
        <v>plays</v>
      </c>
      <c r="S2156" s="12">
        <f t="shared" si="268"/>
        <v>42102.866307870368</v>
      </c>
      <c r="T2156" s="12">
        <f t="shared" si="269"/>
        <v>42133.866307870368</v>
      </c>
      <c r="U2156" t="str">
        <f t="shared" si="270"/>
        <v>Apr</v>
      </c>
      <c r="V2156" t="str">
        <f t="shared" si="271"/>
        <v>2015</v>
      </c>
    </row>
    <row r="2157" spans="1:22" ht="43.2" hidden="1" x14ac:dyDescent="0.55000000000000004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264"/>
        <v>1.0075000000000001</v>
      </c>
      <c r="P2157" s="8">
        <f t="shared" si="265"/>
        <v>61.060606060606062</v>
      </c>
      <c r="Q2157" t="str">
        <f t="shared" si="266"/>
        <v>theater</v>
      </c>
      <c r="R2157" t="str">
        <f t="shared" si="267"/>
        <v>plays</v>
      </c>
      <c r="S2157" s="12">
        <f t="shared" si="268"/>
        <v>42632.348310185189</v>
      </c>
      <c r="T2157" s="12">
        <f t="shared" si="269"/>
        <v>42663.204861111109</v>
      </c>
      <c r="U2157" t="str">
        <f t="shared" si="270"/>
        <v>Sep</v>
      </c>
      <c r="V2157" t="str">
        <f t="shared" si="271"/>
        <v>2016</v>
      </c>
    </row>
    <row r="2158" spans="1:22" ht="28.8" hidden="1" x14ac:dyDescent="0.55000000000000004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264"/>
        <v>1.0078754285714286</v>
      </c>
      <c r="P2158" s="8">
        <f t="shared" si="265"/>
        <v>131.13620817843866</v>
      </c>
      <c r="Q2158" t="str">
        <f t="shared" si="266"/>
        <v>theater</v>
      </c>
      <c r="R2158" t="str">
        <f t="shared" si="267"/>
        <v>plays</v>
      </c>
      <c r="S2158" s="12">
        <f t="shared" si="268"/>
        <v>42252.474351851852</v>
      </c>
      <c r="T2158" s="12">
        <f t="shared" si="269"/>
        <v>42276.165972222225</v>
      </c>
      <c r="U2158" t="str">
        <f t="shared" si="270"/>
        <v>Sep</v>
      </c>
      <c r="V2158" t="str">
        <f t="shared" si="271"/>
        <v>2015</v>
      </c>
    </row>
    <row r="2159" spans="1:22" ht="43.2" hidden="1" x14ac:dyDescent="0.55000000000000004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264"/>
        <v>1.0078823529411765</v>
      </c>
      <c r="P2159" s="8">
        <f t="shared" si="265"/>
        <v>125.98529411764706</v>
      </c>
      <c r="Q2159" t="str">
        <f t="shared" si="266"/>
        <v>food</v>
      </c>
      <c r="R2159" t="str">
        <f t="shared" si="267"/>
        <v>small batch</v>
      </c>
      <c r="S2159" s="12">
        <f t="shared" si="268"/>
        <v>42704.187118055561</v>
      </c>
      <c r="T2159" s="12">
        <f t="shared" si="269"/>
        <v>42738.178472222222</v>
      </c>
      <c r="U2159" t="str">
        <f t="shared" si="270"/>
        <v>Nov</v>
      </c>
      <c r="V2159" t="str">
        <f t="shared" si="271"/>
        <v>2016</v>
      </c>
    </row>
    <row r="2160" spans="1:22" ht="28.8" hidden="1" x14ac:dyDescent="0.55000000000000004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264"/>
        <v>1.0079166666666666</v>
      </c>
      <c r="P2160" s="8">
        <f t="shared" si="265"/>
        <v>60.475000000000001</v>
      </c>
      <c r="Q2160" t="str">
        <f t="shared" si="266"/>
        <v>theater</v>
      </c>
      <c r="R2160" t="str">
        <f t="shared" si="267"/>
        <v>plays</v>
      </c>
      <c r="S2160" s="12">
        <f t="shared" si="268"/>
        <v>42068.888391203705</v>
      </c>
      <c r="T2160" s="12">
        <f t="shared" si="269"/>
        <v>42098.846724537041</v>
      </c>
      <c r="U2160" t="str">
        <f t="shared" si="270"/>
        <v>Mar</v>
      </c>
      <c r="V2160" t="str">
        <f t="shared" si="271"/>
        <v>2015</v>
      </c>
    </row>
    <row r="2161" spans="1:22" ht="43.2" hidden="1" x14ac:dyDescent="0.55000000000000004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 t="shared" si="264"/>
        <v>1.008</v>
      </c>
      <c r="P2161" s="8">
        <f t="shared" si="265"/>
        <v>35.492957746478872</v>
      </c>
      <c r="Q2161" t="str">
        <f t="shared" si="266"/>
        <v>theater</v>
      </c>
      <c r="R2161" t="str">
        <f t="shared" si="267"/>
        <v>plays</v>
      </c>
      <c r="S2161" s="12">
        <f t="shared" si="268"/>
        <v>42144.041851851856</v>
      </c>
      <c r="T2161" s="12">
        <f t="shared" si="269"/>
        <v>42174.041851851856</v>
      </c>
      <c r="U2161" t="str">
        <f t="shared" si="270"/>
        <v>May</v>
      </c>
      <c r="V2161" t="str">
        <f t="shared" si="271"/>
        <v>2015</v>
      </c>
    </row>
    <row r="2162" spans="1:22" ht="43.2" hidden="1" x14ac:dyDescent="0.55000000000000004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 t="shared" si="264"/>
        <v>1.008</v>
      </c>
      <c r="P2162" s="8">
        <f t="shared" si="265"/>
        <v>63</v>
      </c>
      <c r="Q2162" t="str">
        <f t="shared" si="266"/>
        <v>theater</v>
      </c>
      <c r="R2162" t="str">
        <f t="shared" si="267"/>
        <v>plays</v>
      </c>
      <c r="S2162" s="12">
        <f t="shared" si="268"/>
        <v>41897.602037037039</v>
      </c>
      <c r="T2162" s="12">
        <f t="shared" si="269"/>
        <v>41927.602037037039</v>
      </c>
      <c r="U2162" t="str">
        <f t="shared" si="270"/>
        <v>Sep</v>
      </c>
      <c r="V2162" t="str">
        <f t="shared" si="271"/>
        <v>2014</v>
      </c>
    </row>
    <row r="2163" spans="1:22" ht="43.2" hidden="1" x14ac:dyDescent="0.55000000000000004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 t="shared" si="264"/>
        <v>1.008</v>
      </c>
      <c r="P2163" s="8">
        <f t="shared" si="265"/>
        <v>114.54545454545455</v>
      </c>
      <c r="Q2163" t="str">
        <f t="shared" si="266"/>
        <v>theater</v>
      </c>
      <c r="R2163" t="str">
        <f t="shared" si="267"/>
        <v>plays</v>
      </c>
      <c r="S2163" s="12">
        <f t="shared" si="268"/>
        <v>41927.936157407406</v>
      </c>
      <c r="T2163" s="12">
        <f t="shared" si="269"/>
        <v>41948.977824074071</v>
      </c>
      <c r="U2163" t="str">
        <f t="shared" si="270"/>
        <v>Oct</v>
      </c>
      <c r="V2163" t="str">
        <f t="shared" si="271"/>
        <v>2014</v>
      </c>
    </row>
    <row r="2164" spans="1:22" ht="43.2" hidden="1" x14ac:dyDescent="0.55000000000000004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264"/>
        <v>1.0080333333333333</v>
      </c>
      <c r="P2164" s="8">
        <f t="shared" si="265"/>
        <v>95.699367088607602</v>
      </c>
      <c r="Q2164" t="str">
        <f t="shared" si="266"/>
        <v>film &amp; video</v>
      </c>
      <c r="R2164" t="str">
        <f t="shared" si="267"/>
        <v>documentary</v>
      </c>
      <c r="S2164" s="12">
        <f t="shared" si="268"/>
        <v>41589.676886574074</v>
      </c>
      <c r="T2164" s="12">
        <f t="shared" si="269"/>
        <v>41619.676886574074</v>
      </c>
      <c r="U2164" t="str">
        <f t="shared" si="270"/>
        <v>Nov</v>
      </c>
      <c r="V2164" t="str">
        <f t="shared" si="271"/>
        <v>2013</v>
      </c>
    </row>
    <row r="2165" spans="1:22" ht="43.2" hidden="1" x14ac:dyDescent="0.55000000000000004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264"/>
        <v>1.0082</v>
      </c>
      <c r="P2165" s="8">
        <f t="shared" si="265"/>
        <v>88.438596491228068</v>
      </c>
      <c r="Q2165" t="str">
        <f t="shared" si="266"/>
        <v>music</v>
      </c>
      <c r="R2165" t="str">
        <f t="shared" si="267"/>
        <v>classical music</v>
      </c>
      <c r="S2165" s="12">
        <f t="shared" si="268"/>
        <v>41068.520474537036</v>
      </c>
      <c r="T2165" s="12">
        <f t="shared" si="269"/>
        <v>41098.520474537036</v>
      </c>
      <c r="U2165" t="str">
        <f t="shared" si="270"/>
        <v>Jun</v>
      </c>
      <c r="V2165" t="str">
        <f t="shared" si="271"/>
        <v>2012</v>
      </c>
    </row>
    <row r="2166" spans="1:22" ht="57.6" hidden="1" x14ac:dyDescent="0.55000000000000004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264"/>
        <v>1.00824</v>
      </c>
      <c r="P2166" s="8">
        <f t="shared" si="265"/>
        <v>1008.24</v>
      </c>
      <c r="Q2166" t="str">
        <f t="shared" si="266"/>
        <v>theater</v>
      </c>
      <c r="R2166" t="str">
        <f t="shared" si="267"/>
        <v>plays</v>
      </c>
      <c r="S2166" s="12">
        <f t="shared" si="268"/>
        <v>42116.710752314815</v>
      </c>
      <c r="T2166" s="12">
        <f t="shared" si="269"/>
        <v>42146.710752314815</v>
      </c>
      <c r="U2166" t="str">
        <f t="shared" si="270"/>
        <v>Apr</v>
      </c>
      <c r="V2166" t="str">
        <f t="shared" si="271"/>
        <v>2015</v>
      </c>
    </row>
    <row r="2167" spans="1:22" ht="28.8" hidden="1" x14ac:dyDescent="0.55000000000000004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264"/>
        <v>1.0084</v>
      </c>
      <c r="P2167" s="8">
        <f t="shared" si="265"/>
        <v>256.37288135593218</v>
      </c>
      <c r="Q2167" t="str">
        <f t="shared" si="266"/>
        <v>theater</v>
      </c>
      <c r="R2167" t="str">
        <f t="shared" si="267"/>
        <v>plays</v>
      </c>
      <c r="S2167" s="12">
        <f t="shared" si="268"/>
        <v>42772.833379629628</v>
      </c>
      <c r="T2167" s="12">
        <f t="shared" si="269"/>
        <v>42806.875</v>
      </c>
      <c r="U2167" t="str">
        <f t="shared" si="270"/>
        <v>Feb</v>
      </c>
      <c r="V2167" t="str">
        <f t="shared" si="271"/>
        <v>2017</v>
      </c>
    </row>
    <row r="2168" spans="1:22" ht="43.2" hidden="1" x14ac:dyDescent="0.55000000000000004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264"/>
        <v>1.0084571428571429</v>
      </c>
      <c r="P2168" s="8">
        <f t="shared" si="265"/>
        <v>271.50769230769231</v>
      </c>
      <c r="Q2168" t="str">
        <f t="shared" si="266"/>
        <v>food</v>
      </c>
      <c r="R2168" t="str">
        <f t="shared" si="267"/>
        <v>small batch</v>
      </c>
      <c r="S2168" s="12">
        <f t="shared" si="268"/>
        <v>42770.201481481476</v>
      </c>
      <c r="T2168" s="12">
        <f t="shared" si="269"/>
        <v>42805.201481481476</v>
      </c>
      <c r="U2168" t="str">
        <f t="shared" si="270"/>
        <v>Feb</v>
      </c>
      <c r="V2168" t="str">
        <f t="shared" si="271"/>
        <v>2017</v>
      </c>
    </row>
    <row r="2169" spans="1:22" ht="43.2" hidden="1" x14ac:dyDescent="0.55000000000000004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264"/>
        <v>1.0084615384615385</v>
      </c>
      <c r="P2169" s="8">
        <f t="shared" si="265"/>
        <v>43.7</v>
      </c>
      <c r="Q2169" t="str">
        <f t="shared" si="266"/>
        <v>music</v>
      </c>
      <c r="R2169" t="str">
        <f t="shared" si="267"/>
        <v>classical music</v>
      </c>
      <c r="S2169" s="12">
        <f t="shared" si="268"/>
        <v>42228.634328703702</v>
      </c>
      <c r="T2169" s="12">
        <f t="shared" si="269"/>
        <v>42285.165972222225</v>
      </c>
      <c r="U2169" t="str">
        <f t="shared" si="270"/>
        <v>Aug</v>
      </c>
      <c r="V2169" t="str">
        <f t="shared" si="271"/>
        <v>2015</v>
      </c>
    </row>
    <row r="2170" spans="1:22" ht="57.6" hidden="1" x14ac:dyDescent="0.55000000000000004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264"/>
        <v>1.0085</v>
      </c>
      <c r="P2170" s="8">
        <f t="shared" si="265"/>
        <v>63.829113924050631</v>
      </c>
      <c r="Q2170" t="str">
        <f t="shared" si="266"/>
        <v>theater</v>
      </c>
      <c r="R2170" t="str">
        <f t="shared" si="267"/>
        <v>plays</v>
      </c>
      <c r="S2170" s="12">
        <f t="shared" si="268"/>
        <v>42753.205625000002</v>
      </c>
      <c r="T2170" s="12">
        <f t="shared" si="269"/>
        <v>42783.670138888891</v>
      </c>
      <c r="U2170" t="str">
        <f t="shared" si="270"/>
        <v>Jan</v>
      </c>
      <c r="V2170" t="str">
        <f t="shared" si="271"/>
        <v>2017</v>
      </c>
    </row>
    <row r="2171" spans="1:22" ht="43.2" hidden="1" x14ac:dyDescent="0.55000000000000004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264"/>
        <v>1.0085533333333332</v>
      </c>
      <c r="P2171" s="8">
        <f t="shared" si="265"/>
        <v>63.03458333333333</v>
      </c>
      <c r="Q2171" t="str">
        <f t="shared" si="266"/>
        <v>music</v>
      </c>
      <c r="R2171" t="str">
        <f t="shared" si="267"/>
        <v>rock</v>
      </c>
      <c r="S2171" s="12">
        <f t="shared" si="268"/>
        <v>40978.125046296293</v>
      </c>
      <c r="T2171" s="12">
        <f t="shared" si="269"/>
        <v>41038.083379629628</v>
      </c>
      <c r="U2171" t="str">
        <f t="shared" si="270"/>
        <v>Mar</v>
      </c>
      <c r="V2171" t="str">
        <f t="shared" si="271"/>
        <v>2012</v>
      </c>
    </row>
    <row r="2172" spans="1:22" ht="43.2" hidden="1" x14ac:dyDescent="0.55000000000000004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264"/>
        <v>1.0085714285714287</v>
      </c>
      <c r="P2172" s="8">
        <f t="shared" si="265"/>
        <v>88.25</v>
      </c>
      <c r="Q2172" t="str">
        <f t="shared" si="266"/>
        <v>theater</v>
      </c>
      <c r="R2172" t="str">
        <f t="shared" si="267"/>
        <v>plays</v>
      </c>
      <c r="S2172" s="12">
        <f t="shared" si="268"/>
        <v>41820.62809027778</v>
      </c>
      <c r="T2172" s="12">
        <f t="shared" si="269"/>
        <v>41841.165972222225</v>
      </c>
      <c r="U2172" t="str">
        <f t="shared" si="270"/>
        <v>Jun</v>
      </c>
      <c r="V2172" t="str">
        <f t="shared" si="271"/>
        <v>2014</v>
      </c>
    </row>
    <row r="2173" spans="1:22" ht="43.2" hidden="1" x14ac:dyDescent="0.55000000000000004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264"/>
        <v>1.0086153846153847</v>
      </c>
      <c r="P2173" s="8">
        <f t="shared" si="265"/>
        <v>211.48387096774192</v>
      </c>
      <c r="Q2173" t="str">
        <f t="shared" si="266"/>
        <v>photography</v>
      </c>
      <c r="R2173" t="str">
        <f t="shared" si="267"/>
        <v>photobooks</v>
      </c>
      <c r="S2173" s="12">
        <f t="shared" si="268"/>
        <v>42138.506377314814</v>
      </c>
      <c r="T2173" s="12">
        <f t="shared" si="269"/>
        <v>42168.506377314814</v>
      </c>
      <c r="U2173" t="str">
        <f t="shared" si="270"/>
        <v>May</v>
      </c>
      <c r="V2173" t="str">
        <f t="shared" si="271"/>
        <v>2015</v>
      </c>
    </row>
    <row r="2174" spans="1:22" ht="43.2" hidden="1" x14ac:dyDescent="0.55000000000000004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264"/>
        <v>1.00875</v>
      </c>
      <c r="P2174" s="8">
        <f t="shared" si="265"/>
        <v>72.053571428571431</v>
      </c>
      <c r="Q2174" t="str">
        <f t="shared" si="266"/>
        <v>theater</v>
      </c>
      <c r="R2174" t="str">
        <f t="shared" si="267"/>
        <v>plays</v>
      </c>
      <c r="S2174" s="12">
        <f t="shared" si="268"/>
        <v>41752.83457175926</v>
      </c>
      <c r="T2174" s="12">
        <f t="shared" si="269"/>
        <v>41782.83457175926</v>
      </c>
      <c r="U2174" t="str">
        <f t="shared" si="270"/>
        <v>Apr</v>
      </c>
      <c r="V2174" t="str">
        <f t="shared" si="271"/>
        <v>2014</v>
      </c>
    </row>
    <row r="2175" spans="1:22" ht="43.2" hidden="1" x14ac:dyDescent="0.55000000000000004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264"/>
        <v>1.0087999999999999</v>
      </c>
      <c r="P2175" s="8">
        <f t="shared" si="265"/>
        <v>162.70967741935485</v>
      </c>
      <c r="Q2175" t="str">
        <f t="shared" si="266"/>
        <v>theater</v>
      </c>
      <c r="R2175" t="str">
        <f t="shared" si="267"/>
        <v>spaces</v>
      </c>
      <c r="S2175" s="12">
        <f t="shared" si="268"/>
        <v>42564.95380787037</v>
      </c>
      <c r="T2175" s="12">
        <f t="shared" si="269"/>
        <v>42609.95380787037</v>
      </c>
      <c r="U2175" t="str">
        <f t="shared" si="270"/>
        <v>Jul</v>
      </c>
      <c r="V2175" t="str">
        <f t="shared" si="271"/>
        <v>2016</v>
      </c>
    </row>
    <row r="2176" spans="1:22" ht="43.2" hidden="1" x14ac:dyDescent="0.55000000000000004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264"/>
        <v>1.00880375</v>
      </c>
      <c r="P2176" s="8">
        <f t="shared" si="265"/>
        <v>116.96275362318841</v>
      </c>
      <c r="Q2176" t="str">
        <f t="shared" si="266"/>
        <v>music</v>
      </c>
      <c r="R2176" t="str">
        <f t="shared" si="267"/>
        <v>indie rock</v>
      </c>
      <c r="S2176" s="12">
        <f t="shared" si="268"/>
        <v>41591.964537037034</v>
      </c>
      <c r="T2176" s="12">
        <f t="shared" si="269"/>
        <v>41640.964537037034</v>
      </c>
      <c r="U2176" t="str">
        <f t="shared" si="270"/>
        <v>Nov</v>
      </c>
      <c r="V2176" t="str">
        <f t="shared" si="271"/>
        <v>2013</v>
      </c>
    </row>
    <row r="2177" spans="1:22" ht="43.2" hidden="1" x14ac:dyDescent="0.55000000000000004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 t="shared" si="264"/>
        <v>1.0088571428571429</v>
      </c>
      <c r="P2177" s="8">
        <f t="shared" si="265"/>
        <v>90.538461538461533</v>
      </c>
      <c r="Q2177" t="str">
        <f t="shared" si="266"/>
        <v>theater</v>
      </c>
      <c r="R2177" t="str">
        <f t="shared" si="267"/>
        <v>musical</v>
      </c>
      <c r="S2177" s="12">
        <f t="shared" si="268"/>
        <v>42553.583425925928</v>
      </c>
      <c r="T2177" s="12">
        <f t="shared" si="269"/>
        <v>42611.708333333328</v>
      </c>
      <c r="U2177" t="str">
        <f t="shared" si="270"/>
        <v>Jul</v>
      </c>
      <c r="V2177" t="str">
        <f t="shared" si="271"/>
        <v>2016</v>
      </c>
    </row>
    <row r="2178" spans="1:22" ht="57.6" hidden="1" x14ac:dyDescent="0.55000000000000004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 t="shared" si="264"/>
        <v>1.0088571428571429</v>
      </c>
      <c r="P2178" s="8">
        <f t="shared" si="265"/>
        <v>46.768211920529801</v>
      </c>
      <c r="Q2178" t="str">
        <f t="shared" si="266"/>
        <v>theater</v>
      </c>
      <c r="R2178" t="str">
        <f t="shared" si="267"/>
        <v>plays</v>
      </c>
      <c r="S2178" s="12">
        <f t="shared" si="268"/>
        <v>40883.949317129627</v>
      </c>
      <c r="T2178" s="12">
        <f t="shared" si="269"/>
        <v>40939.708333333336</v>
      </c>
      <c r="U2178" t="str">
        <f t="shared" si="270"/>
        <v>Dec</v>
      </c>
      <c r="V2178" t="str">
        <f t="shared" si="271"/>
        <v>2011</v>
      </c>
    </row>
    <row r="2179" spans="1:22" ht="43.2" hidden="1" x14ac:dyDescent="0.55000000000000004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ref="O2179:O2242" si="272">E2179/D2179</f>
        <v>1.008955223880597</v>
      </c>
      <c r="P2179" s="8">
        <f t="shared" ref="P2179:P2242" si="273">IF(L2179&gt;0,E2179/L2179,0)</f>
        <v>41.728395061728392</v>
      </c>
      <c r="Q2179" t="str">
        <f t="shared" ref="Q2179:Q2242" si="274">MID(N2179,1,FIND("/",N2179,1)-1)</f>
        <v>music</v>
      </c>
      <c r="R2179" t="str">
        <f t="shared" ref="R2179:R2242" si="275">MID(N2179,FIND("/",N2179,1)+1,LEN(N2179)-FIND("/",N2179,1))</f>
        <v>indie rock</v>
      </c>
      <c r="S2179" s="12">
        <f t="shared" ref="S2179:S2242" si="276">(((J2179/60)/60)/24)+DATE(1970,1,1)</f>
        <v>41067.949212962965</v>
      </c>
      <c r="T2179" s="12">
        <f t="shared" ref="T2179:T2242" si="277">(((I2179/60)/60)/24)+DATE(1970,1,1)</f>
        <v>41100.991666666669</v>
      </c>
      <c r="U2179" t="str">
        <f t="shared" ref="U2179:U2242" si="278">TEXT(S2179,"MMM")</f>
        <v>Jun</v>
      </c>
      <c r="V2179" t="str">
        <f t="shared" ref="V2179:V2242" si="279">TEXT(S2179,"yyyy")</f>
        <v>2012</v>
      </c>
    </row>
    <row r="2180" spans="1:22" ht="43.2" hidden="1" x14ac:dyDescent="0.55000000000000004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272"/>
        <v>1.009027027027027</v>
      </c>
      <c r="P2180" s="8">
        <f t="shared" si="273"/>
        <v>90.616504854368927</v>
      </c>
      <c r="Q2180" t="str">
        <f t="shared" si="274"/>
        <v>film &amp; video</v>
      </c>
      <c r="R2180" t="str">
        <f t="shared" si="275"/>
        <v>documentary</v>
      </c>
      <c r="S2180" s="12">
        <f t="shared" si="276"/>
        <v>40763.717256944445</v>
      </c>
      <c r="T2180" s="12">
        <f t="shared" si="277"/>
        <v>40794.125</v>
      </c>
      <c r="U2180" t="str">
        <f t="shared" si="278"/>
        <v>Aug</v>
      </c>
      <c r="V2180" t="str">
        <f t="shared" si="279"/>
        <v>2011</v>
      </c>
    </row>
    <row r="2181" spans="1:22" ht="43.2" hidden="1" x14ac:dyDescent="0.55000000000000004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272"/>
        <v>1.0090416666666666</v>
      </c>
      <c r="P2181" s="8">
        <f t="shared" si="273"/>
        <v>526.45652173913038</v>
      </c>
      <c r="Q2181" t="str">
        <f t="shared" si="274"/>
        <v>music</v>
      </c>
      <c r="R2181" t="str">
        <f t="shared" si="275"/>
        <v>indie rock</v>
      </c>
      <c r="S2181" s="12">
        <f t="shared" si="276"/>
        <v>41136.777812500004</v>
      </c>
      <c r="T2181" s="12">
        <f t="shared" si="277"/>
        <v>41184.777812500004</v>
      </c>
      <c r="U2181" t="str">
        <f t="shared" si="278"/>
        <v>Aug</v>
      </c>
      <c r="V2181" t="str">
        <f t="shared" si="279"/>
        <v>2012</v>
      </c>
    </row>
    <row r="2182" spans="1:22" ht="43.2" hidden="1" x14ac:dyDescent="0.55000000000000004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272"/>
        <v>1.0092000000000001</v>
      </c>
      <c r="P2182" s="8">
        <f t="shared" si="273"/>
        <v>162.7741935483871</v>
      </c>
      <c r="Q2182" t="str">
        <f t="shared" si="274"/>
        <v>theater</v>
      </c>
      <c r="R2182" t="str">
        <f t="shared" si="275"/>
        <v>musical</v>
      </c>
      <c r="S2182" s="12">
        <f t="shared" si="276"/>
        <v>42101.584074074075</v>
      </c>
      <c r="T2182" s="12">
        <f t="shared" si="277"/>
        <v>42131.584074074075</v>
      </c>
      <c r="U2182" t="str">
        <f t="shared" si="278"/>
        <v>Apr</v>
      </c>
      <c r="V2182" t="str">
        <f t="shared" si="279"/>
        <v>2015</v>
      </c>
    </row>
    <row r="2183" spans="1:22" ht="28.8" hidden="1" x14ac:dyDescent="0.55000000000000004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272"/>
        <v>1.00925</v>
      </c>
      <c r="P2183" s="8">
        <f t="shared" si="273"/>
        <v>45.875</v>
      </c>
      <c r="Q2183" t="str">
        <f t="shared" si="274"/>
        <v>music</v>
      </c>
      <c r="R2183" t="str">
        <f t="shared" si="275"/>
        <v>rock</v>
      </c>
      <c r="S2183" s="12">
        <f t="shared" si="276"/>
        <v>41774.737060185187</v>
      </c>
      <c r="T2183" s="12">
        <f t="shared" si="277"/>
        <v>41807.737060185187</v>
      </c>
      <c r="U2183" t="str">
        <f t="shared" si="278"/>
        <v>May</v>
      </c>
      <c r="V2183" t="str">
        <f t="shared" si="279"/>
        <v>2014</v>
      </c>
    </row>
    <row r="2184" spans="1:22" hidden="1" x14ac:dyDescent="0.55000000000000004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272"/>
        <v>1.009304</v>
      </c>
      <c r="P2184" s="8">
        <f t="shared" si="273"/>
        <v>109.70695652173914</v>
      </c>
      <c r="Q2184" t="str">
        <f t="shared" si="274"/>
        <v>music</v>
      </c>
      <c r="R2184" t="str">
        <f t="shared" si="275"/>
        <v>rock</v>
      </c>
      <c r="S2184" s="12">
        <f t="shared" si="276"/>
        <v>41524.056921296295</v>
      </c>
      <c r="T2184" s="12">
        <f t="shared" si="277"/>
        <v>41554.056921296295</v>
      </c>
      <c r="U2184" t="str">
        <f t="shared" si="278"/>
        <v>Sep</v>
      </c>
      <c r="V2184" t="str">
        <f t="shared" si="279"/>
        <v>2013</v>
      </c>
    </row>
    <row r="2185" spans="1:22" ht="28.8" hidden="1" x14ac:dyDescent="0.55000000000000004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272"/>
        <v>1.0093333333333334</v>
      </c>
      <c r="P2185" s="8">
        <f t="shared" si="273"/>
        <v>147.70731707317074</v>
      </c>
      <c r="Q2185" t="str">
        <f t="shared" si="274"/>
        <v>film &amp; video</v>
      </c>
      <c r="R2185" t="str">
        <f t="shared" si="275"/>
        <v>television</v>
      </c>
      <c r="S2185" s="12">
        <f t="shared" si="276"/>
        <v>41808.02648148148</v>
      </c>
      <c r="T2185" s="12">
        <f t="shared" si="277"/>
        <v>41833.582638888889</v>
      </c>
      <c r="U2185" t="str">
        <f t="shared" si="278"/>
        <v>Jun</v>
      </c>
      <c r="V2185" t="str">
        <f t="shared" si="279"/>
        <v>2014</v>
      </c>
    </row>
    <row r="2186" spans="1:22" ht="43.2" hidden="1" x14ac:dyDescent="0.55000000000000004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272"/>
        <v>1.0095190476190474</v>
      </c>
      <c r="P2186" s="8">
        <f t="shared" si="273"/>
        <v>78.518148148148143</v>
      </c>
      <c r="Q2186" t="str">
        <f t="shared" si="274"/>
        <v>theater</v>
      </c>
      <c r="R2186" t="str">
        <f t="shared" si="275"/>
        <v>plays</v>
      </c>
      <c r="S2186" s="12">
        <f t="shared" si="276"/>
        <v>42497.275706018518</v>
      </c>
      <c r="T2186" s="12">
        <f t="shared" si="277"/>
        <v>42535.904861111107</v>
      </c>
      <c r="U2186" t="str">
        <f t="shared" si="278"/>
        <v>May</v>
      </c>
      <c r="V2186" t="str">
        <f t="shared" si="279"/>
        <v>2016</v>
      </c>
    </row>
    <row r="2187" spans="1:22" ht="43.2" hidden="1" x14ac:dyDescent="0.55000000000000004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 t="shared" si="272"/>
        <v>1.01</v>
      </c>
      <c r="P2187" s="8">
        <f t="shared" si="273"/>
        <v>194.23076923076923</v>
      </c>
      <c r="Q2187" t="str">
        <f t="shared" si="274"/>
        <v>film &amp; video</v>
      </c>
      <c r="R2187" t="str">
        <f t="shared" si="275"/>
        <v>television</v>
      </c>
      <c r="S2187" s="12">
        <f t="shared" si="276"/>
        <v>42333.713206018518</v>
      </c>
      <c r="T2187" s="12">
        <f t="shared" si="277"/>
        <v>42363.713206018518</v>
      </c>
      <c r="U2187" t="str">
        <f t="shared" si="278"/>
        <v>Nov</v>
      </c>
      <c r="V2187" t="str">
        <f t="shared" si="279"/>
        <v>2015</v>
      </c>
    </row>
    <row r="2188" spans="1:22" ht="43.2" hidden="1" x14ac:dyDescent="0.55000000000000004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 t="shared" si="272"/>
        <v>1.01</v>
      </c>
      <c r="P2188" s="8">
        <f t="shared" si="273"/>
        <v>65.161290322580641</v>
      </c>
      <c r="Q2188" t="str">
        <f t="shared" si="274"/>
        <v>theater</v>
      </c>
      <c r="R2188" t="str">
        <f t="shared" si="275"/>
        <v>plays</v>
      </c>
      <c r="S2188" s="12">
        <f t="shared" si="276"/>
        <v>42712.23474537037</v>
      </c>
      <c r="T2188" s="12">
        <f t="shared" si="277"/>
        <v>42735.707638888889</v>
      </c>
      <c r="U2188" t="str">
        <f t="shared" si="278"/>
        <v>Dec</v>
      </c>
      <c r="V2188" t="str">
        <f t="shared" si="279"/>
        <v>2016</v>
      </c>
    </row>
    <row r="2189" spans="1:22" ht="28.8" hidden="1" x14ac:dyDescent="0.55000000000000004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 t="shared" si="272"/>
        <v>1.01</v>
      </c>
      <c r="P2189" s="8">
        <f t="shared" si="273"/>
        <v>53.157894736842103</v>
      </c>
      <c r="Q2189" t="str">
        <f t="shared" si="274"/>
        <v>music</v>
      </c>
      <c r="R2189" t="str">
        <f t="shared" si="275"/>
        <v>rock</v>
      </c>
      <c r="S2189" s="12">
        <f t="shared" si="276"/>
        <v>41657.923807870371</v>
      </c>
      <c r="T2189" s="12">
        <f t="shared" si="277"/>
        <v>41687.923807870371</v>
      </c>
      <c r="U2189" t="str">
        <f t="shared" si="278"/>
        <v>Jan</v>
      </c>
      <c r="V2189" t="str">
        <f t="shared" si="279"/>
        <v>2014</v>
      </c>
    </row>
    <row r="2190" spans="1:22" ht="57.6" hidden="1" x14ac:dyDescent="0.55000000000000004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 t="shared" si="272"/>
        <v>1.01</v>
      </c>
      <c r="P2190" s="8">
        <f t="shared" si="273"/>
        <v>33.990384615384613</v>
      </c>
      <c r="Q2190" t="str">
        <f t="shared" si="274"/>
        <v>theater</v>
      </c>
      <c r="R2190" t="str">
        <f t="shared" si="275"/>
        <v>plays</v>
      </c>
      <c r="S2190" s="12">
        <f t="shared" si="276"/>
        <v>40478.263923611114</v>
      </c>
      <c r="T2190" s="12">
        <f t="shared" si="277"/>
        <v>40568.166666666664</v>
      </c>
      <c r="U2190" t="str">
        <f t="shared" si="278"/>
        <v>Oct</v>
      </c>
      <c r="V2190" t="str">
        <f t="shared" si="279"/>
        <v>2010</v>
      </c>
    </row>
    <row r="2191" spans="1:22" ht="28.8" hidden="1" x14ac:dyDescent="0.55000000000000004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 t="shared" si="272"/>
        <v>1.01</v>
      </c>
      <c r="P2191" s="8">
        <f t="shared" si="273"/>
        <v>98.536585365853654</v>
      </c>
      <c r="Q2191" t="str">
        <f t="shared" si="274"/>
        <v>theater</v>
      </c>
      <c r="R2191" t="str">
        <f t="shared" si="275"/>
        <v>plays</v>
      </c>
      <c r="S2191" s="12">
        <f t="shared" si="276"/>
        <v>41829.788252314815</v>
      </c>
      <c r="T2191" s="12">
        <f t="shared" si="277"/>
        <v>41839.208333333336</v>
      </c>
      <c r="U2191" t="str">
        <f t="shared" si="278"/>
        <v>Jul</v>
      </c>
      <c r="V2191" t="str">
        <f t="shared" si="279"/>
        <v>2014</v>
      </c>
    </row>
    <row r="2192" spans="1:22" ht="43.2" hidden="1" x14ac:dyDescent="0.55000000000000004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 t="shared" si="272"/>
        <v>1.01</v>
      </c>
      <c r="P2192" s="8">
        <f t="shared" si="273"/>
        <v>66.44736842105263</v>
      </c>
      <c r="Q2192" t="str">
        <f t="shared" si="274"/>
        <v>theater</v>
      </c>
      <c r="R2192" t="str">
        <f t="shared" si="275"/>
        <v>plays</v>
      </c>
      <c r="S2192" s="12">
        <f t="shared" si="276"/>
        <v>42513.045798611114</v>
      </c>
      <c r="T2192" s="12">
        <f t="shared" si="277"/>
        <v>42543.045798611114</v>
      </c>
      <c r="U2192" t="str">
        <f t="shared" si="278"/>
        <v>May</v>
      </c>
      <c r="V2192" t="str">
        <f t="shared" si="279"/>
        <v>2016</v>
      </c>
    </row>
    <row r="2193" spans="1:22" ht="43.2" hidden="1" x14ac:dyDescent="0.55000000000000004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 t="shared" si="272"/>
        <v>1.01</v>
      </c>
      <c r="P2193" s="8">
        <f t="shared" si="273"/>
        <v>96.19047619047619</v>
      </c>
      <c r="Q2193" t="str">
        <f t="shared" si="274"/>
        <v>theater</v>
      </c>
      <c r="R2193" t="str">
        <f t="shared" si="275"/>
        <v>plays</v>
      </c>
      <c r="S2193" s="12">
        <f t="shared" si="276"/>
        <v>41822.417939814812</v>
      </c>
      <c r="T2193" s="12">
        <f t="shared" si="277"/>
        <v>41852.417939814812</v>
      </c>
      <c r="U2193" t="str">
        <f t="shared" si="278"/>
        <v>Jul</v>
      </c>
      <c r="V2193" t="str">
        <f t="shared" si="279"/>
        <v>2014</v>
      </c>
    </row>
    <row r="2194" spans="1:22" ht="43.2" hidden="1" x14ac:dyDescent="0.55000000000000004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 t="shared" si="272"/>
        <v>1.01</v>
      </c>
      <c r="P2194" s="8">
        <f t="shared" si="273"/>
        <v>84.166666666666671</v>
      </c>
      <c r="Q2194" t="str">
        <f t="shared" si="274"/>
        <v>theater</v>
      </c>
      <c r="R2194" t="str">
        <f t="shared" si="275"/>
        <v>plays</v>
      </c>
      <c r="S2194" s="12">
        <f t="shared" si="276"/>
        <v>42205.710879629631</v>
      </c>
      <c r="T2194" s="12">
        <f t="shared" si="277"/>
        <v>42235.710879629631</v>
      </c>
      <c r="U2194" t="str">
        <f t="shared" si="278"/>
        <v>Jul</v>
      </c>
      <c r="V2194" t="str">
        <f t="shared" si="279"/>
        <v>2015</v>
      </c>
    </row>
    <row r="2195" spans="1:22" hidden="1" x14ac:dyDescent="0.55000000000000004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 t="shared" si="272"/>
        <v>1.01</v>
      </c>
      <c r="P2195" s="8">
        <f t="shared" si="273"/>
        <v>64.468085106382972</v>
      </c>
      <c r="Q2195" t="str">
        <f t="shared" si="274"/>
        <v>theater</v>
      </c>
      <c r="R2195" t="str">
        <f t="shared" si="275"/>
        <v>plays</v>
      </c>
      <c r="S2195" s="12">
        <f t="shared" si="276"/>
        <v>42053.671666666662</v>
      </c>
      <c r="T2195" s="12">
        <f t="shared" si="277"/>
        <v>42083.630000000005</v>
      </c>
      <c r="U2195" t="str">
        <f t="shared" si="278"/>
        <v>Feb</v>
      </c>
      <c r="V2195" t="str">
        <f t="shared" si="279"/>
        <v>2015</v>
      </c>
    </row>
    <row r="2196" spans="1:22" ht="43.2" hidden="1" x14ac:dyDescent="0.55000000000000004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272"/>
        <v>1.01</v>
      </c>
      <c r="P2196" s="8">
        <f t="shared" si="273"/>
        <v>51.794871794871796</v>
      </c>
      <c r="Q2196" t="str">
        <f t="shared" si="274"/>
        <v>theater</v>
      </c>
      <c r="R2196" t="str">
        <f t="shared" si="275"/>
        <v>plays</v>
      </c>
      <c r="S2196" s="12">
        <f t="shared" si="276"/>
        <v>42541.501516203702</v>
      </c>
      <c r="T2196" s="12">
        <f t="shared" si="277"/>
        <v>42571.501516203702</v>
      </c>
      <c r="U2196" t="str">
        <f t="shared" si="278"/>
        <v>Jun</v>
      </c>
      <c r="V2196" t="str">
        <f t="shared" si="279"/>
        <v>2016</v>
      </c>
    </row>
    <row r="2197" spans="1:22" ht="43.2" hidden="1" x14ac:dyDescent="0.55000000000000004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 t="shared" si="272"/>
        <v>1.01</v>
      </c>
      <c r="P2197" s="8">
        <f t="shared" si="273"/>
        <v>36.071428571428569</v>
      </c>
      <c r="Q2197" t="str">
        <f t="shared" si="274"/>
        <v>theater</v>
      </c>
      <c r="R2197" t="str">
        <f t="shared" si="275"/>
        <v>plays</v>
      </c>
      <c r="S2197" s="12">
        <f t="shared" si="276"/>
        <v>42128.627893518518</v>
      </c>
      <c r="T2197" s="12">
        <f t="shared" si="277"/>
        <v>42158.627893518518</v>
      </c>
      <c r="U2197" t="str">
        <f t="shared" si="278"/>
        <v>May</v>
      </c>
      <c r="V2197" t="str">
        <f t="shared" si="279"/>
        <v>2015</v>
      </c>
    </row>
    <row r="2198" spans="1:22" ht="43.2" hidden="1" x14ac:dyDescent="0.55000000000000004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272"/>
        <v>1.01004125</v>
      </c>
      <c r="P2198" s="8">
        <f t="shared" si="273"/>
        <v>87.829673913043479</v>
      </c>
      <c r="Q2198" t="str">
        <f t="shared" si="274"/>
        <v>music</v>
      </c>
      <c r="R2198" t="str">
        <f t="shared" si="275"/>
        <v>rock</v>
      </c>
      <c r="S2198" s="12">
        <f t="shared" si="276"/>
        <v>40536.111550925925</v>
      </c>
      <c r="T2198" s="12">
        <f t="shared" si="277"/>
        <v>40626.069884259261</v>
      </c>
      <c r="U2198" t="str">
        <f t="shared" si="278"/>
        <v>Dec</v>
      </c>
      <c r="V2198" t="str">
        <f t="shared" si="279"/>
        <v>2010</v>
      </c>
    </row>
    <row r="2199" spans="1:22" ht="43.2" hidden="1" x14ac:dyDescent="0.55000000000000004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272"/>
        <v>1.0100533333333332</v>
      </c>
      <c r="P2199" s="8">
        <f t="shared" si="273"/>
        <v>38.848205128205123</v>
      </c>
      <c r="Q2199" t="str">
        <f t="shared" si="274"/>
        <v>music</v>
      </c>
      <c r="R2199" t="str">
        <f t="shared" si="275"/>
        <v>indie rock</v>
      </c>
      <c r="S2199" s="12">
        <f t="shared" si="276"/>
        <v>41022.645185185182</v>
      </c>
      <c r="T2199" s="12">
        <f t="shared" si="277"/>
        <v>41052.645185185182</v>
      </c>
      <c r="U2199" t="str">
        <f t="shared" si="278"/>
        <v>Apr</v>
      </c>
      <c r="V2199" t="str">
        <f t="shared" si="279"/>
        <v>2012</v>
      </c>
    </row>
    <row r="2200" spans="1:22" ht="43.2" hidden="1" x14ac:dyDescent="0.55000000000000004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272"/>
        <v>1.0101333333333333</v>
      </c>
      <c r="P2200" s="8">
        <f t="shared" si="273"/>
        <v>270.57142857142856</v>
      </c>
      <c r="Q2200" t="str">
        <f t="shared" si="274"/>
        <v>technology</v>
      </c>
      <c r="R2200" t="str">
        <f t="shared" si="275"/>
        <v>space exploration</v>
      </c>
      <c r="S2200" s="12">
        <f t="shared" si="276"/>
        <v>41143.81821759259</v>
      </c>
      <c r="T2200" s="12">
        <f t="shared" si="277"/>
        <v>41173.81821759259</v>
      </c>
      <c r="U2200" t="str">
        <f t="shared" si="278"/>
        <v>Aug</v>
      </c>
      <c r="V2200" t="str">
        <f t="shared" si="279"/>
        <v>2012</v>
      </c>
    </row>
    <row r="2201" spans="1:22" ht="43.2" hidden="1" x14ac:dyDescent="0.55000000000000004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272"/>
        <v>1.010154</v>
      </c>
      <c r="P2201" s="8">
        <f t="shared" si="273"/>
        <v>55.502967032967035</v>
      </c>
      <c r="Q2201" t="str">
        <f t="shared" si="274"/>
        <v>theater</v>
      </c>
      <c r="R2201" t="str">
        <f t="shared" si="275"/>
        <v>musical</v>
      </c>
      <c r="S2201" s="12">
        <f t="shared" si="276"/>
        <v>41739.525300925925</v>
      </c>
      <c r="T2201" s="12">
        <f t="shared" si="277"/>
        <v>41764.525300925925</v>
      </c>
      <c r="U2201" t="str">
        <f t="shared" si="278"/>
        <v>Apr</v>
      </c>
      <c r="V2201" t="str">
        <f t="shared" si="279"/>
        <v>2014</v>
      </c>
    </row>
    <row r="2202" spans="1:22" ht="43.2" hidden="1" x14ac:dyDescent="0.55000000000000004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272"/>
        <v>1.0102</v>
      </c>
      <c r="P2202" s="8">
        <f t="shared" si="273"/>
        <v>41.743801652892564</v>
      </c>
      <c r="Q2202" t="str">
        <f t="shared" si="274"/>
        <v>technology</v>
      </c>
      <c r="R2202" t="str">
        <f t="shared" si="275"/>
        <v>hardware</v>
      </c>
      <c r="S2202" s="12">
        <f t="shared" si="276"/>
        <v>42303.617488425924</v>
      </c>
      <c r="T2202" s="12">
        <f t="shared" si="277"/>
        <v>42333.659155092595</v>
      </c>
      <c r="U2202" t="str">
        <f t="shared" si="278"/>
        <v>Oct</v>
      </c>
      <c r="V2202" t="str">
        <f t="shared" si="279"/>
        <v>2015</v>
      </c>
    </row>
    <row r="2203" spans="1:22" ht="43.2" hidden="1" x14ac:dyDescent="0.55000000000000004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272"/>
        <v>1.0103500000000001</v>
      </c>
      <c r="P2203" s="8">
        <f t="shared" si="273"/>
        <v>39.91506172839506</v>
      </c>
      <c r="Q2203" t="str">
        <f t="shared" si="274"/>
        <v>photography</v>
      </c>
      <c r="R2203" t="str">
        <f t="shared" si="275"/>
        <v>photobooks</v>
      </c>
      <c r="S2203" s="12">
        <f t="shared" si="276"/>
        <v>41809.385162037033</v>
      </c>
      <c r="T2203" s="12">
        <f t="shared" si="277"/>
        <v>41839.385162037033</v>
      </c>
      <c r="U2203" t="str">
        <f t="shared" si="278"/>
        <v>Jun</v>
      </c>
      <c r="V2203" t="str">
        <f t="shared" si="279"/>
        <v>2014</v>
      </c>
    </row>
    <row r="2204" spans="1:22" ht="43.2" hidden="1" x14ac:dyDescent="0.55000000000000004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272"/>
        <v>1.0105</v>
      </c>
      <c r="P2204" s="8">
        <f t="shared" si="273"/>
        <v>125.78838174273859</v>
      </c>
      <c r="Q2204" t="str">
        <f t="shared" si="274"/>
        <v>film &amp; video</v>
      </c>
      <c r="R2204" t="str">
        <f t="shared" si="275"/>
        <v>documentary</v>
      </c>
      <c r="S2204" s="12">
        <f t="shared" si="276"/>
        <v>41598.17597222222</v>
      </c>
      <c r="T2204" s="12">
        <f t="shared" si="277"/>
        <v>41630.208333333336</v>
      </c>
      <c r="U2204" t="str">
        <f t="shared" si="278"/>
        <v>Nov</v>
      </c>
      <c r="V2204" t="str">
        <f t="shared" si="279"/>
        <v>2013</v>
      </c>
    </row>
    <row r="2205" spans="1:22" ht="43.2" hidden="1" x14ac:dyDescent="0.55000000000000004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272"/>
        <v>1.0105</v>
      </c>
      <c r="P2205" s="8">
        <f t="shared" si="273"/>
        <v>104.98701298701299</v>
      </c>
      <c r="Q2205" t="str">
        <f t="shared" si="274"/>
        <v>theater</v>
      </c>
      <c r="R2205" t="str">
        <f t="shared" si="275"/>
        <v>plays</v>
      </c>
      <c r="S2205" s="12">
        <f t="shared" si="276"/>
        <v>42053.732627314821</v>
      </c>
      <c r="T2205" s="12">
        <f t="shared" si="277"/>
        <v>42083.705555555556</v>
      </c>
      <c r="U2205" t="str">
        <f t="shared" si="278"/>
        <v>Feb</v>
      </c>
      <c r="V2205" t="str">
        <f t="shared" si="279"/>
        <v>2015</v>
      </c>
    </row>
    <row r="2206" spans="1:22" ht="43.2" hidden="1" x14ac:dyDescent="0.55000000000000004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272"/>
        <v>1.0106666666666666</v>
      </c>
      <c r="P2206" s="8">
        <f t="shared" si="273"/>
        <v>42.111111111111114</v>
      </c>
      <c r="Q2206" t="str">
        <f t="shared" si="274"/>
        <v>music</v>
      </c>
      <c r="R2206" t="str">
        <f t="shared" si="275"/>
        <v>rock</v>
      </c>
      <c r="S2206" s="12">
        <f t="shared" si="276"/>
        <v>41453.688530092593</v>
      </c>
      <c r="T2206" s="12">
        <f t="shared" si="277"/>
        <v>41513.688530092593</v>
      </c>
      <c r="U2206" t="str">
        <f t="shared" si="278"/>
        <v>Jun</v>
      </c>
      <c r="V2206" t="str">
        <f t="shared" si="279"/>
        <v>2013</v>
      </c>
    </row>
    <row r="2207" spans="1:22" ht="43.2" hidden="1" x14ac:dyDescent="0.55000000000000004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 t="shared" si="272"/>
        <v>1.0109999999999999</v>
      </c>
      <c r="P2207" s="8">
        <f t="shared" si="273"/>
        <v>168.5</v>
      </c>
      <c r="Q2207" t="str">
        <f t="shared" si="274"/>
        <v>photography</v>
      </c>
      <c r="R2207" t="str">
        <f t="shared" si="275"/>
        <v>photobooks</v>
      </c>
      <c r="S2207" s="12">
        <f t="shared" si="276"/>
        <v>42515.866446759261</v>
      </c>
      <c r="T2207" s="12">
        <f t="shared" si="277"/>
        <v>42530.866446759261</v>
      </c>
      <c r="U2207" t="str">
        <f t="shared" si="278"/>
        <v>May</v>
      </c>
      <c r="V2207" t="str">
        <f t="shared" si="279"/>
        <v>2016</v>
      </c>
    </row>
    <row r="2208" spans="1:22" ht="43.2" hidden="1" x14ac:dyDescent="0.55000000000000004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 t="shared" si="272"/>
        <v>1.0109999999999999</v>
      </c>
      <c r="P2208" s="8">
        <f t="shared" si="273"/>
        <v>93.611111111111114</v>
      </c>
      <c r="Q2208" t="str">
        <f t="shared" si="274"/>
        <v>theater</v>
      </c>
      <c r="R2208" t="str">
        <f t="shared" si="275"/>
        <v>plays</v>
      </c>
      <c r="S2208" s="12">
        <f t="shared" si="276"/>
        <v>41806.395428240743</v>
      </c>
      <c r="T2208" s="12">
        <f t="shared" si="277"/>
        <v>41843.458333333336</v>
      </c>
      <c r="U2208" t="str">
        <f t="shared" si="278"/>
        <v>Jun</v>
      </c>
      <c r="V2208" t="str">
        <f t="shared" si="279"/>
        <v>2014</v>
      </c>
    </row>
    <row r="2209" spans="1:22" ht="43.2" hidden="1" x14ac:dyDescent="0.55000000000000004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272"/>
        <v>1.0111111111111111</v>
      </c>
      <c r="P2209" s="8">
        <f t="shared" si="273"/>
        <v>267.64705882352939</v>
      </c>
      <c r="Q2209" t="str">
        <f t="shared" si="274"/>
        <v>theater</v>
      </c>
      <c r="R2209" t="str">
        <f t="shared" si="275"/>
        <v>musical</v>
      </c>
      <c r="S2209" s="12">
        <f t="shared" si="276"/>
        <v>41771.814791666664</v>
      </c>
      <c r="T2209" s="12">
        <f t="shared" si="277"/>
        <v>41801.814791666664</v>
      </c>
      <c r="U2209" t="str">
        <f t="shared" si="278"/>
        <v>May</v>
      </c>
      <c r="V2209" t="str">
        <f t="shared" si="279"/>
        <v>2014</v>
      </c>
    </row>
    <row r="2210" spans="1:22" ht="43.2" hidden="1" x14ac:dyDescent="0.55000000000000004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272"/>
        <v>1.0113333333333334</v>
      </c>
      <c r="P2210" s="8">
        <f t="shared" si="273"/>
        <v>131.91304347826087</v>
      </c>
      <c r="Q2210" t="str">
        <f t="shared" si="274"/>
        <v>theater</v>
      </c>
      <c r="R2210" t="str">
        <f t="shared" si="275"/>
        <v>plays</v>
      </c>
      <c r="S2210" s="12">
        <f t="shared" si="276"/>
        <v>41862.864675925928</v>
      </c>
      <c r="T2210" s="12">
        <f t="shared" si="277"/>
        <v>41876.864675925928</v>
      </c>
      <c r="U2210" t="str">
        <f t="shared" si="278"/>
        <v>Aug</v>
      </c>
      <c r="V2210" t="str">
        <f t="shared" si="279"/>
        <v>2014</v>
      </c>
    </row>
    <row r="2211" spans="1:22" ht="43.2" hidden="1" x14ac:dyDescent="0.55000000000000004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272"/>
        <v>1.0114285714285713</v>
      </c>
      <c r="P2211" s="8">
        <f t="shared" si="273"/>
        <v>51.304347826086953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41452.060601851852</v>
      </c>
      <c r="T2211" s="12">
        <f t="shared" si="277"/>
        <v>41482.060601851852</v>
      </c>
      <c r="U2211" t="str">
        <f t="shared" si="278"/>
        <v>Jun</v>
      </c>
      <c r="V2211" t="str">
        <f t="shared" si="279"/>
        <v>2013</v>
      </c>
    </row>
    <row r="2212" spans="1:22" ht="43.2" hidden="1" x14ac:dyDescent="0.55000000000000004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272"/>
        <v>1.0114333333333334</v>
      </c>
      <c r="P2212" s="8">
        <f t="shared" si="273"/>
        <v>123.34552845528455</v>
      </c>
      <c r="Q2212" t="str">
        <f t="shared" si="274"/>
        <v>food</v>
      </c>
      <c r="R2212" t="str">
        <f t="shared" si="275"/>
        <v>small batch</v>
      </c>
      <c r="S2212" s="12">
        <f t="shared" si="276"/>
        <v>41789.896805555552</v>
      </c>
      <c r="T2212" s="12">
        <f t="shared" si="277"/>
        <v>41819.896805555552</v>
      </c>
      <c r="U2212" t="str">
        <f t="shared" si="278"/>
        <v>May</v>
      </c>
      <c r="V2212" t="str">
        <f t="shared" si="279"/>
        <v>2014</v>
      </c>
    </row>
    <row r="2213" spans="1:22" ht="43.2" hidden="1" x14ac:dyDescent="0.55000000000000004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272"/>
        <v>1.0115000000000001</v>
      </c>
      <c r="P2213" s="8">
        <f t="shared" si="273"/>
        <v>103.21428571428571</v>
      </c>
      <c r="Q2213" t="str">
        <f t="shared" si="274"/>
        <v>theater</v>
      </c>
      <c r="R2213" t="str">
        <f t="shared" si="275"/>
        <v>plays</v>
      </c>
      <c r="S2213" s="12">
        <f t="shared" si="276"/>
        <v>42037.791238425925</v>
      </c>
      <c r="T2213" s="12">
        <f t="shared" si="277"/>
        <v>42067.791238425925</v>
      </c>
      <c r="U2213" t="str">
        <f t="shared" si="278"/>
        <v>Feb</v>
      </c>
      <c r="V2213" t="str">
        <f t="shared" si="279"/>
        <v>2015</v>
      </c>
    </row>
    <row r="2214" spans="1:22" ht="43.2" hidden="1" x14ac:dyDescent="0.55000000000000004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272"/>
        <v>1.0115151515151515</v>
      </c>
      <c r="P2214" s="8">
        <f t="shared" si="273"/>
        <v>45.108108108108105</v>
      </c>
      <c r="Q2214" t="str">
        <f t="shared" si="274"/>
        <v>theater</v>
      </c>
      <c r="R2214" t="str">
        <f t="shared" si="275"/>
        <v>plays</v>
      </c>
      <c r="S2214" s="12">
        <f t="shared" si="276"/>
        <v>42733.50136574074</v>
      </c>
      <c r="T2214" s="12">
        <f t="shared" si="277"/>
        <v>42753.50136574074</v>
      </c>
      <c r="U2214" t="str">
        <f t="shared" si="278"/>
        <v>Dec</v>
      </c>
      <c r="V2214" t="str">
        <f t="shared" si="279"/>
        <v>2016</v>
      </c>
    </row>
    <row r="2215" spans="1:22" ht="28.8" hidden="1" x14ac:dyDescent="0.55000000000000004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272"/>
        <v>1.0116666666666667</v>
      </c>
      <c r="P2215" s="8">
        <f t="shared" si="273"/>
        <v>126.45833333333333</v>
      </c>
      <c r="Q2215" t="str">
        <f t="shared" si="274"/>
        <v>theater</v>
      </c>
      <c r="R2215" t="str">
        <f t="shared" si="275"/>
        <v>plays</v>
      </c>
      <c r="S2215" s="12">
        <f t="shared" si="276"/>
        <v>42056.013124999998</v>
      </c>
      <c r="T2215" s="12">
        <f t="shared" si="277"/>
        <v>42075.166666666672</v>
      </c>
      <c r="U2215" t="str">
        <f t="shared" si="278"/>
        <v>Feb</v>
      </c>
      <c r="V2215" t="str">
        <f t="shared" si="279"/>
        <v>2015</v>
      </c>
    </row>
    <row r="2216" spans="1:22" ht="43.2" hidden="1" x14ac:dyDescent="0.55000000000000004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 t="shared" si="272"/>
        <v>1.0116666666666667</v>
      </c>
      <c r="P2216" s="8">
        <f t="shared" si="273"/>
        <v>178.52941176470588</v>
      </c>
      <c r="Q2216" t="str">
        <f t="shared" si="274"/>
        <v>theater</v>
      </c>
      <c r="R2216" t="str">
        <f t="shared" si="275"/>
        <v>spaces</v>
      </c>
      <c r="S2216" s="12">
        <f t="shared" si="276"/>
        <v>42398.849259259259</v>
      </c>
      <c r="T2216" s="12">
        <f t="shared" si="277"/>
        <v>42430.249305555553</v>
      </c>
      <c r="U2216" t="str">
        <f t="shared" si="278"/>
        <v>Jan</v>
      </c>
      <c r="V2216" t="str">
        <f t="shared" si="279"/>
        <v>2016</v>
      </c>
    </row>
    <row r="2217" spans="1:22" ht="43.2" hidden="1" x14ac:dyDescent="0.55000000000000004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 t="shared" si="272"/>
        <v>1.0116666666666667</v>
      </c>
      <c r="P2217" s="8">
        <f t="shared" si="273"/>
        <v>116.73076923076923</v>
      </c>
      <c r="Q2217" t="str">
        <f t="shared" si="274"/>
        <v>theater</v>
      </c>
      <c r="R2217" t="str">
        <f t="shared" si="275"/>
        <v>spaces</v>
      </c>
      <c r="S2217" s="12">
        <f t="shared" si="276"/>
        <v>42360.212025462963</v>
      </c>
      <c r="T2217" s="12">
        <f t="shared" si="277"/>
        <v>42390.212025462963</v>
      </c>
      <c r="U2217" t="str">
        <f t="shared" si="278"/>
        <v>Dec</v>
      </c>
      <c r="V2217" t="str">
        <f t="shared" si="279"/>
        <v>2015</v>
      </c>
    </row>
    <row r="2218" spans="1:22" ht="43.2" hidden="1" x14ac:dyDescent="0.55000000000000004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272"/>
        <v>1.0116833333333335</v>
      </c>
      <c r="P2218" s="8">
        <f t="shared" si="273"/>
        <v>97.904838709677421</v>
      </c>
      <c r="Q2218" t="str">
        <f t="shared" si="274"/>
        <v>film &amp; video</v>
      </c>
      <c r="R2218" t="str">
        <f t="shared" si="275"/>
        <v>documentary</v>
      </c>
      <c r="S2218" s="12">
        <f t="shared" si="276"/>
        <v>42047.128564814819</v>
      </c>
      <c r="T2218" s="12">
        <f t="shared" si="277"/>
        <v>42077.086898148147</v>
      </c>
      <c r="U2218" t="str">
        <f t="shared" si="278"/>
        <v>Feb</v>
      </c>
      <c r="V2218" t="str">
        <f t="shared" si="279"/>
        <v>2015</v>
      </c>
    </row>
    <row r="2219" spans="1:22" ht="43.2" hidden="1" x14ac:dyDescent="0.55000000000000004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272"/>
        <v>1.0118750000000001</v>
      </c>
      <c r="P2219" s="8">
        <f t="shared" si="273"/>
        <v>74.953703703703709</v>
      </c>
      <c r="Q2219" t="str">
        <f t="shared" si="274"/>
        <v>music</v>
      </c>
      <c r="R2219" t="str">
        <f t="shared" si="275"/>
        <v>rock</v>
      </c>
      <c r="S2219" s="12">
        <f t="shared" si="276"/>
        <v>41579.847997685189</v>
      </c>
      <c r="T2219" s="12">
        <f t="shared" si="277"/>
        <v>41609.889664351853</v>
      </c>
      <c r="U2219" t="str">
        <f t="shared" si="278"/>
        <v>Nov</v>
      </c>
      <c r="V2219" t="str">
        <f t="shared" si="279"/>
        <v>2013</v>
      </c>
    </row>
    <row r="2220" spans="1:22" ht="43.2" hidden="1" x14ac:dyDescent="0.55000000000000004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272"/>
        <v>1.0118888888888888</v>
      </c>
      <c r="P2220" s="8">
        <f t="shared" si="273"/>
        <v>254.38547486033519</v>
      </c>
      <c r="Q2220" t="str">
        <f t="shared" si="274"/>
        <v>film &amp; video</v>
      </c>
      <c r="R2220" t="str">
        <f t="shared" si="275"/>
        <v>documentary</v>
      </c>
      <c r="S2220" s="12">
        <f t="shared" si="276"/>
        <v>40194.920046296298</v>
      </c>
      <c r="T2220" s="12">
        <f t="shared" si="277"/>
        <v>40231.916666666664</v>
      </c>
      <c r="U2220" t="str">
        <f t="shared" si="278"/>
        <v>Jan</v>
      </c>
      <c r="V2220" t="str">
        <f t="shared" si="279"/>
        <v>2010</v>
      </c>
    </row>
    <row r="2221" spans="1:22" ht="43.2" hidden="1" x14ac:dyDescent="0.55000000000000004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272"/>
        <v>1.0119</v>
      </c>
      <c r="P2221" s="8">
        <f t="shared" si="273"/>
        <v>146.65217391304347</v>
      </c>
      <c r="Q2221" t="str">
        <f t="shared" si="274"/>
        <v>film &amp; video</v>
      </c>
      <c r="R2221" t="str">
        <f t="shared" si="275"/>
        <v>documentary</v>
      </c>
      <c r="S2221" s="12">
        <f t="shared" si="276"/>
        <v>42101.682372685187</v>
      </c>
      <c r="T2221" s="12">
        <f t="shared" si="277"/>
        <v>42139.791666666672</v>
      </c>
      <c r="U2221" t="str">
        <f t="shared" si="278"/>
        <v>Apr</v>
      </c>
      <c r="V2221" t="str">
        <f t="shared" si="279"/>
        <v>2015</v>
      </c>
    </row>
    <row r="2222" spans="1:22" ht="43.2" hidden="1" x14ac:dyDescent="0.55000000000000004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272"/>
        <v>1.0119047619047619</v>
      </c>
      <c r="P2222" s="8">
        <f t="shared" si="273"/>
        <v>47.222222222222221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42299.776770833334</v>
      </c>
      <c r="T2222" s="12">
        <f t="shared" si="277"/>
        <v>42310.333333333328</v>
      </c>
      <c r="U2222" t="str">
        <f t="shared" si="278"/>
        <v>Oct</v>
      </c>
      <c r="V2222" t="str">
        <f t="shared" si="279"/>
        <v>2015</v>
      </c>
    </row>
    <row r="2223" spans="1:22" ht="43.2" hidden="1" x14ac:dyDescent="0.55000000000000004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272"/>
        <v>1.012</v>
      </c>
      <c r="P2223" s="8">
        <f t="shared" si="273"/>
        <v>79.89473684210526</v>
      </c>
      <c r="Q2223" t="str">
        <f t="shared" si="274"/>
        <v>theater</v>
      </c>
      <c r="R2223" t="str">
        <f t="shared" si="275"/>
        <v>plays</v>
      </c>
      <c r="S2223" s="12">
        <f t="shared" si="276"/>
        <v>41927.873784722222</v>
      </c>
      <c r="T2223" s="12">
        <f t="shared" si="277"/>
        <v>41950.770833333336</v>
      </c>
      <c r="U2223" t="str">
        <f t="shared" si="278"/>
        <v>Oct</v>
      </c>
      <c r="V2223" t="str">
        <f t="shared" si="279"/>
        <v>2014</v>
      </c>
    </row>
    <row r="2224" spans="1:22" ht="43.2" hidden="1" x14ac:dyDescent="0.55000000000000004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272"/>
        <v>1.0122222222222221</v>
      </c>
      <c r="P2224" s="8">
        <f t="shared" si="273"/>
        <v>159.82456140350877</v>
      </c>
      <c r="Q2224" t="str">
        <f t="shared" si="274"/>
        <v>film &amp; video</v>
      </c>
      <c r="R2224" t="str">
        <f t="shared" si="275"/>
        <v>television</v>
      </c>
      <c r="S2224" s="12">
        <f t="shared" si="276"/>
        <v>42516.047071759262</v>
      </c>
      <c r="T2224" s="12">
        <f t="shared" si="277"/>
        <v>42556.047071759262</v>
      </c>
      <c r="U2224" t="str">
        <f t="shared" si="278"/>
        <v>May</v>
      </c>
      <c r="V2224" t="str">
        <f t="shared" si="279"/>
        <v>2016</v>
      </c>
    </row>
    <row r="2225" spans="1:22" ht="43.2" hidden="1" x14ac:dyDescent="0.55000000000000004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272"/>
        <v>1.0122777777777778</v>
      </c>
      <c r="P2225" s="8">
        <f t="shared" si="273"/>
        <v>109.10778443113773</v>
      </c>
      <c r="Q2225" t="str">
        <f t="shared" si="274"/>
        <v>music</v>
      </c>
      <c r="R2225" t="str">
        <f t="shared" si="275"/>
        <v>indie rock</v>
      </c>
      <c r="S2225" s="12">
        <f t="shared" si="276"/>
        <v>41834.695277777777</v>
      </c>
      <c r="T2225" s="12">
        <f t="shared" si="277"/>
        <v>41859.75</v>
      </c>
      <c r="U2225" t="str">
        <f t="shared" si="278"/>
        <v>Jul</v>
      </c>
      <c r="V2225" t="str">
        <f t="shared" si="279"/>
        <v>2014</v>
      </c>
    </row>
    <row r="2226" spans="1:22" ht="43.2" hidden="1" x14ac:dyDescent="0.55000000000000004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272"/>
        <v>1.0123076923076924</v>
      </c>
      <c r="P2226" s="8">
        <f t="shared" si="273"/>
        <v>41.125</v>
      </c>
      <c r="Q2226" t="str">
        <f t="shared" si="274"/>
        <v>theater</v>
      </c>
      <c r="R2226" t="str">
        <f t="shared" si="275"/>
        <v>plays</v>
      </c>
      <c r="S2226" s="12">
        <f t="shared" si="276"/>
        <v>42088.723692129628</v>
      </c>
      <c r="T2226" s="12">
        <f t="shared" si="277"/>
        <v>42115.723692129628</v>
      </c>
      <c r="U2226" t="str">
        <f t="shared" si="278"/>
        <v>Mar</v>
      </c>
      <c r="V2226" t="str">
        <f t="shared" si="279"/>
        <v>2015</v>
      </c>
    </row>
    <row r="2227" spans="1:22" ht="28.8" hidden="1" x14ac:dyDescent="0.55000000000000004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272"/>
        <v>1.012446</v>
      </c>
      <c r="P2227" s="8">
        <f t="shared" si="273"/>
        <v>44.66673529411765</v>
      </c>
      <c r="Q2227" t="str">
        <f t="shared" si="274"/>
        <v>publishing</v>
      </c>
      <c r="R2227" t="str">
        <f t="shared" si="275"/>
        <v>radio &amp; podcasts</v>
      </c>
      <c r="S2227" s="12">
        <f t="shared" si="276"/>
        <v>41899.645300925928</v>
      </c>
      <c r="T2227" s="12">
        <f t="shared" si="277"/>
        <v>41933</v>
      </c>
      <c r="U2227" t="str">
        <f t="shared" si="278"/>
        <v>Sep</v>
      </c>
      <c r="V2227" t="str">
        <f t="shared" si="279"/>
        <v>2014</v>
      </c>
    </row>
    <row r="2228" spans="1:22" ht="43.2" hidden="1" x14ac:dyDescent="0.55000000000000004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272"/>
        <v>1.01248</v>
      </c>
      <c r="P2228" s="8">
        <f t="shared" si="273"/>
        <v>200.88888888888889</v>
      </c>
      <c r="Q2228" t="str">
        <f t="shared" si="274"/>
        <v>film &amp; video</v>
      </c>
      <c r="R2228" t="str">
        <f t="shared" si="275"/>
        <v>documentary</v>
      </c>
      <c r="S2228" s="12">
        <f t="shared" si="276"/>
        <v>41113.77238425926</v>
      </c>
      <c r="T2228" s="12">
        <f t="shared" si="277"/>
        <v>41143.77238425926</v>
      </c>
      <c r="U2228" t="str">
        <f t="shared" si="278"/>
        <v>Jul</v>
      </c>
      <c r="V2228" t="str">
        <f t="shared" si="279"/>
        <v>2012</v>
      </c>
    </row>
    <row r="2229" spans="1:22" ht="28.8" hidden="1" x14ac:dyDescent="0.55000000000000004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 t="shared" si="272"/>
        <v>1.0125</v>
      </c>
      <c r="P2229" s="8">
        <f t="shared" si="273"/>
        <v>38.942307692307693</v>
      </c>
      <c r="Q2229" t="str">
        <f t="shared" si="274"/>
        <v>music</v>
      </c>
      <c r="R2229" t="str">
        <f t="shared" si="275"/>
        <v>rock</v>
      </c>
      <c r="S2229" s="12">
        <f t="shared" si="276"/>
        <v>41638.342905092592</v>
      </c>
      <c r="T2229" s="12">
        <f t="shared" si="277"/>
        <v>41668.342905092592</v>
      </c>
      <c r="U2229" t="str">
        <f t="shared" si="278"/>
        <v>Dec</v>
      </c>
      <c r="V2229" t="str">
        <f t="shared" si="279"/>
        <v>2013</v>
      </c>
    </row>
    <row r="2230" spans="1:22" ht="28.8" hidden="1" x14ac:dyDescent="0.55000000000000004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272"/>
        <v>1.0125</v>
      </c>
      <c r="P2230" s="8">
        <f t="shared" si="273"/>
        <v>52.826086956521742</v>
      </c>
      <c r="Q2230" t="str">
        <f t="shared" si="274"/>
        <v>music</v>
      </c>
      <c r="R2230" t="str">
        <f t="shared" si="275"/>
        <v>rock</v>
      </c>
      <c r="S2230" s="12">
        <f t="shared" si="276"/>
        <v>41607.83085648148</v>
      </c>
      <c r="T2230" s="12">
        <f t="shared" si="277"/>
        <v>41640.226388888892</v>
      </c>
      <c r="U2230" t="str">
        <f t="shared" si="278"/>
        <v>Nov</v>
      </c>
      <c r="V2230" t="str">
        <f t="shared" si="279"/>
        <v>2013</v>
      </c>
    </row>
    <row r="2231" spans="1:22" ht="43.2" hidden="1" x14ac:dyDescent="0.55000000000000004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 t="shared" si="272"/>
        <v>1.0125</v>
      </c>
      <c r="P2231" s="8">
        <f t="shared" si="273"/>
        <v>53.289473684210527</v>
      </c>
      <c r="Q2231" t="str">
        <f t="shared" si="274"/>
        <v>music</v>
      </c>
      <c r="R2231" t="str">
        <f t="shared" si="275"/>
        <v>rock</v>
      </c>
      <c r="S2231" s="12">
        <f t="shared" si="276"/>
        <v>41817.854999999996</v>
      </c>
      <c r="T2231" s="12">
        <f t="shared" si="277"/>
        <v>41838.854999999996</v>
      </c>
      <c r="U2231" t="str">
        <f t="shared" si="278"/>
        <v>Jun</v>
      </c>
      <c r="V2231" t="str">
        <f t="shared" si="279"/>
        <v>2014</v>
      </c>
    </row>
    <row r="2232" spans="1:22" ht="43.2" hidden="1" x14ac:dyDescent="0.55000000000000004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 t="shared" si="272"/>
        <v>1.0125</v>
      </c>
      <c r="P2232" s="8">
        <f t="shared" si="273"/>
        <v>115.71428571428571</v>
      </c>
      <c r="Q2232" t="str">
        <f t="shared" si="274"/>
        <v>music</v>
      </c>
      <c r="R2232" t="str">
        <f t="shared" si="275"/>
        <v>rock</v>
      </c>
      <c r="S2232" s="12">
        <f t="shared" si="276"/>
        <v>41074.727037037039</v>
      </c>
      <c r="T2232" s="12">
        <f t="shared" si="277"/>
        <v>41088.727037037039</v>
      </c>
      <c r="U2232" t="str">
        <f t="shared" si="278"/>
        <v>Jun</v>
      </c>
      <c r="V2232" t="str">
        <f t="shared" si="279"/>
        <v>2012</v>
      </c>
    </row>
    <row r="2233" spans="1:22" ht="43.2" hidden="1" x14ac:dyDescent="0.55000000000000004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 t="shared" si="272"/>
        <v>1.0125</v>
      </c>
      <c r="P2233" s="8">
        <f t="shared" si="273"/>
        <v>24.545454545454547</v>
      </c>
      <c r="Q2233" t="str">
        <f t="shared" si="274"/>
        <v>theater</v>
      </c>
      <c r="R2233" t="str">
        <f t="shared" si="275"/>
        <v>plays</v>
      </c>
      <c r="S2233" s="12">
        <f t="shared" si="276"/>
        <v>42468.374606481477</v>
      </c>
      <c r="T2233" s="12">
        <f t="shared" si="277"/>
        <v>42498.374606481477</v>
      </c>
      <c r="U2233" t="str">
        <f t="shared" si="278"/>
        <v>Apr</v>
      </c>
      <c r="V2233" t="str">
        <f t="shared" si="279"/>
        <v>2016</v>
      </c>
    </row>
    <row r="2234" spans="1:22" ht="43.2" hidden="1" x14ac:dyDescent="0.55000000000000004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 t="shared" si="272"/>
        <v>1.0125</v>
      </c>
      <c r="P2234" s="8">
        <f t="shared" si="273"/>
        <v>53.289473684210527</v>
      </c>
      <c r="Q2234" t="str">
        <f t="shared" si="274"/>
        <v>theater</v>
      </c>
      <c r="R2234" t="str">
        <f t="shared" si="275"/>
        <v>plays</v>
      </c>
      <c r="S2234" s="12">
        <f t="shared" si="276"/>
        <v>41800.526701388888</v>
      </c>
      <c r="T2234" s="12">
        <f t="shared" si="277"/>
        <v>41850.958333333336</v>
      </c>
      <c r="U2234" t="str">
        <f t="shared" si="278"/>
        <v>Jun</v>
      </c>
      <c r="V2234" t="str">
        <f t="shared" si="279"/>
        <v>2014</v>
      </c>
    </row>
    <row r="2235" spans="1:22" ht="43.2" hidden="1" x14ac:dyDescent="0.55000000000000004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 t="shared" si="272"/>
        <v>1.0125</v>
      </c>
      <c r="P2235" s="8">
        <f t="shared" si="273"/>
        <v>63.28125</v>
      </c>
      <c r="Q2235" t="str">
        <f t="shared" si="274"/>
        <v>theater</v>
      </c>
      <c r="R2235" t="str">
        <f t="shared" si="275"/>
        <v>plays</v>
      </c>
      <c r="S2235" s="12">
        <f t="shared" si="276"/>
        <v>42155.142638888887</v>
      </c>
      <c r="T2235" s="12">
        <f t="shared" si="277"/>
        <v>42215.142638888887</v>
      </c>
      <c r="U2235" t="str">
        <f t="shared" si="278"/>
        <v>May</v>
      </c>
      <c r="V2235" t="str">
        <f t="shared" si="279"/>
        <v>2015</v>
      </c>
    </row>
    <row r="2236" spans="1:22" ht="43.2" hidden="1" x14ac:dyDescent="0.55000000000000004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272"/>
        <v>1.012576923076923</v>
      </c>
      <c r="P2236" s="8">
        <f t="shared" si="273"/>
        <v>70.771505376344081</v>
      </c>
      <c r="Q2236" t="str">
        <f t="shared" si="274"/>
        <v>theater</v>
      </c>
      <c r="R2236" t="str">
        <f t="shared" si="275"/>
        <v>plays</v>
      </c>
      <c r="S2236" s="12">
        <f t="shared" si="276"/>
        <v>42059.085752314815</v>
      </c>
      <c r="T2236" s="12">
        <f t="shared" si="277"/>
        <v>42089.044085648144</v>
      </c>
      <c r="U2236" t="str">
        <f t="shared" si="278"/>
        <v>Feb</v>
      </c>
      <c r="V2236" t="str">
        <f t="shared" si="279"/>
        <v>2015</v>
      </c>
    </row>
    <row r="2237" spans="1:22" ht="28.8" hidden="1" x14ac:dyDescent="0.55000000000000004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272"/>
        <v>1.0126500000000001</v>
      </c>
      <c r="P2237" s="8">
        <f t="shared" si="273"/>
        <v>168.77500000000001</v>
      </c>
      <c r="Q2237" t="str">
        <f t="shared" si="274"/>
        <v>publishing</v>
      </c>
      <c r="R2237" t="str">
        <f t="shared" si="275"/>
        <v>nonfiction</v>
      </c>
      <c r="S2237" s="12">
        <f t="shared" si="276"/>
        <v>42382.74009259259</v>
      </c>
      <c r="T2237" s="12">
        <f t="shared" si="277"/>
        <v>42412.74009259259</v>
      </c>
      <c r="U2237" t="str">
        <f t="shared" si="278"/>
        <v>Jan</v>
      </c>
      <c r="V2237" t="str">
        <f t="shared" si="279"/>
        <v>2016</v>
      </c>
    </row>
    <row r="2238" spans="1:22" ht="43.2" hidden="1" x14ac:dyDescent="0.55000000000000004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272"/>
        <v>1.0128333333333333</v>
      </c>
      <c r="P2238" s="8">
        <f t="shared" si="273"/>
        <v>110.49090909090908</v>
      </c>
      <c r="Q2238" t="str">
        <f t="shared" si="274"/>
        <v>music</v>
      </c>
      <c r="R2238" t="str">
        <f t="shared" si="275"/>
        <v>indie rock</v>
      </c>
      <c r="S2238" s="12">
        <f t="shared" si="276"/>
        <v>40763.707546296297</v>
      </c>
      <c r="T2238" s="12">
        <f t="shared" si="277"/>
        <v>40823.707546296297</v>
      </c>
      <c r="U2238" t="str">
        <f t="shared" si="278"/>
        <v>Aug</v>
      </c>
      <c r="V2238" t="str">
        <f t="shared" si="279"/>
        <v>2011</v>
      </c>
    </row>
    <row r="2239" spans="1:22" ht="43.2" hidden="1" x14ac:dyDescent="0.55000000000000004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272"/>
        <v>1.0129975</v>
      </c>
      <c r="P2239" s="8">
        <f t="shared" si="273"/>
        <v>76.45264150943396</v>
      </c>
      <c r="Q2239" t="str">
        <f t="shared" si="274"/>
        <v>film &amp; video</v>
      </c>
      <c r="R2239" t="str">
        <f t="shared" si="275"/>
        <v>television</v>
      </c>
      <c r="S2239" s="12">
        <f t="shared" si="276"/>
        <v>41842.292997685188</v>
      </c>
      <c r="T2239" s="12">
        <f t="shared" si="277"/>
        <v>41872.292997685188</v>
      </c>
      <c r="U2239" t="str">
        <f t="shared" si="278"/>
        <v>Jul</v>
      </c>
      <c r="V2239" t="str">
        <f t="shared" si="279"/>
        <v>2014</v>
      </c>
    </row>
    <row r="2240" spans="1:22" ht="43.2" hidden="1" x14ac:dyDescent="0.55000000000000004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272"/>
        <v>1.0130622</v>
      </c>
      <c r="P2240" s="8">
        <f t="shared" si="273"/>
        <v>82.496921824104234</v>
      </c>
      <c r="Q2240" t="str">
        <f t="shared" si="274"/>
        <v>music</v>
      </c>
      <c r="R2240" t="str">
        <f t="shared" si="275"/>
        <v>indie rock</v>
      </c>
      <c r="S2240" s="12">
        <f t="shared" si="276"/>
        <v>41851.962916666671</v>
      </c>
      <c r="T2240" s="12">
        <f t="shared" si="277"/>
        <v>41880.041666666664</v>
      </c>
      <c r="U2240" t="str">
        <f t="shared" si="278"/>
        <v>Jul</v>
      </c>
      <c r="V2240" t="str">
        <f t="shared" si="279"/>
        <v>2014</v>
      </c>
    </row>
    <row r="2241" spans="1:22" ht="43.2" hidden="1" x14ac:dyDescent="0.55000000000000004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272"/>
        <v>1.013157894736842</v>
      </c>
      <c r="P2241" s="8">
        <f t="shared" si="273"/>
        <v>287.31343283582089</v>
      </c>
      <c r="Q2241" t="str">
        <f t="shared" si="274"/>
        <v>film &amp; video</v>
      </c>
      <c r="R2241" t="str">
        <f t="shared" si="275"/>
        <v>documentary</v>
      </c>
      <c r="S2241" s="12">
        <f t="shared" si="276"/>
        <v>41019.793032407404</v>
      </c>
      <c r="T2241" s="12">
        <f t="shared" si="277"/>
        <v>41049.793032407404</v>
      </c>
      <c r="U2241" t="str">
        <f t="shared" si="278"/>
        <v>Apr</v>
      </c>
      <c r="V2241" t="str">
        <f t="shared" si="279"/>
        <v>2012</v>
      </c>
    </row>
    <row r="2242" spans="1:22" ht="43.2" hidden="1" x14ac:dyDescent="0.55000000000000004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si="272"/>
        <v>1.0131677953348381</v>
      </c>
      <c r="P2242" s="8">
        <f t="shared" si="273"/>
        <v>299.22222222222223</v>
      </c>
      <c r="Q2242" t="str">
        <f t="shared" si="274"/>
        <v>photography</v>
      </c>
      <c r="R2242" t="str">
        <f t="shared" si="275"/>
        <v>photobooks</v>
      </c>
      <c r="S2242" s="12">
        <f t="shared" si="276"/>
        <v>42161.770833333328</v>
      </c>
      <c r="T2242" s="12">
        <f t="shared" si="277"/>
        <v>42193.770833333328</v>
      </c>
      <c r="U2242" t="str">
        <f t="shared" si="278"/>
        <v>Jun</v>
      </c>
      <c r="V2242" t="str">
        <f t="shared" si="279"/>
        <v>2015</v>
      </c>
    </row>
    <row r="2243" spans="1:22" ht="43.2" hidden="1" x14ac:dyDescent="0.55000000000000004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ref="O2243:O2306" si="280">E2243/D2243</f>
        <v>1.0132000000000001</v>
      </c>
      <c r="P2243" s="8">
        <f t="shared" ref="P2243:P2306" si="281">IF(L2243&gt;0,E2243/L2243,0)</f>
        <v>53.893617021276597</v>
      </c>
      <c r="Q2243" t="str">
        <f t="shared" ref="Q2243:Q2306" si="282">MID(N2243,1,FIND("/",N2243,1)-1)</f>
        <v>music</v>
      </c>
      <c r="R2243" t="str">
        <f t="shared" ref="R2243:R2306" si="283">MID(N2243,FIND("/",N2243,1)+1,LEN(N2243)-FIND("/",N2243,1))</f>
        <v>metal</v>
      </c>
      <c r="S2243" s="12">
        <f t="shared" ref="S2243:S2306" si="284">(((J2243/60)/60)/24)+DATE(1970,1,1)</f>
        <v>41923.838692129626</v>
      </c>
      <c r="T2243" s="12">
        <f t="shared" ref="T2243:T2306" si="285">(((I2243/60)/60)/24)+DATE(1970,1,1)</f>
        <v>41953.88035879629</v>
      </c>
      <c r="U2243" t="str">
        <f t="shared" ref="U2243:U2306" si="286">TEXT(S2243,"MMM")</f>
        <v>Oct</v>
      </c>
      <c r="V2243" t="str">
        <f t="shared" ref="V2243:V2306" si="287">TEXT(S2243,"yyyy")</f>
        <v>2014</v>
      </c>
    </row>
    <row r="2244" spans="1:22" ht="43.2" hidden="1" x14ac:dyDescent="0.55000000000000004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280"/>
        <v>1.0132258064516129</v>
      </c>
      <c r="P2244" s="8">
        <f t="shared" si="281"/>
        <v>54.912587412587413</v>
      </c>
      <c r="Q2244" t="str">
        <f t="shared" si="282"/>
        <v>theater</v>
      </c>
      <c r="R2244" t="str">
        <f t="shared" si="283"/>
        <v>plays</v>
      </c>
      <c r="S2244" s="12">
        <f t="shared" si="284"/>
        <v>42400.704537037032</v>
      </c>
      <c r="T2244" s="12">
        <f t="shared" si="285"/>
        <v>42444.875</v>
      </c>
      <c r="U2244" t="str">
        <f t="shared" si="286"/>
        <v>Jan</v>
      </c>
      <c r="V2244" t="str">
        <f t="shared" si="287"/>
        <v>2016</v>
      </c>
    </row>
    <row r="2245" spans="1:22" ht="43.2" hidden="1" x14ac:dyDescent="0.55000000000000004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280"/>
        <v>1.0133000000000001</v>
      </c>
      <c r="P2245" s="8">
        <f t="shared" si="281"/>
        <v>99.343137254901961</v>
      </c>
      <c r="Q2245" t="str">
        <f t="shared" si="282"/>
        <v>theater</v>
      </c>
      <c r="R2245" t="str">
        <f t="shared" si="283"/>
        <v>plays</v>
      </c>
      <c r="S2245" s="12">
        <f t="shared" si="284"/>
        <v>42561.783877314811</v>
      </c>
      <c r="T2245" s="12">
        <f t="shared" si="285"/>
        <v>42593.165972222225</v>
      </c>
      <c r="U2245" t="str">
        <f t="shared" si="286"/>
        <v>Jul</v>
      </c>
      <c r="V2245" t="str">
        <f t="shared" si="287"/>
        <v>2016</v>
      </c>
    </row>
    <row r="2246" spans="1:22" ht="43.2" hidden="1" x14ac:dyDescent="0.55000000000000004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280"/>
        <v>1.0133294117647058</v>
      </c>
      <c r="P2246" s="8">
        <f t="shared" si="281"/>
        <v>589.95205479452056</v>
      </c>
      <c r="Q2246" t="str">
        <f t="shared" si="282"/>
        <v>film &amp; video</v>
      </c>
      <c r="R2246" t="str">
        <f t="shared" si="283"/>
        <v>documentary</v>
      </c>
      <c r="S2246" s="12">
        <f t="shared" si="284"/>
        <v>40870.774409722224</v>
      </c>
      <c r="T2246" s="12">
        <f t="shared" si="285"/>
        <v>40915.774409722224</v>
      </c>
      <c r="U2246" t="str">
        <f t="shared" si="286"/>
        <v>Nov</v>
      </c>
      <c r="V2246" t="str">
        <f t="shared" si="287"/>
        <v>2011</v>
      </c>
    </row>
    <row r="2247" spans="1:22" ht="43.2" hidden="1" x14ac:dyDescent="0.55000000000000004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280"/>
        <v>1.0133333333333334</v>
      </c>
      <c r="P2247" s="8">
        <f t="shared" si="281"/>
        <v>347.84615384615387</v>
      </c>
      <c r="Q2247" t="str">
        <f t="shared" si="282"/>
        <v>film &amp; video</v>
      </c>
      <c r="R2247" t="str">
        <f t="shared" si="283"/>
        <v>documentary</v>
      </c>
      <c r="S2247" s="12">
        <f t="shared" si="284"/>
        <v>40255.744629629626</v>
      </c>
      <c r="T2247" s="12">
        <f t="shared" si="285"/>
        <v>40300.806944444441</v>
      </c>
      <c r="U2247" t="str">
        <f t="shared" si="286"/>
        <v>Mar</v>
      </c>
      <c r="V2247" t="str">
        <f t="shared" si="287"/>
        <v>2010</v>
      </c>
    </row>
    <row r="2248" spans="1:22" ht="43.2" hidden="1" x14ac:dyDescent="0.55000000000000004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280"/>
        <v>1.0133333333333334</v>
      </c>
      <c r="P2248" s="8">
        <f t="shared" si="281"/>
        <v>81.066666666666663</v>
      </c>
      <c r="Q2248" t="str">
        <f t="shared" si="282"/>
        <v>music</v>
      </c>
      <c r="R2248" t="str">
        <f t="shared" si="283"/>
        <v>rock</v>
      </c>
      <c r="S2248" s="12">
        <f t="shared" si="284"/>
        <v>41123.022268518522</v>
      </c>
      <c r="T2248" s="12">
        <f t="shared" si="285"/>
        <v>41169.170138888891</v>
      </c>
      <c r="U2248" t="str">
        <f t="shared" si="286"/>
        <v>Aug</v>
      </c>
      <c r="V2248" t="str">
        <f t="shared" si="287"/>
        <v>2012</v>
      </c>
    </row>
    <row r="2249" spans="1:22" ht="43.2" hidden="1" x14ac:dyDescent="0.55000000000000004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 t="shared" si="280"/>
        <v>1.0135000000000001</v>
      </c>
      <c r="P2249" s="8">
        <f t="shared" si="281"/>
        <v>126.6875</v>
      </c>
      <c r="Q2249" t="str">
        <f t="shared" si="282"/>
        <v>film &amp; video</v>
      </c>
      <c r="R2249" t="str">
        <f t="shared" si="283"/>
        <v>television</v>
      </c>
      <c r="S2249" s="12">
        <f t="shared" si="284"/>
        <v>41789.21398148148</v>
      </c>
      <c r="T2249" s="12">
        <f t="shared" si="285"/>
        <v>41809.166666666664</v>
      </c>
      <c r="U2249" t="str">
        <f t="shared" si="286"/>
        <v>May</v>
      </c>
      <c r="V2249" t="str">
        <f t="shared" si="287"/>
        <v>2014</v>
      </c>
    </row>
    <row r="2250" spans="1:22" ht="57.6" hidden="1" x14ac:dyDescent="0.55000000000000004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 t="shared" si="280"/>
        <v>1.0135000000000001</v>
      </c>
      <c r="P2250" s="8">
        <f t="shared" si="281"/>
        <v>112.61111111111111</v>
      </c>
      <c r="Q2250" t="str">
        <f t="shared" si="282"/>
        <v>music</v>
      </c>
      <c r="R2250" t="str">
        <f t="shared" si="283"/>
        <v>rock</v>
      </c>
      <c r="S2250" s="12">
        <f t="shared" si="284"/>
        <v>41502.882928240739</v>
      </c>
      <c r="T2250" s="12">
        <f t="shared" si="285"/>
        <v>41532.881944444445</v>
      </c>
      <c r="U2250" t="str">
        <f t="shared" si="286"/>
        <v>Aug</v>
      </c>
      <c r="V2250" t="str">
        <f t="shared" si="287"/>
        <v>2013</v>
      </c>
    </row>
    <row r="2251" spans="1:22" ht="43.2" hidden="1" x14ac:dyDescent="0.55000000000000004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280"/>
        <v>1.0135000000000001</v>
      </c>
      <c r="P2251" s="8">
        <f t="shared" si="281"/>
        <v>72.392857142857139</v>
      </c>
      <c r="Q2251" t="str">
        <f t="shared" si="282"/>
        <v>theater</v>
      </c>
      <c r="R2251" t="str">
        <f t="shared" si="283"/>
        <v>plays</v>
      </c>
      <c r="S2251" s="12">
        <f t="shared" si="284"/>
        <v>42037.598958333328</v>
      </c>
      <c r="T2251" s="12">
        <f t="shared" si="285"/>
        <v>42067.598958333328</v>
      </c>
      <c r="U2251" t="str">
        <f t="shared" si="286"/>
        <v>Feb</v>
      </c>
      <c r="V2251" t="str">
        <f t="shared" si="287"/>
        <v>2015</v>
      </c>
    </row>
    <row r="2252" spans="1:22" ht="43.2" hidden="1" x14ac:dyDescent="0.55000000000000004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 t="shared" si="280"/>
        <v>1.0137499999999999</v>
      </c>
      <c r="P2252" s="8">
        <f t="shared" si="281"/>
        <v>139.82758620689654</v>
      </c>
      <c r="Q2252" t="str">
        <f t="shared" si="282"/>
        <v>film &amp; video</v>
      </c>
      <c r="R2252" t="str">
        <f t="shared" si="283"/>
        <v>documentary</v>
      </c>
      <c r="S2252" s="12">
        <f t="shared" si="284"/>
        <v>42163.897916666669</v>
      </c>
      <c r="T2252" s="12">
        <f t="shared" si="285"/>
        <v>42208.132638888885</v>
      </c>
      <c r="U2252" t="str">
        <f t="shared" si="286"/>
        <v>Jun</v>
      </c>
      <c r="V2252" t="str">
        <f t="shared" si="287"/>
        <v>2015</v>
      </c>
    </row>
    <row r="2253" spans="1:22" ht="43.2" hidden="1" x14ac:dyDescent="0.55000000000000004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 t="shared" si="280"/>
        <v>1.0137499999999999</v>
      </c>
      <c r="P2253" s="8">
        <f t="shared" si="281"/>
        <v>126.71875</v>
      </c>
      <c r="Q2253" t="str">
        <f t="shared" si="282"/>
        <v>theater</v>
      </c>
      <c r="R2253" t="str">
        <f t="shared" si="283"/>
        <v>musical</v>
      </c>
      <c r="S2253" s="12">
        <f t="shared" si="284"/>
        <v>42004.703865740739</v>
      </c>
      <c r="T2253" s="12">
        <f t="shared" si="285"/>
        <v>42034.703865740739</v>
      </c>
      <c r="U2253" t="str">
        <f t="shared" si="286"/>
        <v>Dec</v>
      </c>
      <c r="V2253" t="str">
        <f t="shared" si="287"/>
        <v>2014</v>
      </c>
    </row>
    <row r="2254" spans="1:22" ht="43.2" hidden="1" x14ac:dyDescent="0.55000000000000004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 t="shared" si="280"/>
        <v>1.0137499999999999</v>
      </c>
      <c r="P2254" s="8">
        <f t="shared" si="281"/>
        <v>142.28070175438597</v>
      </c>
      <c r="Q2254" t="str">
        <f t="shared" si="282"/>
        <v>theater</v>
      </c>
      <c r="R2254" t="str">
        <f t="shared" si="283"/>
        <v>plays</v>
      </c>
      <c r="S2254" s="12">
        <f t="shared" si="284"/>
        <v>42041.714178240742</v>
      </c>
      <c r="T2254" s="12">
        <f t="shared" si="285"/>
        <v>42071.67251157407</v>
      </c>
      <c r="U2254" t="str">
        <f t="shared" si="286"/>
        <v>Feb</v>
      </c>
      <c r="V2254" t="str">
        <f t="shared" si="287"/>
        <v>2015</v>
      </c>
    </row>
    <row r="2255" spans="1:22" ht="28.8" hidden="1" x14ac:dyDescent="0.55000000000000004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280"/>
        <v>1.0137777777777779</v>
      </c>
      <c r="P2255" s="8">
        <f t="shared" si="281"/>
        <v>126.72222222222223</v>
      </c>
      <c r="Q2255" t="str">
        <f t="shared" si="282"/>
        <v>theater</v>
      </c>
      <c r="R2255" t="str">
        <f t="shared" si="283"/>
        <v>plays</v>
      </c>
      <c r="S2255" s="12">
        <f t="shared" si="284"/>
        <v>42697.082673611112</v>
      </c>
      <c r="T2255" s="12">
        <f t="shared" si="285"/>
        <v>42718.665972222225</v>
      </c>
      <c r="U2255" t="str">
        <f t="shared" si="286"/>
        <v>Nov</v>
      </c>
      <c r="V2255" t="str">
        <f t="shared" si="287"/>
        <v>2016</v>
      </c>
    </row>
    <row r="2256" spans="1:22" ht="43.2" hidden="1" x14ac:dyDescent="0.55000000000000004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280"/>
        <v>1.0138461538461538</v>
      </c>
      <c r="P2256" s="8">
        <f t="shared" si="281"/>
        <v>201.22137404580153</v>
      </c>
      <c r="Q2256" t="str">
        <f t="shared" si="282"/>
        <v>film &amp; video</v>
      </c>
      <c r="R2256" t="str">
        <f t="shared" si="283"/>
        <v>documentary</v>
      </c>
      <c r="S2256" s="12">
        <f t="shared" si="284"/>
        <v>41719.667986111112</v>
      </c>
      <c r="T2256" s="12">
        <f t="shared" si="285"/>
        <v>41749.667986111112</v>
      </c>
      <c r="U2256" t="str">
        <f t="shared" si="286"/>
        <v>Mar</v>
      </c>
      <c r="V2256" t="str">
        <f t="shared" si="287"/>
        <v>2014</v>
      </c>
    </row>
    <row r="2257" spans="1:22" ht="43.2" hidden="1" x14ac:dyDescent="0.55000000000000004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 t="shared" si="280"/>
        <v>1.014</v>
      </c>
      <c r="P2257" s="8">
        <f t="shared" si="281"/>
        <v>72.428571428571431</v>
      </c>
      <c r="Q2257" t="str">
        <f t="shared" si="282"/>
        <v>publishing</v>
      </c>
      <c r="R2257" t="str">
        <f t="shared" si="283"/>
        <v>nonfiction</v>
      </c>
      <c r="S2257" s="12">
        <f t="shared" si="284"/>
        <v>41346.042673611111</v>
      </c>
      <c r="T2257" s="12">
        <f t="shared" si="285"/>
        <v>41376.042673611111</v>
      </c>
      <c r="U2257" t="str">
        <f t="shared" si="286"/>
        <v>Mar</v>
      </c>
      <c r="V2257" t="str">
        <f t="shared" si="287"/>
        <v>2013</v>
      </c>
    </row>
    <row r="2258" spans="1:22" ht="28.8" hidden="1" x14ac:dyDescent="0.55000000000000004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 t="shared" si="280"/>
        <v>1.014</v>
      </c>
      <c r="P2258" s="8">
        <f t="shared" si="281"/>
        <v>97.5</v>
      </c>
      <c r="Q2258" t="str">
        <f t="shared" si="282"/>
        <v>music</v>
      </c>
      <c r="R2258" t="str">
        <f t="shared" si="283"/>
        <v>pop</v>
      </c>
      <c r="S2258" s="12">
        <f t="shared" si="284"/>
        <v>41962.596574074079</v>
      </c>
      <c r="T2258" s="12">
        <f t="shared" si="285"/>
        <v>41992.596574074079</v>
      </c>
      <c r="U2258" t="str">
        <f t="shared" si="286"/>
        <v>Nov</v>
      </c>
      <c r="V2258" t="str">
        <f t="shared" si="287"/>
        <v>2014</v>
      </c>
    </row>
    <row r="2259" spans="1:22" ht="43.2" hidden="1" x14ac:dyDescent="0.55000000000000004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 t="shared" si="280"/>
        <v>1.014</v>
      </c>
      <c r="P2259" s="8">
        <f t="shared" si="281"/>
        <v>76.05</v>
      </c>
      <c r="Q2259" t="str">
        <f t="shared" si="282"/>
        <v>music</v>
      </c>
      <c r="R2259" t="str">
        <f t="shared" si="283"/>
        <v>rock</v>
      </c>
      <c r="S2259" s="12">
        <f t="shared" si="284"/>
        <v>40666.973541666666</v>
      </c>
      <c r="T2259" s="12">
        <f t="shared" si="285"/>
        <v>40705.125</v>
      </c>
      <c r="U2259" t="str">
        <f t="shared" si="286"/>
        <v>May</v>
      </c>
      <c r="V2259" t="str">
        <f t="shared" si="287"/>
        <v>2011</v>
      </c>
    </row>
    <row r="2260" spans="1:22" ht="43.2" hidden="1" x14ac:dyDescent="0.55000000000000004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 t="shared" si="280"/>
        <v>1.014</v>
      </c>
      <c r="P2260" s="8">
        <f t="shared" si="281"/>
        <v>36.474820143884891</v>
      </c>
      <c r="Q2260" t="str">
        <f t="shared" si="282"/>
        <v>theater</v>
      </c>
      <c r="R2260" t="str">
        <f t="shared" si="283"/>
        <v>plays</v>
      </c>
      <c r="S2260" s="12">
        <f t="shared" si="284"/>
        <v>42201.675011574072</v>
      </c>
      <c r="T2260" s="12">
        <f t="shared" si="285"/>
        <v>42216.666666666672</v>
      </c>
      <c r="U2260" t="str">
        <f t="shared" si="286"/>
        <v>Jul</v>
      </c>
      <c r="V2260" t="str">
        <f t="shared" si="287"/>
        <v>2015</v>
      </c>
    </row>
    <row r="2261" spans="1:22" ht="43.2" hidden="1" x14ac:dyDescent="0.55000000000000004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 t="shared" si="280"/>
        <v>1.014</v>
      </c>
      <c r="P2261" s="8">
        <f t="shared" si="281"/>
        <v>110.21739130434783</v>
      </c>
      <c r="Q2261" t="str">
        <f t="shared" si="282"/>
        <v>theater</v>
      </c>
      <c r="R2261" t="str">
        <f t="shared" si="283"/>
        <v>plays</v>
      </c>
      <c r="S2261" s="12">
        <f t="shared" si="284"/>
        <v>41993.824340277773</v>
      </c>
      <c r="T2261" s="12">
        <f t="shared" si="285"/>
        <v>42010.25</v>
      </c>
      <c r="U2261" t="str">
        <f t="shared" si="286"/>
        <v>Dec</v>
      </c>
      <c r="V2261" t="str">
        <f t="shared" si="287"/>
        <v>2014</v>
      </c>
    </row>
    <row r="2262" spans="1:22" ht="43.2" hidden="1" x14ac:dyDescent="0.55000000000000004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280"/>
        <v>1.014</v>
      </c>
      <c r="P2262" s="8">
        <f t="shared" si="281"/>
        <v>56.333333333333336</v>
      </c>
      <c r="Q2262" t="str">
        <f t="shared" si="282"/>
        <v>theater</v>
      </c>
      <c r="R2262" t="str">
        <f t="shared" si="283"/>
        <v>plays</v>
      </c>
      <c r="S2262" s="12">
        <f t="shared" si="284"/>
        <v>42536.815648148149</v>
      </c>
      <c r="T2262" s="12">
        <f t="shared" si="285"/>
        <v>42566.815648148149</v>
      </c>
      <c r="U2262" t="str">
        <f t="shared" si="286"/>
        <v>Jun</v>
      </c>
      <c r="V2262" t="str">
        <f t="shared" si="287"/>
        <v>2016</v>
      </c>
    </row>
    <row r="2263" spans="1:22" ht="43.2" hidden="1" x14ac:dyDescent="0.55000000000000004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280"/>
        <v>1.0141935483870967</v>
      </c>
      <c r="P2263" s="8">
        <f t="shared" si="281"/>
        <v>302.30769230769232</v>
      </c>
      <c r="Q2263" t="str">
        <f t="shared" si="282"/>
        <v>theater</v>
      </c>
      <c r="R2263" t="str">
        <f t="shared" si="283"/>
        <v>plays</v>
      </c>
      <c r="S2263" s="12">
        <f t="shared" si="284"/>
        <v>41851.771354166667</v>
      </c>
      <c r="T2263" s="12">
        <f t="shared" si="285"/>
        <v>41870.666666666664</v>
      </c>
      <c r="U2263" t="str">
        <f t="shared" si="286"/>
        <v>Jul</v>
      </c>
      <c r="V2263" t="str">
        <f t="shared" si="287"/>
        <v>2014</v>
      </c>
    </row>
    <row r="2264" spans="1:22" ht="43.2" hidden="1" x14ac:dyDescent="0.55000000000000004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280"/>
        <v>1.0142212307692309</v>
      </c>
      <c r="P2264" s="8">
        <f t="shared" si="281"/>
        <v>74.575090497737563</v>
      </c>
      <c r="Q2264" t="str">
        <f t="shared" si="282"/>
        <v>music</v>
      </c>
      <c r="R2264" t="str">
        <f t="shared" si="283"/>
        <v>faith</v>
      </c>
      <c r="S2264" s="12">
        <f t="shared" si="284"/>
        <v>42774.121342592596</v>
      </c>
      <c r="T2264" s="12">
        <f t="shared" si="285"/>
        <v>42823.083333333328</v>
      </c>
      <c r="U2264" t="str">
        <f t="shared" si="286"/>
        <v>Feb</v>
      </c>
      <c r="V2264" t="str">
        <f t="shared" si="287"/>
        <v>2017</v>
      </c>
    </row>
    <row r="2265" spans="1:22" ht="43.2" hidden="1" x14ac:dyDescent="0.55000000000000004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280"/>
        <v>1.0142500000000001</v>
      </c>
      <c r="P2265" s="8">
        <f t="shared" si="281"/>
        <v>202.85</v>
      </c>
      <c r="Q2265" t="str">
        <f t="shared" si="282"/>
        <v>theater</v>
      </c>
      <c r="R2265" t="str">
        <f t="shared" si="283"/>
        <v>plays</v>
      </c>
      <c r="S2265" s="12">
        <f t="shared" si="284"/>
        <v>42064.220069444447</v>
      </c>
      <c r="T2265" s="12">
        <f t="shared" si="285"/>
        <v>42094.178402777776</v>
      </c>
      <c r="U2265" t="str">
        <f t="shared" si="286"/>
        <v>Mar</v>
      </c>
      <c r="V2265" t="str">
        <f t="shared" si="287"/>
        <v>2015</v>
      </c>
    </row>
    <row r="2266" spans="1:22" ht="43.2" hidden="1" x14ac:dyDescent="0.55000000000000004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280"/>
        <v>1.0142857142857142</v>
      </c>
      <c r="P2266" s="8">
        <f t="shared" si="281"/>
        <v>59.166666666666664</v>
      </c>
      <c r="Q2266" t="str">
        <f t="shared" si="282"/>
        <v>theater</v>
      </c>
      <c r="R2266" t="str">
        <f t="shared" si="283"/>
        <v>plays</v>
      </c>
      <c r="S2266" s="12">
        <f t="shared" si="284"/>
        <v>42230.662731481483</v>
      </c>
      <c r="T2266" s="12">
        <f t="shared" si="285"/>
        <v>42245.165972222225</v>
      </c>
      <c r="U2266" t="str">
        <f t="shared" si="286"/>
        <v>Aug</v>
      </c>
      <c r="V2266" t="str">
        <f t="shared" si="287"/>
        <v>2015</v>
      </c>
    </row>
    <row r="2267" spans="1:22" ht="43.2" hidden="1" x14ac:dyDescent="0.55000000000000004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280"/>
        <v>1.0143766666666667</v>
      </c>
      <c r="P2267" s="8">
        <f t="shared" si="281"/>
        <v>160.16473684210527</v>
      </c>
      <c r="Q2267" t="str">
        <f t="shared" si="282"/>
        <v>film &amp; video</v>
      </c>
      <c r="R2267" t="str">
        <f t="shared" si="283"/>
        <v>documentary</v>
      </c>
      <c r="S2267" s="12">
        <f t="shared" si="284"/>
        <v>41543.735995370371</v>
      </c>
      <c r="T2267" s="12">
        <f t="shared" si="285"/>
        <v>41583.777662037035</v>
      </c>
      <c r="U2267" t="str">
        <f t="shared" si="286"/>
        <v>Sep</v>
      </c>
      <c r="V2267" t="str">
        <f t="shared" si="287"/>
        <v>2013</v>
      </c>
    </row>
    <row r="2268" spans="1:22" ht="43.2" hidden="1" x14ac:dyDescent="0.55000000000000004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280"/>
        <v>1.0144444444444445</v>
      </c>
      <c r="P2268" s="8">
        <f t="shared" si="281"/>
        <v>114.125</v>
      </c>
      <c r="Q2268" t="str">
        <f t="shared" si="282"/>
        <v>theater</v>
      </c>
      <c r="R2268" t="str">
        <f t="shared" si="283"/>
        <v>plays</v>
      </c>
      <c r="S2268" s="12">
        <f t="shared" si="284"/>
        <v>41851.200150462959</v>
      </c>
      <c r="T2268" s="12">
        <f t="shared" si="285"/>
        <v>41881.200150462959</v>
      </c>
      <c r="U2268" t="str">
        <f t="shared" si="286"/>
        <v>Jul</v>
      </c>
      <c r="V2268" t="str">
        <f t="shared" si="287"/>
        <v>2014</v>
      </c>
    </row>
    <row r="2269" spans="1:22" ht="43.2" hidden="1" x14ac:dyDescent="0.55000000000000004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280"/>
        <v>1.0144545454545455</v>
      </c>
      <c r="P2269" s="8">
        <f t="shared" si="281"/>
        <v>67.835866261398181</v>
      </c>
      <c r="Q2269" t="str">
        <f t="shared" si="282"/>
        <v>photography</v>
      </c>
      <c r="R2269" t="str">
        <f t="shared" si="283"/>
        <v>photobooks</v>
      </c>
      <c r="S2269" s="12">
        <f t="shared" si="284"/>
        <v>42426.542592592596</v>
      </c>
      <c r="T2269" s="12">
        <f t="shared" si="285"/>
        <v>42454.916666666672</v>
      </c>
      <c r="U2269" t="str">
        <f t="shared" si="286"/>
        <v>Feb</v>
      </c>
      <c r="V2269" t="str">
        <f t="shared" si="287"/>
        <v>2016</v>
      </c>
    </row>
    <row r="2270" spans="1:22" ht="43.2" hidden="1" x14ac:dyDescent="0.55000000000000004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280"/>
        <v>1.0145454545454546</v>
      </c>
      <c r="P2270" s="8">
        <f t="shared" si="281"/>
        <v>113.87755102040816</v>
      </c>
      <c r="Q2270" t="str">
        <f t="shared" si="282"/>
        <v>music</v>
      </c>
      <c r="R2270" t="str">
        <f t="shared" si="283"/>
        <v>rock</v>
      </c>
      <c r="S2270" s="12">
        <f t="shared" si="284"/>
        <v>40973.038541666669</v>
      </c>
      <c r="T2270" s="12">
        <f t="shared" si="285"/>
        <v>40993.996874999997</v>
      </c>
      <c r="U2270" t="str">
        <f t="shared" si="286"/>
        <v>Mar</v>
      </c>
      <c r="V2270" t="str">
        <f t="shared" si="287"/>
        <v>2012</v>
      </c>
    </row>
    <row r="2271" spans="1:22" ht="28.8" hidden="1" x14ac:dyDescent="0.55000000000000004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280"/>
        <v>1.0148571428571429</v>
      </c>
      <c r="P2271" s="8">
        <f t="shared" si="281"/>
        <v>35.520000000000003</v>
      </c>
      <c r="Q2271" t="str">
        <f t="shared" si="282"/>
        <v>technology</v>
      </c>
      <c r="R2271" t="str">
        <f t="shared" si="283"/>
        <v>space exploration</v>
      </c>
      <c r="S2271" s="12">
        <f t="shared" si="284"/>
        <v>41617.912662037037</v>
      </c>
      <c r="T2271" s="12">
        <f t="shared" si="285"/>
        <v>41631.912662037037</v>
      </c>
      <c r="U2271" t="str">
        <f t="shared" si="286"/>
        <v>Dec</v>
      </c>
      <c r="V2271" t="str">
        <f t="shared" si="287"/>
        <v>2013</v>
      </c>
    </row>
    <row r="2272" spans="1:22" ht="43.2" hidden="1" x14ac:dyDescent="0.55000000000000004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280"/>
        <v>1.0149999999999999</v>
      </c>
      <c r="P2272" s="8">
        <f t="shared" si="281"/>
        <v>39.03846153846154</v>
      </c>
      <c r="Q2272" t="str">
        <f t="shared" si="282"/>
        <v>music</v>
      </c>
      <c r="R2272" t="str">
        <f t="shared" si="283"/>
        <v>rock</v>
      </c>
      <c r="S2272" s="12">
        <f t="shared" si="284"/>
        <v>41082.069467592592</v>
      </c>
      <c r="T2272" s="12">
        <f t="shared" si="285"/>
        <v>41112.069467592592</v>
      </c>
      <c r="U2272" t="str">
        <f t="shared" si="286"/>
        <v>Jun</v>
      </c>
      <c r="V2272" t="str">
        <f t="shared" si="287"/>
        <v>2012</v>
      </c>
    </row>
    <row r="2273" spans="1:22" ht="43.2" hidden="1" x14ac:dyDescent="0.55000000000000004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 t="shared" si="280"/>
        <v>1.0149999999999999</v>
      </c>
      <c r="P2273" s="8">
        <f t="shared" si="281"/>
        <v>53.421052631578945</v>
      </c>
      <c r="Q2273" t="str">
        <f t="shared" si="282"/>
        <v>music</v>
      </c>
      <c r="R2273" t="str">
        <f t="shared" si="283"/>
        <v>electronic music</v>
      </c>
      <c r="S2273" s="12">
        <f t="shared" si="284"/>
        <v>42205.718888888892</v>
      </c>
      <c r="T2273" s="12">
        <f t="shared" si="285"/>
        <v>42235.718888888892</v>
      </c>
      <c r="U2273" t="str">
        <f t="shared" si="286"/>
        <v>Jul</v>
      </c>
      <c r="V2273" t="str">
        <f t="shared" si="287"/>
        <v>2015</v>
      </c>
    </row>
    <row r="2274" spans="1:22" ht="43.2" hidden="1" x14ac:dyDescent="0.55000000000000004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280"/>
        <v>1.0149999999999999</v>
      </c>
      <c r="P2274" s="8">
        <f t="shared" si="281"/>
        <v>116</v>
      </c>
      <c r="Q2274" t="str">
        <f t="shared" si="282"/>
        <v>theater</v>
      </c>
      <c r="R2274" t="str">
        <f t="shared" si="283"/>
        <v>plays</v>
      </c>
      <c r="S2274" s="12">
        <f t="shared" si="284"/>
        <v>42137.395798611105</v>
      </c>
      <c r="T2274" s="12">
        <f t="shared" si="285"/>
        <v>42171.458333333328</v>
      </c>
      <c r="U2274" t="str">
        <f t="shared" si="286"/>
        <v>May</v>
      </c>
      <c r="V2274" t="str">
        <f t="shared" si="287"/>
        <v>2015</v>
      </c>
    </row>
    <row r="2275" spans="1:22" ht="43.2" hidden="1" x14ac:dyDescent="0.55000000000000004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 t="shared" si="280"/>
        <v>1.0149999999999999</v>
      </c>
      <c r="P2275" s="8">
        <f t="shared" si="281"/>
        <v>105</v>
      </c>
      <c r="Q2275" t="str">
        <f t="shared" si="282"/>
        <v>theater</v>
      </c>
      <c r="R2275" t="str">
        <f t="shared" si="283"/>
        <v>plays</v>
      </c>
      <c r="S2275" s="12">
        <f t="shared" si="284"/>
        <v>41829.734259259261</v>
      </c>
      <c r="T2275" s="12">
        <f t="shared" si="285"/>
        <v>41874.734259259261</v>
      </c>
      <c r="U2275" t="str">
        <f t="shared" si="286"/>
        <v>Jul</v>
      </c>
      <c r="V2275" t="str">
        <f t="shared" si="287"/>
        <v>2014</v>
      </c>
    </row>
    <row r="2276" spans="1:22" ht="43.2" hidden="1" x14ac:dyDescent="0.55000000000000004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280"/>
        <v>1.0149999999999999</v>
      </c>
      <c r="P2276" s="8">
        <f t="shared" si="281"/>
        <v>106.84210526315789</v>
      </c>
      <c r="Q2276" t="str">
        <f t="shared" si="282"/>
        <v>theater</v>
      </c>
      <c r="R2276" t="str">
        <f t="shared" si="283"/>
        <v>plays</v>
      </c>
      <c r="S2276" s="12">
        <f t="shared" si="284"/>
        <v>42505.738032407404</v>
      </c>
      <c r="T2276" s="12">
        <f t="shared" si="285"/>
        <v>42525.738032407404</v>
      </c>
      <c r="U2276" t="str">
        <f t="shared" si="286"/>
        <v>May</v>
      </c>
      <c r="V2276" t="str">
        <f t="shared" si="287"/>
        <v>2016</v>
      </c>
    </row>
    <row r="2277" spans="1:22" ht="43.2" hidden="1" x14ac:dyDescent="0.55000000000000004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280"/>
        <v>1.0150693333333334</v>
      </c>
      <c r="P2277" s="8">
        <f t="shared" si="281"/>
        <v>154.42231237322514</v>
      </c>
      <c r="Q2277" t="str">
        <f t="shared" si="282"/>
        <v>film &amp; video</v>
      </c>
      <c r="R2277" t="str">
        <f t="shared" si="283"/>
        <v>documentary</v>
      </c>
      <c r="S2277" s="12">
        <f t="shared" si="284"/>
        <v>40812.803229166668</v>
      </c>
      <c r="T2277" s="12">
        <f t="shared" si="285"/>
        <v>40845.165972222225</v>
      </c>
      <c r="U2277" t="str">
        <f t="shared" si="286"/>
        <v>Sep</v>
      </c>
      <c r="V2277" t="str">
        <f t="shared" si="287"/>
        <v>2011</v>
      </c>
    </row>
    <row r="2278" spans="1:22" ht="43.2" hidden="1" x14ac:dyDescent="0.55000000000000004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280"/>
        <v>1.0151515151515151</v>
      </c>
      <c r="P2278" s="8">
        <f t="shared" si="281"/>
        <v>145.65217391304347</v>
      </c>
      <c r="Q2278" t="str">
        <f t="shared" si="282"/>
        <v>theater</v>
      </c>
      <c r="R2278" t="str">
        <f t="shared" si="283"/>
        <v>plays</v>
      </c>
      <c r="S2278" s="12">
        <f t="shared" si="284"/>
        <v>42521.010370370372</v>
      </c>
      <c r="T2278" s="12">
        <f t="shared" si="285"/>
        <v>42543.163194444445</v>
      </c>
      <c r="U2278" t="str">
        <f t="shared" si="286"/>
        <v>May</v>
      </c>
      <c r="V2278" t="str">
        <f t="shared" si="287"/>
        <v>2016</v>
      </c>
    </row>
    <row r="2279" spans="1:22" ht="43.2" hidden="1" x14ac:dyDescent="0.55000000000000004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280"/>
        <v>1.0152222222222222</v>
      </c>
      <c r="P2279" s="8">
        <f t="shared" si="281"/>
        <v>51.044692737430168</v>
      </c>
      <c r="Q2279" t="str">
        <f t="shared" si="282"/>
        <v>music</v>
      </c>
      <c r="R2279" t="str">
        <f t="shared" si="283"/>
        <v>rock</v>
      </c>
      <c r="S2279" s="12">
        <f t="shared" si="284"/>
        <v>41800.959490740745</v>
      </c>
      <c r="T2279" s="12">
        <f t="shared" si="285"/>
        <v>41830.959490740745</v>
      </c>
      <c r="U2279" t="str">
        <f t="shared" si="286"/>
        <v>Jun</v>
      </c>
      <c r="V2279" t="str">
        <f t="shared" si="287"/>
        <v>2014</v>
      </c>
    </row>
    <row r="2280" spans="1:22" ht="43.2" hidden="1" x14ac:dyDescent="0.55000000000000004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280"/>
        <v>1.0153333333333334</v>
      </c>
      <c r="P2280" s="8">
        <f t="shared" si="281"/>
        <v>67.389380530973455</v>
      </c>
      <c r="Q2280" t="str">
        <f t="shared" si="282"/>
        <v>music</v>
      </c>
      <c r="R2280" t="str">
        <f t="shared" si="283"/>
        <v>rock</v>
      </c>
      <c r="S2280" s="12">
        <f t="shared" si="284"/>
        <v>41664.684108796297</v>
      </c>
      <c r="T2280" s="12">
        <f t="shared" si="285"/>
        <v>41694.684108796297</v>
      </c>
      <c r="U2280" t="str">
        <f t="shared" si="286"/>
        <v>Jan</v>
      </c>
      <c r="V2280" t="str">
        <f t="shared" si="287"/>
        <v>2014</v>
      </c>
    </row>
    <row r="2281" spans="1:22" ht="43.2" hidden="1" x14ac:dyDescent="0.55000000000000004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280"/>
        <v>1.0153333333333334</v>
      </c>
      <c r="P2281" s="8">
        <f t="shared" si="281"/>
        <v>80.15789473684211</v>
      </c>
      <c r="Q2281" t="str">
        <f t="shared" si="282"/>
        <v>theater</v>
      </c>
      <c r="R2281" t="str">
        <f t="shared" si="283"/>
        <v>plays</v>
      </c>
      <c r="S2281" s="12">
        <f t="shared" si="284"/>
        <v>41841.26489583333</v>
      </c>
      <c r="T2281" s="12">
        <f t="shared" si="285"/>
        <v>41864.207638888889</v>
      </c>
      <c r="U2281" t="str">
        <f t="shared" si="286"/>
        <v>Jul</v>
      </c>
      <c r="V2281" t="str">
        <f t="shared" si="287"/>
        <v>2014</v>
      </c>
    </row>
    <row r="2282" spans="1:22" ht="43.2" hidden="1" x14ac:dyDescent="0.55000000000000004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280"/>
        <v>1.0153333333333334</v>
      </c>
      <c r="P2282" s="8">
        <f t="shared" si="281"/>
        <v>53.438596491228068</v>
      </c>
      <c r="Q2282" t="str">
        <f t="shared" si="282"/>
        <v>theater</v>
      </c>
      <c r="R2282" t="str">
        <f t="shared" si="283"/>
        <v>plays</v>
      </c>
      <c r="S2282" s="12">
        <f t="shared" si="284"/>
        <v>41878.946574074071</v>
      </c>
      <c r="T2282" s="12">
        <f t="shared" si="285"/>
        <v>41908.946574074071</v>
      </c>
      <c r="U2282" t="str">
        <f t="shared" si="286"/>
        <v>Aug</v>
      </c>
      <c r="V2282" t="str">
        <f t="shared" si="287"/>
        <v>2014</v>
      </c>
    </row>
    <row r="2283" spans="1:22" ht="43.2" hidden="1" x14ac:dyDescent="0.55000000000000004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280"/>
        <v>1.0153353333333335</v>
      </c>
      <c r="P2283" s="8">
        <f t="shared" si="281"/>
        <v>149.31401960784314</v>
      </c>
      <c r="Q2283" t="str">
        <f t="shared" si="282"/>
        <v>food</v>
      </c>
      <c r="R2283" t="str">
        <f t="shared" si="283"/>
        <v>small batch</v>
      </c>
      <c r="S2283" s="12">
        <f t="shared" si="284"/>
        <v>41902.07240740741</v>
      </c>
      <c r="T2283" s="12">
        <f t="shared" si="285"/>
        <v>41940.132638888892</v>
      </c>
      <c r="U2283" t="str">
        <f t="shared" si="286"/>
        <v>Sep</v>
      </c>
      <c r="V2283" t="str">
        <f t="shared" si="287"/>
        <v>2014</v>
      </c>
    </row>
    <row r="2284" spans="1:22" ht="43.2" hidden="1" x14ac:dyDescent="0.55000000000000004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280"/>
        <v>1.0155000000000001</v>
      </c>
      <c r="P2284" s="8">
        <f t="shared" si="281"/>
        <v>92.318181818181813</v>
      </c>
      <c r="Q2284" t="str">
        <f t="shared" si="282"/>
        <v>film &amp; video</v>
      </c>
      <c r="R2284" t="str">
        <f t="shared" si="283"/>
        <v>documentary</v>
      </c>
      <c r="S2284" s="12">
        <f t="shared" si="284"/>
        <v>40806.870949074073</v>
      </c>
      <c r="T2284" s="12">
        <f t="shared" si="285"/>
        <v>40866.912615740745</v>
      </c>
      <c r="U2284" t="str">
        <f t="shared" si="286"/>
        <v>Sep</v>
      </c>
      <c r="V2284" t="str">
        <f t="shared" si="287"/>
        <v>2011</v>
      </c>
    </row>
    <row r="2285" spans="1:22" ht="43.2" hidden="1" x14ac:dyDescent="0.55000000000000004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280"/>
        <v>1.01552</v>
      </c>
      <c r="P2285" s="8">
        <f t="shared" si="281"/>
        <v>119.1924882629108</v>
      </c>
      <c r="Q2285" t="str">
        <f t="shared" si="282"/>
        <v>theater</v>
      </c>
      <c r="R2285" t="str">
        <f t="shared" si="283"/>
        <v>plays</v>
      </c>
      <c r="S2285" s="12">
        <f t="shared" si="284"/>
        <v>41918.742175925923</v>
      </c>
      <c r="T2285" s="12">
        <f t="shared" si="285"/>
        <v>41948.783842592595</v>
      </c>
      <c r="U2285" t="str">
        <f t="shared" si="286"/>
        <v>Oct</v>
      </c>
      <c r="V2285" t="str">
        <f t="shared" si="287"/>
        <v>2014</v>
      </c>
    </row>
    <row r="2286" spans="1:22" ht="43.2" hidden="1" x14ac:dyDescent="0.55000000000000004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280"/>
        <v>1.0156000000000001</v>
      </c>
      <c r="P2286" s="8">
        <f t="shared" si="281"/>
        <v>137.24324324324326</v>
      </c>
      <c r="Q2286" t="str">
        <f t="shared" si="282"/>
        <v>theater</v>
      </c>
      <c r="R2286" t="str">
        <f t="shared" si="283"/>
        <v>plays</v>
      </c>
      <c r="S2286" s="12">
        <f t="shared" si="284"/>
        <v>41880.76357638889</v>
      </c>
      <c r="T2286" s="12">
        <f t="shared" si="285"/>
        <v>41895.166666666664</v>
      </c>
      <c r="U2286" t="str">
        <f t="shared" si="286"/>
        <v>Aug</v>
      </c>
      <c r="V2286" t="str">
        <f t="shared" si="287"/>
        <v>2014</v>
      </c>
    </row>
    <row r="2287" spans="1:22" ht="43.2" hidden="1" x14ac:dyDescent="0.55000000000000004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 t="shared" si="280"/>
        <v>1.016</v>
      </c>
      <c r="P2287" s="8">
        <f t="shared" si="281"/>
        <v>105.3170731707317</v>
      </c>
      <c r="Q2287" t="str">
        <f t="shared" si="282"/>
        <v>film &amp; video</v>
      </c>
      <c r="R2287" t="str">
        <f t="shared" si="283"/>
        <v>documentary</v>
      </c>
      <c r="S2287" s="12">
        <f t="shared" si="284"/>
        <v>42184.626250000001</v>
      </c>
      <c r="T2287" s="12">
        <f t="shared" si="285"/>
        <v>42217.626250000001</v>
      </c>
      <c r="U2287" t="str">
        <f t="shared" si="286"/>
        <v>Jun</v>
      </c>
      <c r="V2287" t="str">
        <f t="shared" si="287"/>
        <v>2015</v>
      </c>
    </row>
    <row r="2288" spans="1:22" ht="43.2" hidden="1" x14ac:dyDescent="0.55000000000000004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 t="shared" si="280"/>
        <v>1.016</v>
      </c>
      <c r="P2288" s="8">
        <f t="shared" si="281"/>
        <v>42.333333333333336</v>
      </c>
      <c r="Q2288" t="str">
        <f t="shared" si="282"/>
        <v>music</v>
      </c>
      <c r="R2288" t="str">
        <f t="shared" si="283"/>
        <v>electronic music</v>
      </c>
      <c r="S2288" s="12">
        <f t="shared" si="284"/>
        <v>40946.882245370369</v>
      </c>
      <c r="T2288" s="12">
        <f t="shared" si="285"/>
        <v>41006.166666666664</v>
      </c>
      <c r="U2288" t="str">
        <f t="shared" si="286"/>
        <v>Feb</v>
      </c>
      <c r="V2288" t="str">
        <f t="shared" si="287"/>
        <v>2012</v>
      </c>
    </row>
    <row r="2289" spans="1:22" ht="28.8" hidden="1" x14ac:dyDescent="0.55000000000000004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 t="shared" si="280"/>
        <v>1.016</v>
      </c>
      <c r="P2289" s="8">
        <f t="shared" si="281"/>
        <v>177.2093023255814</v>
      </c>
      <c r="Q2289" t="str">
        <f t="shared" si="282"/>
        <v>music</v>
      </c>
      <c r="R2289" t="str">
        <f t="shared" si="283"/>
        <v>classical music</v>
      </c>
      <c r="S2289" s="12">
        <f t="shared" si="284"/>
        <v>41961.807372685187</v>
      </c>
      <c r="T2289" s="12">
        <f t="shared" si="285"/>
        <v>41994.1875</v>
      </c>
      <c r="U2289" t="str">
        <f t="shared" si="286"/>
        <v>Nov</v>
      </c>
      <c r="V2289" t="str">
        <f t="shared" si="287"/>
        <v>2014</v>
      </c>
    </row>
    <row r="2290" spans="1:22" ht="43.2" hidden="1" x14ac:dyDescent="0.55000000000000004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280"/>
        <v>1.016</v>
      </c>
      <c r="P2290" s="8">
        <f t="shared" si="281"/>
        <v>203.2</v>
      </c>
      <c r="Q2290" t="str">
        <f t="shared" si="282"/>
        <v>theater</v>
      </c>
      <c r="R2290" t="str">
        <f t="shared" si="283"/>
        <v>plays</v>
      </c>
      <c r="S2290" s="12">
        <f t="shared" si="284"/>
        <v>42380.884872685187</v>
      </c>
      <c r="T2290" s="12">
        <f t="shared" si="285"/>
        <v>42398.249305555553</v>
      </c>
      <c r="U2290" t="str">
        <f t="shared" si="286"/>
        <v>Jan</v>
      </c>
      <c r="V2290" t="str">
        <f t="shared" si="287"/>
        <v>2016</v>
      </c>
    </row>
    <row r="2291" spans="1:22" ht="43.2" hidden="1" x14ac:dyDescent="0.55000000000000004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280"/>
        <v>1.01606</v>
      </c>
      <c r="P2291" s="8">
        <f t="shared" si="281"/>
        <v>164.94480519480518</v>
      </c>
      <c r="Q2291" t="str">
        <f t="shared" si="282"/>
        <v>theater</v>
      </c>
      <c r="R2291" t="str">
        <f t="shared" si="283"/>
        <v>spaces</v>
      </c>
      <c r="S2291" s="12">
        <f t="shared" si="284"/>
        <v>42612.149780092594</v>
      </c>
      <c r="T2291" s="12">
        <f t="shared" si="285"/>
        <v>42647.165972222225</v>
      </c>
      <c r="U2291" t="str">
        <f t="shared" si="286"/>
        <v>Aug</v>
      </c>
      <c r="V2291" t="str">
        <f t="shared" si="287"/>
        <v>2016</v>
      </c>
    </row>
    <row r="2292" spans="1:22" ht="43.2" hidden="1" x14ac:dyDescent="0.55000000000000004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280"/>
        <v>1.0162500000000001</v>
      </c>
      <c r="P2292" s="8">
        <f t="shared" si="281"/>
        <v>86.489361702127653</v>
      </c>
      <c r="Q2292" t="str">
        <f t="shared" si="282"/>
        <v>music</v>
      </c>
      <c r="R2292" t="str">
        <f t="shared" si="283"/>
        <v>rock</v>
      </c>
      <c r="S2292" s="12">
        <f t="shared" si="284"/>
        <v>40750.340902777774</v>
      </c>
      <c r="T2292" s="12">
        <f t="shared" si="285"/>
        <v>40810.340902777774</v>
      </c>
      <c r="U2292" t="str">
        <f t="shared" si="286"/>
        <v>Jul</v>
      </c>
      <c r="V2292" t="str">
        <f t="shared" si="287"/>
        <v>2011</v>
      </c>
    </row>
    <row r="2293" spans="1:22" ht="43.2" hidden="1" x14ac:dyDescent="0.55000000000000004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280"/>
        <v>1.0165</v>
      </c>
      <c r="P2293" s="8">
        <f t="shared" si="281"/>
        <v>32.269841269841272</v>
      </c>
      <c r="Q2293" t="str">
        <f t="shared" si="282"/>
        <v>theater</v>
      </c>
      <c r="R2293" t="str">
        <f t="shared" si="283"/>
        <v>plays</v>
      </c>
      <c r="S2293" s="12">
        <f t="shared" si="284"/>
        <v>42160.583043981482</v>
      </c>
      <c r="T2293" s="12">
        <f t="shared" si="285"/>
        <v>42175.583043981482</v>
      </c>
      <c r="U2293" t="str">
        <f t="shared" si="286"/>
        <v>Jun</v>
      </c>
      <c r="V2293" t="str">
        <f t="shared" si="287"/>
        <v>2015</v>
      </c>
    </row>
    <row r="2294" spans="1:22" hidden="1" x14ac:dyDescent="0.55000000000000004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 t="shared" si="280"/>
        <v>1.0166666666666666</v>
      </c>
      <c r="P2294" s="8">
        <f t="shared" si="281"/>
        <v>148.78048780487805</v>
      </c>
      <c r="Q2294" t="str">
        <f t="shared" si="282"/>
        <v>music</v>
      </c>
      <c r="R2294" t="str">
        <f t="shared" si="283"/>
        <v>rock</v>
      </c>
      <c r="S2294" s="12">
        <f t="shared" si="284"/>
        <v>41718.878182870372</v>
      </c>
      <c r="T2294" s="12">
        <f t="shared" si="285"/>
        <v>41748.878182870372</v>
      </c>
      <c r="U2294" t="str">
        <f t="shared" si="286"/>
        <v>Mar</v>
      </c>
      <c r="V2294" t="str">
        <f t="shared" si="287"/>
        <v>2014</v>
      </c>
    </row>
    <row r="2295" spans="1:22" ht="43.2" hidden="1" x14ac:dyDescent="0.55000000000000004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 t="shared" si="280"/>
        <v>1.0166666666666666</v>
      </c>
      <c r="P2295" s="8">
        <f t="shared" si="281"/>
        <v>43.571428571428569</v>
      </c>
      <c r="Q2295" t="str">
        <f t="shared" si="282"/>
        <v>music</v>
      </c>
      <c r="R2295" t="str">
        <f t="shared" si="283"/>
        <v>indie rock</v>
      </c>
      <c r="S2295" s="12">
        <f t="shared" si="284"/>
        <v>41192.758506944447</v>
      </c>
      <c r="T2295" s="12">
        <f t="shared" si="285"/>
        <v>41208.165972222225</v>
      </c>
      <c r="U2295" t="str">
        <f t="shared" si="286"/>
        <v>Oct</v>
      </c>
      <c r="V2295" t="str">
        <f t="shared" si="287"/>
        <v>2012</v>
      </c>
    </row>
    <row r="2296" spans="1:22" ht="43.2" hidden="1" x14ac:dyDescent="0.55000000000000004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 t="shared" si="280"/>
        <v>1.0166666666666666</v>
      </c>
      <c r="P2296" s="8">
        <f t="shared" si="281"/>
        <v>61</v>
      </c>
      <c r="Q2296" t="str">
        <f t="shared" si="282"/>
        <v>theater</v>
      </c>
      <c r="R2296" t="str">
        <f t="shared" si="283"/>
        <v>plays</v>
      </c>
      <c r="S2296" s="12">
        <f t="shared" si="284"/>
        <v>42167.533159722225</v>
      </c>
      <c r="T2296" s="12">
        <f t="shared" si="285"/>
        <v>42197.533159722225</v>
      </c>
      <c r="U2296" t="str">
        <f t="shared" si="286"/>
        <v>Jun</v>
      </c>
      <c r="V2296" t="str">
        <f t="shared" si="287"/>
        <v>2015</v>
      </c>
    </row>
    <row r="2297" spans="1:22" ht="28.8" hidden="1" x14ac:dyDescent="0.55000000000000004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 t="shared" si="280"/>
        <v>1.0166666666666666</v>
      </c>
      <c r="P2297" s="8">
        <f t="shared" si="281"/>
        <v>152.5</v>
      </c>
      <c r="Q2297" t="str">
        <f t="shared" si="282"/>
        <v>theater</v>
      </c>
      <c r="R2297" t="str">
        <f t="shared" si="283"/>
        <v>plays</v>
      </c>
      <c r="S2297" s="12">
        <f t="shared" si="284"/>
        <v>42512.58321759259</v>
      </c>
      <c r="T2297" s="12">
        <f t="shared" si="285"/>
        <v>42526.58321759259</v>
      </c>
      <c r="U2297" t="str">
        <f t="shared" si="286"/>
        <v>May</v>
      </c>
      <c r="V2297" t="str">
        <f t="shared" si="287"/>
        <v>2016</v>
      </c>
    </row>
    <row r="2298" spans="1:22" ht="28.8" hidden="1" x14ac:dyDescent="0.55000000000000004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 t="shared" si="280"/>
        <v>1.0166666666666666</v>
      </c>
      <c r="P2298" s="8">
        <f t="shared" si="281"/>
        <v>78.205128205128204</v>
      </c>
      <c r="Q2298" t="str">
        <f t="shared" si="282"/>
        <v>theater</v>
      </c>
      <c r="R2298" t="str">
        <f t="shared" si="283"/>
        <v>plays</v>
      </c>
      <c r="S2298" s="12">
        <f t="shared" si="284"/>
        <v>42062.296412037031</v>
      </c>
      <c r="T2298" s="12">
        <f t="shared" si="285"/>
        <v>42095.207638888889</v>
      </c>
      <c r="U2298" t="str">
        <f t="shared" si="286"/>
        <v>Feb</v>
      </c>
      <c r="V2298" t="str">
        <f t="shared" si="287"/>
        <v>2015</v>
      </c>
    </row>
    <row r="2299" spans="1:22" ht="43.2" hidden="1" x14ac:dyDescent="0.55000000000000004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280"/>
        <v>1.0171957671957672</v>
      </c>
      <c r="P2299" s="8">
        <f t="shared" si="281"/>
        <v>196.34042553191489</v>
      </c>
      <c r="Q2299" t="str">
        <f t="shared" si="282"/>
        <v>music</v>
      </c>
      <c r="R2299" t="str">
        <f t="shared" si="283"/>
        <v>indie rock</v>
      </c>
      <c r="S2299" s="12">
        <f t="shared" si="284"/>
        <v>42267.746782407412</v>
      </c>
      <c r="T2299" s="12">
        <f t="shared" si="285"/>
        <v>42297.746782407412</v>
      </c>
      <c r="U2299" t="str">
        <f t="shared" si="286"/>
        <v>Sep</v>
      </c>
      <c r="V2299" t="str">
        <f t="shared" si="287"/>
        <v>2015</v>
      </c>
    </row>
    <row r="2300" spans="1:22" ht="43.2" hidden="1" x14ac:dyDescent="0.55000000000000004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280"/>
        <v>1.0172264</v>
      </c>
      <c r="P2300" s="8">
        <f t="shared" si="281"/>
        <v>85.337785234899329</v>
      </c>
      <c r="Q2300" t="str">
        <f t="shared" si="282"/>
        <v>film &amp; video</v>
      </c>
      <c r="R2300" t="str">
        <f t="shared" si="283"/>
        <v>documentary</v>
      </c>
      <c r="S2300" s="12">
        <f t="shared" si="284"/>
        <v>40626.959930555553</v>
      </c>
      <c r="T2300" s="12">
        <f t="shared" si="285"/>
        <v>40657.959930555553</v>
      </c>
      <c r="U2300" t="str">
        <f t="shared" si="286"/>
        <v>Mar</v>
      </c>
      <c r="V2300" t="str">
        <f t="shared" si="287"/>
        <v>2011</v>
      </c>
    </row>
    <row r="2301" spans="1:22" ht="43.2" hidden="1" x14ac:dyDescent="0.55000000000000004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280"/>
        <v>1.0172463768115942</v>
      </c>
      <c r="P2301" s="8">
        <f t="shared" si="281"/>
        <v>107.98461538461538</v>
      </c>
      <c r="Q2301" t="str">
        <f t="shared" si="282"/>
        <v>music</v>
      </c>
      <c r="R2301" t="str">
        <f t="shared" si="283"/>
        <v>rock</v>
      </c>
      <c r="S2301" s="12">
        <f t="shared" si="284"/>
        <v>41950.29483796296</v>
      </c>
      <c r="T2301" s="12">
        <f t="shared" si="285"/>
        <v>41990.332638888889</v>
      </c>
      <c r="U2301" t="str">
        <f t="shared" si="286"/>
        <v>Nov</v>
      </c>
      <c r="V2301" t="str">
        <f t="shared" si="287"/>
        <v>2014</v>
      </c>
    </row>
    <row r="2302" spans="1:22" ht="43.2" hidden="1" x14ac:dyDescent="0.55000000000000004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280"/>
        <v>1.0172910662824208</v>
      </c>
      <c r="P2302" s="8">
        <f t="shared" si="281"/>
        <v>25.214285714285715</v>
      </c>
      <c r="Q2302" t="str">
        <f t="shared" si="282"/>
        <v>technology</v>
      </c>
      <c r="R2302" t="str">
        <f t="shared" si="283"/>
        <v>space exploration</v>
      </c>
      <c r="S2302" s="12">
        <f t="shared" si="284"/>
        <v>41989.913136574076</v>
      </c>
      <c r="T2302" s="12">
        <f t="shared" si="285"/>
        <v>42019.913136574076</v>
      </c>
      <c r="U2302" t="str">
        <f t="shared" si="286"/>
        <v>Dec</v>
      </c>
      <c r="V2302" t="str">
        <f t="shared" si="287"/>
        <v>2014</v>
      </c>
    </row>
    <row r="2303" spans="1:22" ht="43.2" hidden="1" x14ac:dyDescent="0.55000000000000004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280"/>
        <v>1.0173000000000001</v>
      </c>
      <c r="P2303" s="8">
        <f t="shared" si="281"/>
        <v>141.29166666666666</v>
      </c>
      <c r="Q2303" t="str">
        <f t="shared" si="282"/>
        <v>theater</v>
      </c>
      <c r="R2303" t="str">
        <f t="shared" si="283"/>
        <v>plays</v>
      </c>
      <c r="S2303" s="12">
        <f t="shared" si="284"/>
        <v>42239.957962962959</v>
      </c>
      <c r="T2303" s="12">
        <f t="shared" si="285"/>
        <v>42260</v>
      </c>
      <c r="U2303" t="str">
        <f t="shared" si="286"/>
        <v>Aug</v>
      </c>
      <c r="V2303" t="str">
        <f t="shared" si="287"/>
        <v>2015</v>
      </c>
    </row>
    <row r="2304" spans="1:22" ht="28.8" hidden="1" x14ac:dyDescent="0.55000000000000004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280"/>
        <v>1.0175000000000001</v>
      </c>
      <c r="P2304" s="8">
        <f t="shared" si="281"/>
        <v>50.875</v>
      </c>
      <c r="Q2304" t="str">
        <f t="shared" si="282"/>
        <v>music</v>
      </c>
      <c r="R2304" t="str">
        <f t="shared" si="283"/>
        <v>rock</v>
      </c>
      <c r="S2304" s="12">
        <f t="shared" si="284"/>
        <v>41745.84542824074</v>
      </c>
      <c r="T2304" s="12">
        <f t="shared" si="285"/>
        <v>41779.207638888889</v>
      </c>
      <c r="U2304" t="str">
        <f t="shared" si="286"/>
        <v>Apr</v>
      </c>
      <c r="V2304" t="str">
        <f t="shared" si="287"/>
        <v>2014</v>
      </c>
    </row>
    <row r="2305" spans="1:22" ht="43.2" hidden="1" x14ac:dyDescent="0.55000000000000004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280"/>
        <v>1.0175000000000001</v>
      </c>
      <c r="P2305" s="8">
        <f t="shared" si="281"/>
        <v>75.370370370370367</v>
      </c>
      <c r="Q2305" t="str">
        <f t="shared" si="282"/>
        <v>theater</v>
      </c>
      <c r="R2305" t="str">
        <f t="shared" si="283"/>
        <v>musical</v>
      </c>
      <c r="S2305" s="12">
        <f t="shared" si="284"/>
        <v>42546.862233796302</v>
      </c>
      <c r="T2305" s="12">
        <f t="shared" si="285"/>
        <v>42575.958333333328</v>
      </c>
      <c r="U2305" t="str">
        <f t="shared" si="286"/>
        <v>Jun</v>
      </c>
      <c r="V2305" t="str">
        <f t="shared" si="287"/>
        <v>2016</v>
      </c>
    </row>
    <row r="2306" spans="1:22" ht="43.2" hidden="1" x14ac:dyDescent="0.55000000000000004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si="280"/>
        <v>1.0176666666666667</v>
      </c>
      <c r="P2306" s="8">
        <f t="shared" si="281"/>
        <v>125.12295081967213</v>
      </c>
      <c r="Q2306" t="str">
        <f t="shared" si="282"/>
        <v>theater</v>
      </c>
      <c r="R2306" t="str">
        <f t="shared" si="283"/>
        <v>plays</v>
      </c>
      <c r="S2306" s="12">
        <f t="shared" si="284"/>
        <v>42567.840069444443</v>
      </c>
      <c r="T2306" s="12">
        <f t="shared" si="285"/>
        <v>42597.840069444443</v>
      </c>
      <c r="U2306" t="str">
        <f t="shared" si="286"/>
        <v>Jul</v>
      </c>
      <c r="V2306" t="str">
        <f t="shared" si="287"/>
        <v>2016</v>
      </c>
    </row>
    <row r="2307" spans="1:22" ht="28.8" hidden="1" x14ac:dyDescent="0.55000000000000004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ref="O2307:O2370" si="288">E2307/D2307</f>
        <v>1.018</v>
      </c>
      <c r="P2307" s="8">
        <f t="shared" ref="P2307:P2370" si="289">IF(L2307&gt;0,E2307/L2307,0)</f>
        <v>82.540540540540547</v>
      </c>
      <c r="Q2307" t="str">
        <f t="shared" ref="Q2307:Q2370" si="290">MID(N2307,1,FIND("/",N2307,1)-1)</f>
        <v>music</v>
      </c>
      <c r="R2307" t="str">
        <f t="shared" ref="R2307:R2370" si="291">MID(N2307,FIND("/",N2307,1)+1,LEN(N2307)-FIND("/",N2307,1))</f>
        <v>rock</v>
      </c>
      <c r="S2307" s="12">
        <f t="shared" ref="S2307:S2370" si="292">(((J2307/60)/60)/24)+DATE(1970,1,1)</f>
        <v>40751.814432870371</v>
      </c>
      <c r="T2307" s="12">
        <f t="shared" ref="T2307:T2370" si="293">(((I2307/60)/60)/24)+DATE(1970,1,1)</f>
        <v>40811.814432870371</v>
      </c>
      <c r="U2307" t="str">
        <f t="shared" ref="U2307:U2370" si="294">TEXT(S2307,"MMM")</f>
        <v>Jul</v>
      </c>
      <c r="V2307" t="str">
        <f t="shared" ref="V2307:V2370" si="295">TEXT(S2307,"yyyy")</f>
        <v>2011</v>
      </c>
    </row>
    <row r="2308" spans="1:22" ht="43.2" hidden="1" x14ac:dyDescent="0.55000000000000004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288"/>
        <v>1.018</v>
      </c>
      <c r="P2308" s="8">
        <f t="shared" si="289"/>
        <v>140.85534591194968</v>
      </c>
      <c r="Q2308" t="str">
        <f t="shared" si="290"/>
        <v>music</v>
      </c>
      <c r="R2308" t="str">
        <f t="shared" si="291"/>
        <v>rock</v>
      </c>
      <c r="S2308" s="12">
        <f t="shared" si="292"/>
        <v>41449.585162037038</v>
      </c>
      <c r="T2308" s="12">
        <f t="shared" si="293"/>
        <v>41479.585162037038</v>
      </c>
      <c r="U2308" t="str">
        <f t="shared" si="294"/>
        <v>Jun</v>
      </c>
      <c r="V2308" t="str">
        <f t="shared" si="295"/>
        <v>2013</v>
      </c>
    </row>
    <row r="2309" spans="1:22" ht="43.2" hidden="1" x14ac:dyDescent="0.55000000000000004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288"/>
        <v>1.018</v>
      </c>
      <c r="P2309" s="8">
        <f t="shared" si="289"/>
        <v>246.29032258064515</v>
      </c>
      <c r="Q2309" t="str">
        <f t="shared" si="290"/>
        <v>music</v>
      </c>
      <c r="R2309" t="str">
        <f t="shared" si="291"/>
        <v>rock</v>
      </c>
      <c r="S2309" s="12">
        <f t="shared" si="292"/>
        <v>41561.683553240742</v>
      </c>
      <c r="T2309" s="12">
        <f t="shared" si="293"/>
        <v>41591.725219907406</v>
      </c>
      <c r="U2309" t="str">
        <f t="shared" si="294"/>
        <v>Oct</v>
      </c>
      <c r="V2309" t="str">
        <f t="shared" si="295"/>
        <v>2013</v>
      </c>
    </row>
    <row r="2310" spans="1:22" ht="43.2" hidden="1" x14ac:dyDescent="0.55000000000000004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288"/>
        <v>1.0181818181818181</v>
      </c>
      <c r="P2310" s="8">
        <f t="shared" si="289"/>
        <v>62.921348314606739</v>
      </c>
      <c r="Q2310" t="str">
        <f t="shared" si="290"/>
        <v>theater</v>
      </c>
      <c r="R2310" t="str">
        <f t="shared" si="291"/>
        <v>plays</v>
      </c>
      <c r="S2310" s="12">
        <f t="shared" si="292"/>
        <v>41026.953055555554</v>
      </c>
      <c r="T2310" s="12">
        <f t="shared" si="293"/>
        <v>41061.953055555554</v>
      </c>
      <c r="U2310" t="str">
        <f t="shared" si="294"/>
        <v>Apr</v>
      </c>
      <c r="V2310" t="str">
        <f t="shared" si="295"/>
        <v>2012</v>
      </c>
    </row>
    <row r="2311" spans="1:22" ht="43.2" hidden="1" x14ac:dyDescent="0.55000000000000004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 t="shared" si="288"/>
        <v>1.0182500000000001</v>
      </c>
      <c r="P2311" s="8">
        <f t="shared" si="289"/>
        <v>177.08695652173913</v>
      </c>
      <c r="Q2311" t="str">
        <f t="shared" si="290"/>
        <v>theater</v>
      </c>
      <c r="R2311" t="str">
        <f t="shared" si="291"/>
        <v>plays</v>
      </c>
      <c r="S2311" s="12">
        <f t="shared" si="292"/>
        <v>42602.576712962968</v>
      </c>
      <c r="T2311" s="12">
        <f t="shared" si="293"/>
        <v>42621.15625</v>
      </c>
      <c r="U2311" t="str">
        <f t="shared" si="294"/>
        <v>Aug</v>
      </c>
      <c r="V2311" t="str">
        <f t="shared" si="295"/>
        <v>2016</v>
      </c>
    </row>
    <row r="2312" spans="1:22" ht="43.2" hidden="1" x14ac:dyDescent="0.55000000000000004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 t="shared" si="288"/>
        <v>1.0182500000000001</v>
      </c>
      <c r="P2312" s="8">
        <f t="shared" si="289"/>
        <v>84.854166666666671</v>
      </c>
      <c r="Q2312" t="str">
        <f t="shared" si="290"/>
        <v>theater</v>
      </c>
      <c r="R2312" t="str">
        <f t="shared" si="291"/>
        <v>plays</v>
      </c>
      <c r="S2312" s="12">
        <f t="shared" si="292"/>
        <v>41846.667326388888</v>
      </c>
      <c r="T2312" s="12">
        <f t="shared" si="293"/>
        <v>41867.667326388888</v>
      </c>
      <c r="U2312" t="str">
        <f t="shared" si="294"/>
        <v>Jul</v>
      </c>
      <c r="V2312" t="str">
        <f t="shared" si="295"/>
        <v>2014</v>
      </c>
    </row>
    <row r="2313" spans="1:22" ht="43.2" hidden="1" x14ac:dyDescent="0.55000000000000004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288"/>
        <v>1.0182857142857142</v>
      </c>
      <c r="P2313" s="8">
        <f t="shared" si="289"/>
        <v>104.82352941176471</v>
      </c>
      <c r="Q2313" t="str">
        <f t="shared" si="290"/>
        <v>film &amp; video</v>
      </c>
      <c r="R2313" t="str">
        <f t="shared" si="291"/>
        <v>documentary</v>
      </c>
      <c r="S2313" s="12">
        <f t="shared" si="292"/>
        <v>41379.515775462962</v>
      </c>
      <c r="T2313" s="12">
        <f t="shared" si="293"/>
        <v>41411.165972222225</v>
      </c>
      <c r="U2313" t="str">
        <f t="shared" si="294"/>
        <v>Apr</v>
      </c>
      <c r="V2313" t="str">
        <f t="shared" si="295"/>
        <v>2013</v>
      </c>
    </row>
    <row r="2314" spans="1:22" ht="43.2" hidden="1" x14ac:dyDescent="0.55000000000000004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 t="shared" si="288"/>
        <v>1.0183333333333333</v>
      </c>
      <c r="P2314" s="8">
        <f t="shared" si="289"/>
        <v>33.944444444444443</v>
      </c>
      <c r="Q2314" t="str">
        <f t="shared" si="290"/>
        <v>theater</v>
      </c>
      <c r="R2314" t="str">
        <f t="shared" si="291"/>
        <v>plays</v>
      </c>
      <c r="S2314" s="12">
        <f t="shared" si="292"/>
        <v>42192.64707175926</v>
      </c>
      <c r="T2314" s="12">
        <f t="shared" si="293"/>
        <v>42222.64707175926</v>
      </c>
      <c r="U2314" t="str">
        <f t="shared" si="294"/>
        <v>Jul</v>
      </c>
      <c r="V2314" t="str">
        <f t="shared" si="295"/>
        <v>2015</v>
      </c>
    </row>
    <row r="2315" spans="1:22" ht="43.2" hidden="1" x14ac:dyDescent="0.55000000000000004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288"/>
        <v>1.0183333333333333</v>
      </c>
      <c r="P2315" s="8">
        <f t="shared" si="289"/>
        <v>61.1</v>
      </c>
      <c r="Q2315" t="str">
        <f t="shared" si="290"/>
        <v>theater</v>
      </c>
      <c r="R2315" t="str">
        <f t="shared" si="291"/>
        <v>plays</v>
      </c>
      <c r="S2315" s="12">
        <f t="shared" si="292"/>
        <v>41753.515856481477</v>
      </c>
      <c r="T2315" s="12">
        <f t="shared" si="293"/>
        <v>41781.921527777777</v>
      </c>
      <c r="U2315" t="str">
        <f t="shared" si="294"/>
        <v>Apr</v>
      </c>
      <c r="V2315" t="str">
        <f t="shared" si="295"/>
        <v>2014</v>
      </c>
    </row>
    <row r="2316" spans="1:22" ht="43.2" hidden="1" x14ac:dyDescent="0.55000000000000004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288"/>
        <v>1.0185</v>
      </c>
      <c r="P2316" s="8">
        <f t="shared" si="289"/>
        <v>165.16216216216216</v>
      </c>
      <c r="Q2316" t="str">
        <f t="shared" si="290"/>
        <v>music</v>
      </c>
      <c r="R2316" t="str">
        <f t="shared" si="291"/>
        <v>classical music</v>
      </c>
      <c r="S2316" s="12">
        <f t="shared" si="292"/>
        <v>42618.625428240746</v>
      </c>
      <c r="T2316" s="12">
        <f t="shared" si="293"/>
        <v>42643.185416666667</v>
      </c>
      <c r="U2316" t="str">
        <f t="shared" si="294"/>
        <v>Sep</v>
      </c>
      <c r="V2316" t="str">
        <f t="shared" si="295"/>
        <v>2016</v>
      </c>
    </row>
    <row r="2317" spans="1:22" ht="43.2" hidden="1" x14ac:dyDescent="0.55000000000000004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288"/>
        <v>1.0186206896551724</v>
      </c>
      <c r="P2317" s="8">
        <f t="shared" si="289"/>
        <v>44.757575757575758</v>
      </c>
      <c r="Q2317" t="str">
        <f t="shared" si="290"/>
        <v>theater</v>
      </c>
      <c r="R2317" t="str">
        <f t="shared" si="291"/>
        <v>plays</v>
      </c>
      <c r="S2317" s="12">
        <f t="shared" si="292"/>
        <v>42193.723912037036</v>
      </c>
      <c r="T2317" s="12">
        <f t="shared" si="293"/>
        <v>42223.723912037036</v>
      </c>
      <c r="U2317" t="str">
        <f t="shared" si="294"/>
        <v>Jul</v>
      </c>
      <c r="V2317" t="str">
        <f t="shared" si="295"/>
        <v>2015</v>
      </c>
    </row>
    <row r="2318" spans="1:22" ht="43.2" hidden="1" x14ac:dyDescent="0.55000000000000004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288"/>
        <v>1.018723404255319</v>
      </c>
      <c r="P2318" s="8">
        <f t="shared" si="289"/>
        <v>230.19230769230768</v>
      </c>
      <c r="Q2318" t="str">
        <f t="shared" si="290"/>
        <v>publishing</v>
      </c>
      <c r="R2318" t="str">
        <f t="shared" si="291"/>
        <v>nonfiction</v>
      </c>
      <c r="S2318" s="12">
        <f t="shared" si="292"/>
        <v>41963.506168981476</v>
      </c>
      <c r="T2318" s="12">
        <f t="shared" si="293"/>
        <v>41991.506168981476</v>
      </c>
      <c r="U2318" t="str">
        <f t="shared" si="294"/>
        <v>Nov</v>
      </c>
      <c r="V2318" t="str">
        <f t="shared" si="295"/>
        <v>2014</v>
      </c>
    </row>
    <row r="2319" spans="1:22" ht="43.2" hidden="1" x14ac:dyDescent="0.55000000000000004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288"/>
        <v>1.01875</v>
      </c>
      <c r="P2319" s="8">
        <f t="shared" si="289"/>
        <v>58.214285714285715</v>
      </c>
      <c r="Q2319" t="str">
        <f t="shared" si="290"/>
        <v>music</v>
      </c>
      <c r="R2319" t="str">
        <f t="shared" si="291"/>
        <v>rock</v>
      </c>
      <c r="S2319" s="12">
        <f t="shared" si="292"/>
        <v>41177.060381944444</v>
      </c>
      <c r="T2319" s="12">
        <f t="shared" si="293"/>
        <v>41227.102048611108</v>
      </c>
      <c r="U2319" t="str">
        <f t="shared" si="294"/>
        <v>Sep</v>
      </c>
      <c r="V2319" t="str">
        <f t="shared" si="295"/>
        <v>2012</v>
      </c>
    </row>
    <row r="2320" spans="1:22" ht="43.2" hidden="1" x14ac:dyDescent="0.55000000000000004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288"/>
        <v>1.0189999999999999</v>
      </c>
      <c r="P2320" s="8">
        <f t="shared" si="289"/>
        <v>221.52173913043478</v>
      </c>
      <c r="Q2320" t="str">
        <f t="shared" si="290"/>
        <v>film &amp; video</v>
      </c>
      <c r="R2320" t="str">
        <f t="shared" si="291"/>
        <v>television</v>
      </c>
      <c r="S2320" s="12">
        <f t="shared" si="292"/>
        <v>42089.83289351852</v>
      </c>
      <c r="T2320" s="12">
        <f t="shared" si="293"/>
        <v>42119.83289351852</v>
      </c>
      <c r="U2320" t="str">
        <f t="shared" si="294"/>
        <v>Mar</v>
      </c>
      <c r="V2320" t="str">
        <f t="shared" si="295"/>
        <v>2015</v>
      </c>
    </row>
    <row r="2321" spans="1:22" ht="43.2" hidden="1" x14ac:dyDescent="0.55000000000000004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288"/>
        <v>1.019047619047619</v>
      </c>
      <c r="P2321" s="8">
        <f t="shared" si="289"/>
        <v>164.61538461538461</v>
      </c>
      <c r="Q2321" t="str">
        <f t="shared" si="290"/>
        <v>theater</v>
      </c>
      <c r="R2321" t="str">
        <f t="shared" si="291"/>
        <v>plays</v>
      </c>
      <c r="S2321" s="12">
        <f t="shared" si="292"/>
        <v>42411.942291666666</v>
      </c>
      <c r="T2321" s="12">
        <f t="shared" si="293"/>
        <v>42434.041666666672</v>
      </c>
      <c r="U2321" t="str">
        <f t="shared" si="294"/>
        <v>Feb</v>
      </c>
      <c r="V2321" t="str">
        <f t="shared" si="295"/>
        <v>2016</v>
      </c>
    </row>
    <row r="2322" spans="1:22" ht="43.2" hidden="1" x14ac:dyDescent="0.55000000000000004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288"/>
        <v>1.0190760000000001</v>
      </c>
      <c r="P2322" s="8">
        <f t="shared" si="289"/>
        <v>37.466029411764708</v>
      </c>
      <c r="Q2322" t="str">
        <f t="shared" si="290"/>
        <v>publishing</v>
      </c>
      <c r="R2322" t="str">
        <f t="shared" si="291"/>
        <v>nonfiction</v>
      </c>
      <c r="S2322" s="12">
        <f t="shared" si="292"/>
        <v>41383.605057870373</v>
      </c>
      <c r="T2322" s="12">
        <f t="shared" si="293"/>
        <v>41414.02847222222</v>
      </c>
      <c r="U2322" t="str">
        <f t="shared" si="294"/>
        <v>Apr</v>
      </c>
      <c r="V2322" t="str">
        <f t="shared" si="295"/>
        <v>2013</v>
      </c>
    </row>
    <row r="2323" spans="1:22" ht="43.2" hidden="1" x14ac:dyDescent="0.55000000000000004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288"/>
        <v>1.0190833333333333</v>
      </c>
      <c r="P2323" s="8">
        <f t="shared" si="289"/>
        <v>103.63559322033899</v>
      </c>
      <c r="Q2323" t="str">
        <f t="shared" si="290"/>
        <v>photography</v>
      </c>
      <c r="R2323" t="str">
        <f t="shared" si="291"/>
        <v>photobooks</v>
      </c>
      <c r="S2323" s="12">
        <f t="shared" si="292"/>
        <v>42636.868518518517</v>
      </c>
      <c r="T2323" s="12">
        <f t="shared" si="293"/>
        <v>42666.868518518517</v>
      </c>
      <c r="U2323" t="str">
        <f t="shared" si="294"/>
        <v>Sep</v>
      </c>
      <c r="V2323" t="str">
        <f t="shared" si="295"/>
        <v>2016</v>
      </c>
    </row>
    <row r="2324" spans="1:22" ht="43.2" hidden="1" x14ac:dyDescent="0.55000000000000004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288"/>
        <v>1.0192000000000001</v>
      </c>
      <c r="P2324" s="8">
        <f t="shared" si="289"/>
        <v>51.474747474747474</v>
      </c>
      <c r="Q2324" t="str">
        <f t="shared" si="290"/>
        <v>publishing</v>
      </c>
      <c r="R2324" t="str">
        <f t="shared" si="291"/>
        <v>nonfiction</v>
      </c>
      <c r="S2324" s="12">
        <f t="shared" si="292"/>
        <v>41789.330312500002</v>
      </c>
      <c r="T2324" s="12">
        <f t="shared" si="293"/>
        <v>41829.330312500002</v>
      </c>
      <c r="U2324" t="str">
        <f t="shared" si="294"/>
        <v>May</v>
      </c>
      <c r="V2324" t="str">
        <f t="shared" si="295"/>
        <v>2014</v>
      </c>
    </row>
    <row r="2325" spans="1:22" ht="28.8" hidden="1" x14ac:dyDescent="0.55000000000000004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288"/>
        <v>1.0193333333333334</v>
      </c>
      <c r="P2325" s="8">
        <f t="shared" si="289"/>
        <v>55.6</v>
      </c>
      <c r="Q2325" t="str">
        <f t="shared" si="290"/>
        <v>theater</v>
      </c>
      <c r="R2325" t="str">
        <f t="shared" si="291"/>
        <v>plays</v>
      </c>
      <c r="S2325" s="12">
        <f t="shared" si="292"/>
        <v>42270.7269212963</v>
      </c>
      <c r="T2325" s="12">
        <f t="shared" si="293"/>
        <v>42306.167361111111</v>
      </c>
      <c r="U2325" t="str">
        <f t="shared" si="294"/>
        <v>Sep</v>
      </c>
      <c r="V2325" t="str">
        <f t="shared" si="295"/>
        <v>2015</v>
      </c>
    </row>
    <row r="2326" spans="1:22" ht="43.2" hidden="1" x14ac:dyDescent="0.55000000000000004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288"/>
        <v>1.0195000000000001</v>
      </c>
      <c r="P2326" s="8">
        <f t="shared" si="289"/>
        <v>60.865671641791046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41918.670115740737</v>
      </c>
      <c r="T2326" s="12">
        <f t="shared" si="293"/>
        <v>41948.731944444444</v>
      </c>
      <c r="U2326" t="str">
        <f t="shared" si="294"/>
        <v>Oct</v>
      </c>
      <c r="V2326" t="str">
        <f t="shared" si="295"/>
        <v>2014</v>
      </c>
    </row>
    <row r="2327" spans="1:22" ht="43.2" hidden="1" x14ac:dyDescent="0.55000000000000004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288"/>
        <v>1.0196000000000001</v>
      </c>
      <c r="P2327" s="8">
        <f t="shared" si="289"/>
        <v>39.828125</v>
      </c>
      <c r="Q2327" t="str">
        <f t="shared" si="290"/>
        <v>theater</v>
      </c>
      <c r="R2327" t="str">
        <f t="shared" si="291"/>
        <v>plays</v>
      </c>
      <c r="S2327" s="12">
        <f t="shared" si="292"/>
        <v>42184.572881944448</v>
      </c>
      <c r="T2327" s="12">
        <f t="shared" si="293"/>
        <v>42214.708333333328</v>
      </c>
      <c r="U2327" t="str">
        <f t="shared" si="294"/>
        <v>Jun</v>
      </c>
      <c r="V2327" t="str">
        <f t="shared" si="295"/>
        <v>2015</v>
      </c>
    </row>
    <row r="2328" spans="1:22" ht="28.8" hidden="1" x14ac:dyDescent="0.55000000000000004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288"/>
        <v>1.02</v>
      </c>
      <c r="P2328" s="8">
        <f t="shared" si="289"/>
        <v>134.21052631578948</v>
      </c>
      <c r="Q2328" t="str">
        <f t="shared" si="290"/>
        <v>publishing</v>
      </c>
      <c r="R2328" t="str">
        <f t="shared" si="291"/>
        <v>nonfiction</v>
      </c>
      <c r="S2328" s="12">
        <f t="shared" si="292"/>
        <v>40429.836435185185</v>
      </c>
      <c r="T2328" s="12">
        <f t="shared" si="293"/>
        <v>40459.836435185185</v>
      </c>
      <c r="U2328" t="str">
        <f t="shared" si="294"/>
        <v>Sep</v>
      </c>
      <c r="V2328" t="str">
        <f t="shared" si="295"/>
        <v>2010</v>
      </c>
    </row>
    <row r="2329" spans="1:22" ht="43.2" hidden="1" x14ac:dyDescent="0.55000000000000004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288"/>
        <v>1.02</v>
      </c>
      <c r="P2329" s="8">
        <f t="shared" si="289"/>
        <v>107.1</v>
      </c>
      <c r="Q2329" t="str">
        <f t="shared" si="290"/>
        <v>technology</v>
      </c>
      <c r="R2329" t="str">
        <f t="shared" si="291"/>
        <v>space exploration</v>
      </c>
      <c r="S2329" s="12">
        <f t="shared" si="292"/>
        <v>41730.708472222221</v>
      </c>
      <c r="T2329" s="12">
        <f t="shared" si="293"/>
        <v>41759.208333333336</v>
      </c>
      <c r="U2329" t="str">
        <f t="shared" si="294"/>
        <v>Apr</v>
      </c>
      <c r="V2329" t="str">
        <f t="shared" si="295"/>
        <v>2014</v>
      </c>
    </row>
    <row r="2330" spans="1:22" ht="43.2" hidden="1" x14ac:dyDescent="0.55000000000000004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288"/>
        <v>1.02</v>
      </c>
      <c r="P2330" s="8">
        <f t="shared" si="289"/>
        <v>58.620689655172413</v>
      </c>
      <c r="Q2330" t="str">
        <f t="shared" si="290"/>
        <v>theater</v>
      </c>
      <c r="R2330" t="str">
        <f t="shared" si="291"/>
        <v>plays</v>
      </c>
      <c r="S2330" s="12">
        <f t="shared" si="292"/>
        <v>41880.061006944445</v>
      </c>
      <c r="T2330" s="12">
        <f t="shared" si="293"/>
        <v>41908.065972222219</v>
      </c>
      <c r="U2330" t="str">
        <f t="shared" si="294"/>
        <v>Aug</v>
      </c>
      <c r="V2330" t="str">
        <f t="shared" si="295"/>
        <v>2014</v>
      </c>
    </row>
    <row r="2331" spans="1:22" ht="43.2" hidden="1" x14ac:dyDescent="0.55000000000000004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 t="shared" si="288"/>
        <v>1.02</v>
      </c>
      <c r="P2331" s="8">
        <f t="shared" si="289"/>
        <v>99</v>
      </c>
      <c r="Q2331" t="str">
        <f t="shared" si="290"/>
        <v>theater</v>
      </c>
      <c r="R2331" t="str">
        <f t="shared" si="291"/>
        <v>plays</v>
      </c>
      <c r="S2331" s="12">
        <f t="shared" si="292"/>
        <v>42460.335312499999</v>
      </c>
      <c r="T2331" s="12">
        <f t="shared" si="293"/>
        <v>42488.249305555553</v>
      </c>
      <c r="U2331" t="str">
        <f t="shared" si="294"/>
        <v>Mar</v>
      </c>
      <c r="V2331" t="str">
        <f t="shared" si="295"/>
        <v>2016</v>
      </c>
    </row>
    <row r="2332" spans="1:22" ht="43.2" hidden="1" x14ac:dyDescent="0.55000000000000004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 t="shared" si="288"/>
        <v>1.02</v>
      </c>
      <c r="P2332" s="8">
        <f t="shared" si="289"/>
        <v>24.285714285714285</v>
      </c>
      <c r="Q2332" t="str">
        <f t="shared" si="290"/>
        <v>theater</v>
      </c>
      <c r="R2332" t="str">
        <f t="shared" si="291"/>
        <v>plays</v>
      </c>
      <c r="S2332" s="12">
        <f t="shared" si="292"/>
        <v>42223.394363425927</v>
      </c>
      <c r="T2332" s="12">
        <f t="shared" si="293"/>
        <v>42251.394363425927</v>
      </c>
      <c r="U2332" t="str">
        <f t="shared" si="294"/>
        <v>Aug</v>
      </c>
      <c r="V2332" t="str">
        <f t="shared" si="295"/>
        <v>2015</v>
      </c>
    </row>
    <row r="2333" spans="1:22" ht="43.2" hidden="1" x14ac:dyDescent="0.55000000000000004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288"/>
        <v>1.0202500000000001</v>
      </c>
      <c r="P2333" s="8">
        <f t="shared" si="289"/>
        <v>204.05</v>
      </c>
      <c r="Q2333" t="str">
        <f t="shared" si="290"/>
        <v>theater</v>
      </c>
      <c r="R2333" t="str">
        <f t="shared" si="291"/>
        <v>plays</v>
      </c>
      <c r="S2333" s="12">
        <f t="shared" si="292"/>
        <v>42186.855879629627</v>
      </c>
      <c r="T2333" s="12">
        <f t="shared" si="293"/>
        <v>42216.855879629627</v>
      </c>
      <c r="U2333" t="str">
        <f t="shared" si="294"/>
        <v>Jul</v>
      </c>
      <c r="V2333" t="str">
        <f t="shared" si="295"/>
        <v>2015</v>
      </c>
    </row>
    <row r="2334" spans="1:22" ht="43.2" hidden="1" x14ac:dyDescent="0.55000000000000004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288"/>
        <v>1.0202863333333334</v>
      </c>
      <c r="P2334" s="8">
        <f t="shared" si="289"/>
        <v>58.413339694656486</v>
      </c>
      <c r="Q2334" t="str">
        <f t="shared" si="290"/>
        <v>film &amp; video</v>
      </c>
      <c r="R2334" t="str">
        <f t="shared" si="291"/>
        <v>documentary</v>
      </c>
      <c r="S2334" s="12">
        <f t="shared" si="292"/>
        <v>41926.73778935185</v>
      </c>
      <c r="T2334" s="12">
        <f t="shared" si="293"/>
        <v>41957.125</v>
      </c>
      <c r="U2334" t="str">
        <f t="shared" si="294"/>
        <v>Oct</v>
      </c>
      <c r="V2334" t="str">
        <f t="shared" si="295"/>
        <v>2014</v>
      </c>
    </row>
    <row r="2335" spans="1:22" ht="43.2" hidden="1" x14ac:dyDescent="0.55000000000000004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 t="shared" si="288"/>
        <v>1.0203333333333333</v>
      </c>
      <c r="P2335" s="8">
        <f t="shared" si="289"/>
        <v>141.71296296296296</v>
      </c>
      <c r="Q2335" t="str">
        <f t="shared" si="290"/>
        <v>theater</v>
      </c>
      <c r="R2335" t="str">
        <f t="shared" si="291"/>
        <v>plays</v>
      </c>
      <c r="S2335" s="12">
        <f t="shared" si="292"/>
        <v>42697.850844907407</v>
      </c>
      <c r="T2335" s="12">
        <f t="shared" si="293"/>
        <v>42745.208333333328</v>
      </c>
      <c r="U2335" t="str">
        <f t="shared" si="294"/>
        <v>Nov</v>
      </c>
      <c r="V2335" t="str">
        <f t="shared" si="295"/>
        <v>2016</v>
      </c>
    </row>
    <row r="2336" spans="1:22" ht="43.2" hidden="1" x14ac:dyDescent="0.55000000000000004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 t="shared" si="288"/>
        <v>1.0203333333333333</v>
      </c>
      <c r="P2336" s="8">
        <f t="shared" si="289"/>
        <v>235.46153846153845</v>
      </c>
      <c r="Q2336" t="str">
        <f t="shared" si="290"/>
        <v>theater</v>
      </c>
      <c r="R2336" t="str">
        <f t="shared" si="291"/>
        <v>plays</v>
      </c>
      <c r="S2336" s="12">
        <f t="shared" si="292"/>
        <v>42055.277199074073</v>
      </c>
      <c r="T2336" s="12">
        <f t="shared" si="293"/>
        <v>42082.610416666663</v>
      </c>
      <c r="U2336" t="str">
        <f t="shared" si="294"/>
        <v>Feb</v>
      </c>
      <c r="V2336" t="str">
        <f t="shared" si="295"/>
        <v>2015</v>
      </c>
    </row>
    <row r="2337" spans="1:22" ht="28.8" hidden="1" x14ac:dyDescent="0.55000000000000004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288"/>
        <v>1.0204444444444445</v>
      </c>
      <c r="P2337" s="8">
        <f t="shared" si="289"/>
        <v>72.888888888888886</v>
      </c>
      <c r="Q2337" t="str">
        <f t="shared" si="290"/>
        <v>theater</v>
      </c>
      <c r="R2337" t="str">
        <f t="shared" si="291"/>
        <v>plays</v>
      </c>
      <c r="S2337" s="12">
        <f t="shared" si="292"/>
        <v>41943.753032407411</v>
      </c>
      <c r="T2337" s="12">
        <f t="shared" si="293"/>
        <v>41973.794699074075</v>
      </c>
      <c r="U2337" t="str">
        <f t="shared" si="294"/>
        <v>Oct</v>
      </c>
      <c r="V2337" t="str">
        <f t="shared" si="295"/>
        <v>2014</v>
      </c>
    </row>
    <row r="2338" spans="1:22" ht="43.2" hidden="1" x14ac:dyDescent="0.55000000000000004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288"/>
        <v>1.0205</v>
      </c>
      <c r="P2338" s="8">
        <f t="shared" si="289"/>
        <v>88.739130434782609</v>
      </c>
      <c r="Q2338" t="str">
        <f t="shared" si="290"/>
        <v>theater</v>
      </c>
      <c r="R2338" t="str">
        <f t="shared" si="291"/>
        <v>plays</v>
      </c>
      <c r="S2338" s="12">
        <f t="shared" si="292"/>
        <v>41928.170497685183</v>
      </c>
      <c r="T2338" s="12">
        <f t="shared" si="293"/>
        <v>41949.249305555553</v>
      </c>
      <c r="U2338" t="str">
        <f t="shared" si="294"/>
        <v>Oct</v>
      </c>
      <c r="V2338" t="str">
        <f t="shared" si="295"/>
        <v>2014</v>
      </c>
    </row>
    <row r="2339" spans="1:22" ht="28.8" hidden="1" x14ac:dyDescent="0.55000000000000004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288"/>
        <v>1.0206</v>
      </c>
      <c r="P2339" s="8">
        <f t="shared" si="289"/>
        <v>86.491525423728817</v>
      </c>
      <c r="Q2339" t="str">
        <f t="shared" si="290"/>
        <v>theater</v>
      </c>
      <c r="R2339" t="str">
        <f t="shared" si="291"/>
        <v>spaces</v>
      </c>
      <c r="S2339" s="12">
        <f t="shared" si="292"/>
        <v>42381.686840277776</v>
      </c>
      <c r="T2339" s="12">
        <f t="shared" si="293"/>
        <v>42411.686840277776</v>
      </c>
      <c r="U2339" t="str">
        <f t="shared" si="294"/>
        <v>Jan</v>
      </c>
      <c r="V2339" t="str">
        <f t="shared" si="295"/>
        <v>2016</v>
      </c>
    </row>
    <row r="2340" spans="1:22" ht="43.2" hidden="1" x14ac:dyDescent="0.55000000000000004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288"/>
        <v>1.02069375</v>
      </c>
      <c r="P2340" s="8">
        <f t="shared" si="289"/>
        <v>255.17343750000001</v>
      </c>
      <c r="Q2340" t="str">
        <f t="shared" si="290"/>
        <v>theater</v>
      </c>
      <c r="R2340" t="str">
        <f t="shared" si="291"/>
        <v>musical</v>
      </c>
      <c r="S2340" s="12">
        <f t="shared" si="292"/>
        <v>41754.564328703702</v>
      </c>
      <c r="T2340" s="12">
        <f t="shared" si="293"/>
        <v>41784.564328703702</v>
      </c>
      <c r="U2340" t="str">
        <f t="shared" si="294"/>
        <v>Apr</v>
      </c>
      <c r="V2340" t="str">
        <f t="shared" si="295"/>
        <v>2014</v>
      </c>
    </row>
    <row r="2341" spans="1:22" ht="43.2" hidden="1" x14ac:dyDescent="0.55000000000000004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288"/>
        <v>1.0208333333333333</v>
      </c>
      <c r="P2341" s="8">
        <f t="shared" si="289"/>
        <v>42.241379310344826</v>
      </c>
      <c r="Q2341" t="str">
        <f t="shared" si="290"/>
        <v>music</v>
      </c>
      <c r="R2341" t="str">
        <f t="shared" si="291"/>
        <v>indie rock</v>
      </c>
      <c r="S2341" s="12">
        <f t="shared" si="292"/>
        <v>41925.906689814816</v>
      </c>
      <c r="T2341" s="12">
        <f t="shared" si="293"/>
        <v>41955.94835648148</v>
      </c>
      <c r="U2341" t="str">
        <f t="shared" si="294"/>
        <v>Oct</v>
      </c>
      <c r="V2341" t="str">
        <f t="shared" si="295"/>
        <v>2014</v>
      </c>
    </row>
    <row r="2342" spans="1:22" ht="43.2" hidden="1" x14ac:dyDescent="0.55000000000000004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288"/>
        <v>1.0208358208955224</v>
      </c>
      <c r="P2342" s="8">
        <f t="shared" si="289"/>
        <v>119.99298245614035</v>
      </c>
      <c r="Q2342" t="str">
        <f t="shared" si="290"/>
        <v>film &amp; video</v>
      </c>
      <c r="R2342" t="str">
        <f t="shared" si="291"/>
        <v>documentary</v>
      </c>
      <c r="S2342" s="12">
        <f t="shared" si="292"/>
        <v>42111.970995370371</v>
      </c>
      <c r="T2342" s="12">
        <f t="shared" si="293"/>
        <v>42156.097222222219</v>
      </c>
      <c r="U2342" t="str">
        <f t="shared" si="294"/>
        <v>Apr</v>
      </c>
      <c r="V2342" t="str">
        <f t="shared" si="295"/>
        <v>2015</v>
      </c>
    </row>
    <row r="2343" spans="1:22" ht="43.2" hidden="1" x14ac:dyDescent="0.55000000000000004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288"/>
        <v>1.0209523809523811</v>
      </c>
      <c r="P2343" s="8">
        <f t="shared" si="289"/>
        <v>83.75</v>
      </c>
      <c r="Q2343" t="str">
        <f t="shared" si="290"/>
        <v>film &amp; video</v>
      </c>
      <c r="R2343" t="str">
        <f t="shared" si="291"/>
        <v>television</v>
      </c>
      <c r="S2343" s="12">
        <f t="shared" si="292"/>
        <v>42286.660891203705</v>
      </c>
      <c r="T2343" s="12">
        <f t="shared" si="293"/>
        <v>42316.702557870376</v>
      </c>
      <c r="U2343" t="str">
        <f t="shared" si="294"/>
        <v>Oct</v>
      </c>
      <c r="V2343" t="str">
        <f t="shared" si="295"/>
        <v>2015</v>
      </c>
    </row>
    <row r="2344" spans="1:22" ht="43.2" hidden="1" x14ac:dyDescent="0.55000000000000004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 t="shared" si="288"/>
        <v>1.0209999999999999</v>
      </c>
      <c r="P2344" s="8">
        <f t="shared" si="289"/>
        <v>150.14705882352942</v>
      </c>
      <c r="Q2344" t="str">
        <f t="shared" si="290"/>
        <v>theater</v>
      </c>
      <c r="R2344" t="str">
        <f t="shared" si="291"/>
        <v>plays</v>
      </c>
      <c r="S2344" s="12">
        <f t="shared" si="292"/>
        <v>42318.702094907407</v>
      </c>
      <c r="T2344" s="12">
        <f t="shared" si="293"/>
        <v>42348.702094907407</v>
      </c>
      <c r="U2344" t="str">
        <f t="shared" si="294"/>
        <v>Nov</v>
      </c>
      <c r="V2344" t="str">
        <f t="shared" si="295"/>
        <v>2015</v>
      </c>
    </row>
    <row r="2345" spans="1:22" ht="43.2" hidden="1" x14ac:dyDescent="0.55000000000000004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288"/>
        <v>1.0209999999999999</v>
      </c>
      <c r="P2345" s="8">
        <f t="shared" si="289"/>
        <v>48.61904761904762</v>
      </c>
      <c r="Q2345" t="str">
        <f t="shared" si="290"/>
        <v>music</v>
      </c>
      <c r="R2345" t="str">
        <f t="shared" si="291"/>
        <v>electronic music</v>
      </c>
      <c r="S2345" s="12">
        <f t="shared" si="292"/>
        <v>42119.822476851856</v>
      </c>
      <c r="T2345" s="12">
        <f t="shared" si="293"/>
        <v>42142.208333333328</v>
      </c>
      <c r="U2345" t="str">
        <f t="shared" si="294"/>
        <v>Apr</v>
      </c>
      <c r="V2345" t="str">
        <f t="shared" si="295"/>
        <v>2015</v>
      </c>
    </row>
    <row r="2346" spans="1:22" ht="43.2" hidden="1" x14ac:dyDescent="0.55000000000000004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 t="shared" si="288"/>
        <v>1.0209999999999999</v>
      </c>
      <c r="P2346" s="8">
        <f t="shared" si="289"/>
        <v>66.586956521739125</v>
      </c>
      <c r="Q2346" t="str">
        <f t="shared" si="290"/>
        <v>theater</v>
      </c>
      <c r="R2346" t="str">
        <f t="shared" si="291"/>
        <v>plays</v>
      </c>
      <c r="S2346" s="12">
        <f t="shared" si="292"/>
        <v>41971.002152777779</v>
      </c>
      <c r="T2346" s="12">
        <f t="shared" si="293"/>
        <v>42004</v>
      </c>
      <c r="U2346" t="str">
        <f t="shared" si="294"/>
        <v>Nov</v>
      </c>
      <c r="V2346" t="str">
        <f t="shared" si="295"/>
        <v>2014</v>
      </c>
    </row>
    <row r="2347" spans="1:22" ht="43.2" hidden="1" x14ac:dyDescent="0.55000000000000004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288"/>
        <v>1.0209999999999999</v>
      </c>
      <c r="P2347" s="8">
        <f t="shared" si="289"/>
        <v>53.177083333333336</v>
      </c>
      <c r="Q2347" t="str">
        <f t="shared" si="290"/>
        <v>theater</v>
      </c>
      <c r="R2347" t="str">
        <f t="shared" si="291"/>
        <v>plays</v>
      </c>
      <c r="S2347" s="12">
        <f t="shared" si="292"/>
        <v>42172.757638888885</v>
      </c>
      <c r="T2347" s="12">
        <f t="shared" si="293"/>
        <v>42202.757638888885</v>
      </c>
      <c r="U2347" t="str">
        <f t="shared" si="294"/>
        <v>Jun</v>
      </c>
      <c r="V2347" t="str">
        <f t="shared" si="295"/>
        <v>2015</v>
      </c>
    </row>
    <row r="2348" spans="1:22" ht="28.8" hidden="1" x14ac:dyDescent="0.55000000000000004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288"/>
        <v>1.0209999999999999</v>
      </c>
      <c r="P2348" s="8">
        <f t="shared" si="289"/>
        <v>120.11764705882354</v>
      </c>
      <c r="Q2348" t="str">
        <f t="shared" si="290"/>
        <v>theater</v>
      </c>
      <c r="R2348" t="str">
        <f t="shared" si="291"/>
        <v>plays</v>
      </c>
      <c r="S2348" s="12">
        <f t="shared" si="292"/>
        <v>42152.765717592592</v>
      </c>
      <c r="T2348" s="12">
        <f t="shared" si="293"/>
        <v>42188.765717592592</v>
      </c>
      <c r="U2348" t="str">
        <f t="shared" si="294"/>
        <v>May</v>
      </c>
      <c r="V2348" t="str">
        <f t="shared" si="295"/>
        <v>2015</v>
      </c>
    </row>
    <row r="2349" spans="1:22" ht="43.2" hidden="1" x14ac:dyDescent="0.55000000000000004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288"/>
        <v>1.0212366666666666</v>
      </c>
      <c r="P2349" s="8">
        <f t="shared" si="289"/>
        <v>88.037643678160919</v>
      </c>
      <c r="Q2349" t="str">
        <f t="shared" si="290"/>
        <v>music</v>
      </c>
      <c r="R2349" t="str">
        <f t="shared" si="291"/>
        <v>rock</v>
      </c>
      <c r="S2349" s="12">
        <f t="shared" si="292"/>
        <v>41388.021261574075</v>
      </c>
      <c r="T2349" s="12">
        <f t="shared" si="293"/>
        <v>41418.021261574075</v>
      </c>
      <c r="U2349" t="str">
        <f t="shared" si="294"/>
        <v>Apr</v>
      </c>
      <c r="V2349" t="str">
        <f t="shared" si="295"/>
        <v>2013</v>
      </c>
    </row>
    <row r="2350" spans="1:22" ht="43.2" hidden="1" x14ac:dyDescent="0.55000000000000004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288"/>
        <v>1.02125</v>
      </c>
      <c r="P2350" s="8">
        <f t="shared" si="289"/>
        <v>57.535211267605632</v>
      </c>
      <c r="Q2350" t="str">
        <f t="shared" si="290"/>
        <v>music</v>
      </c>
      <c r="R2350" t="str">
        <f t="shared" si="291"/>
        <v>classical music</v>
      </c>
      <c r="S2350" s="12">
        <f t="shared" si="292"/>
        <v>41546.75105324074</v>
      </c>
      <c r="T2350" s="12">
        <f t="shared" si="293"/>
        <v>41565.165972222225</v>
      </c>
      <c r="U2350" t="str">
        <f t="shared" si="294"/>
        <v>Sep</v>
      </c>
      <c r="V2350" t="str">
        <f t="shared" si="295"/>
        <v>2013</v>
      </c>
    </row>
    <row r="2351" spans="1:22" ht="43.2" hidden="1" x14ac:dyDescent="0.55000000000000004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288"/>
        <v>1.0213333333333334</v>
      </c>
      <c r="P2351" s="8">
        <f t="shared" si="289"/>
        <v>106.57391304347826</v>
      </c>
      <c r="Q2351" t="str">
        <f t="shared" si="290"/>
        <v>theater</v>
      </c>
      <c r="R2351" t="str">
        <f t="shared" si="291"/>
        <v>plays</v>
      </c>
      <c r="S2351" s="12">
        <f t="shared" si="292"/>
        <v>42337.792511574073</v>
      </c>
      <c r="T2351" s="12">
        <f t="shared" si="293"/>
        <v>42374.996527777781</v>
      </c>
      <c r="U2351" t="str">
        <f t="shared" si="294"/>
        <v>Nov</v>
      </c>
      <c r="V2351" t="str">
        <f t="shared" si="295"/>
        <v>2015</v>
      </c>
    </row>
    <row r="2352" spans="1:22" ht="57.6" hidden="1" x14ac:dyDescent="0.55000000000000004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288"/>
        <v>1.0214714285714286</v>
      </c>
      <c r="P2352" s="8">
        <f t="shared" si="289"/>
        <v>68.09809523809524</v>
      </c>
      <c r="Q2352" t="str">
        <f t="shared" si="290"/>
        <v>film &amp; video</v>
      </c>
      <c r="R2352" t="str">
        <f t="shared" si="291"/>
        <v>documentary</v>
      </c>
      <c r="S2352" s="12">
        <f t="shared" si="292"/>
        <v>41904.851875</v>
      </c>
      <c r="T2352" s="12">
        <f t="shared" si="293"/>
        <v>41929.5</v>
      </c>
      <c r="U2352" t="str">
        <f t="shared" si="294"/>
        <v>Sep</v>
      </c>
      <c r="V2352" t="str">
        <f t="shared" si="295"/>
        <v>2014</v>
      </c>
    </row>
    <row r="2353" spans="1:22" ht="28.8" hidden="1" x14ac:dyDescent="0.55000000000000004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288"/>
        <v>1.0218</v>
      </c>
      <c r="P2353" s="8">
        <f t="shared" si="289"/>
        <v>136.84821428571428</v>
      </c>
      <c r="Q2353" t="str">
        <f t="shared" si="290"/>
        <v>theater</v>
      </c>
      <c r="R2353" t="str">
        <f t="shared" si="291"/>
        <v>plays</v>
      </c>
      <c r="S2353" s="12">
        <f t="shared" si="292"/>
        <v>42769.574999999997</v>
      </c>
      <c r="T2353" s="12">
        <f t="shared" si="293"/>
        <v>42790.574999999997</v>
      </c>
      <c r="U2353" t="str">
        <f t="shared" si="294"/>
        <v>Feb</v>
      </c>
      <c r="V2353" t="str">
        <f t="shared" si="295"/>
        <v>2017</v>
      </c>
    </row>
    <row r="2354" spans="1:22" ht="43.2" hidden="1" x14ac:dyDescent="0.55000000000000004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288"/>
        <v>1.0218750000000001</v>
      </c>
      <c r="P2354" s="8">
        <f t="shared" si="289"/>
        <v>46.714285714285715</v>
      </c>
      <c r="Q2354" t="str">
        <f t="shared" si="290"/>
        <v>theater</v>
      </c>
      <c r="R2354" t="str">
        <f t="shared" si="291"/>
        <v>plays</v>
      </c>
      <c r="S2354" s="12">
        <f t="shared" si="292"/>
        <v>41868.924050925925</v>
      </c>
      <c r="T2354" s="12">
        <f t="shared" si="293"/>
        <v>41898.875</v>
      </c>
      <c r="U2354" t="str">
        <f t="shared" si="294"/>
        <v>Aug</v>
      </c>
      <c r="V2354" t="str">
        <f t="shared" si="295"/>
        <v>2014</v>
      </c>
    </row>
    <row r="2355" spans="1:22" ht="43.2" hidden="1" x14ac:dyDescent="0.55000000000000004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288"/>
        <v>1.022</v>
      </c>
      <c r="P2355" s="8">
        <f t="shared" si="289"/>
        <v>82.41935483870968</v>
      </c>
      <c r="Q2355" t="str">
        <f t="shared" si="290"/>
        <v>publishing</v>
      </c>
      <c r="R2355" t="str">
        <f t="shared" si="291"/>
        <v>nonfiction</v>
      </c>
      <c r="S2355" s="12">
        <f t="shared" si="292"/>
        <v>42040.638020833328</v>
      </c>
      <c r="T2355" s="12">
        <f t="shared" si="293"/>
        <v>42070.638020833328</v>
      </c>
      <c r="U2355" t="str">
        <f t="shared" si="294"/>
        <v>Feb</v>
      </c>
      <c r="V2355" t="str">
        <f t="shared" si="295"/>
        <v>2015</v>
      </c>
    </row>
    <row r="2356" spans="1:22" ht="43.2" hidden="1" x14ac:dyDescent="0.55000000000000004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288"/>
        <v>1.0223076923076924</v>
      </c>
      <c r="P2356" s="8">
        <f t="shared" si="289"/>
        <v>61.527777777777779</v>
      </c>
      <c r="Q2356" t="str">
        <f t="shared" si="290"/>
        <v>photography</v>
      </c>
      <c r="R2356" t="str">
        <f t="shared" si="291"/>
        <v>photobooks</v>
      </c>
      <c r="S2356" s="12">
        <f t="shared" si="292"/>
        <v>42731.755787037036</v>
      </c>
      <c r="T2356" s="12">
        <f t="shared" si="293"/>
        <v>42766.755787037036</v>
      </c>
      <c r="U2356" t="str">
        <f t="shared" si="294"/>
        <v>Dec</v>
      </c>
      <c r="V2356" t="str">
        <f t="shared" si="295"/>
        <v>2016</v>
      </c>
    </row>
    <row r="2357" spans="1:22" ht="43.2" hidden="1" x14ac:dyDescent="0.55000000000000004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288"/>
        <v>1.0223333333333333</v>
      </c>
      <c r="P2357" s="8">
        <f t="shared" si="289"/>
        <v>127.79166666666667</v>
      </c>
      <c r="Q2357" t="str">
        <f t="shared" si="290"/>
        <v>theater</v>
      </c>
      <c r="R2357" t="str">
        <f t="shared" si="291"/>
        <v>plays</v>
      </c>
      <c r="S2357" s="12">
        <f t="shared" si="292"/>
        <v>42292.701053240744</v>
      </c>
      <c r="T2357" s="12">
        <f t="shared" si="293"/>
        <v>42322.742719907401</v>
      </c>
      <c r="U2357" t="str">
        <f t="shared" si="294"/>
        <v>Oct</v>
      </c>
      <c r="V2357" t="str">
        <f t="shared" si="295"/>
        <v>2015</v>
      </c>
    </row>
    <row r="2358" spans="1:22" ht="43.2" hidden="1" x14ac:dyDescent="0.55000000000000004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288"/>
        <v>1.0223636363636364</v>
      </c>
      <c r="P2358" s="8">
        <f t="shared" si="289"/>
        <v>66.152941176470591</v>
      </c>
      <c r="Q2358" t="str">
        <f t="shared" si="290"/>
        <v>theater</v>
      </c>
      <c r="R2358" t="str">
        <f t="shared" si="291"/>
        <v>plays</v>
      </c>
      <c r="S2358" s="12">
        <f t="shared" si="292"/>
        <v>41829.599791666667</v>
      </c>
      <c r="T2358" s="12">
        <f t="shared" si="293"/>
        <v>41889.599791666667</v>
      </c>
      <c r="U2358" t="str">
        <f t="shared" si="294"/>
        <v>Jul</v>
      </c>
      <c r="V2358" t="str">
        <f t="shared" si="295"/>
        <v>2014</v>
      </c>
    </row>
    <row r="2359" spans="1:22" ht="43.2" hidden="1" x14ac:dyDescent="0.55000000000000004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288"/>
        <v>1.0224133333333334</v>
      </c>
      <c r="P2359" s="8">
        <f t="shared" si="289"/>
        <v>108.00140845070422</v>
      </c>
      <c r="Q2359" t="str">
        <f t="shared" si="290"/>
        <v>theater</v>
      </c>
      <c r="R2359" t="str">
        <f t="shared" si="291"/>
        <v>spaces</v>
      </c>
      <c r="S2359" s="12">
        <f t="shared" si="292"/>
        <v>42322.653749999998</v>
      </c>
      <c r="T2359" s="12">
        <f t="shared" si="293"/>
        <v>42362.653749999998</v>
      </c>
      <c r="U2359" t="str">
        <f t="shared" si="294"/>
        <v>Nov</v>
      </c>
      <c r="V2359" t="str">
        <f t="shared" si="295"/>
        <v>2015</v>
      </c>
    </row>
    <row r="2360" spans="1:22" ht="43.2" hidden="1" x14ac:dyDescent="0.55000000000000004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288"/>
        <v>1.0224343076923077</v>
      </c>
      <c r="P2360" s="8">
        <f t="shared" si="289"/>
        <v>147.68495555555555</v>
      </c>
      <c r="Q2360" t="str">
        <f t="shared" si="290"/>
        <v>technology</v>
      </c>
      <c r="R2360" t="str">
        <f t="shared" si="291"/>
        <v>hardware</v>
      </c>
      <c r="S2360" s="12">
        <f t="shared" si="292"/>
        <v>42199.365844907406</v>
      </c>
      <c r="T2360" s="12">
        <f t="shared" si="293"/>
        <v>42229.365844907406</v>
      </c>
      <c r="U2360" t="str">
        <f t="shared" si="294"/>
        <v>Jul</v>
      </c>
      <c r="V2360" t="str">
        <f t="shared" si="295"/>
        <v>2015</v>
      </c>
    </row>
    <row r="2361" spans="1:22" ht="43.2" hidden="1" x14ac:dyDescent="0.55000000000000004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 t="shared" si="288"/>
        <v>1.0225</v>
      </c>
      <c r="P2361" s="8">
        <f t="shared" si="289"/>
        <v>108.77659574468085</v>
      </c>
      <c r="Q2361" t="str">
        <f t="shared" si="290"/>
        <v>food</v>
      </c>
      <c r="R2361" t="str">
        <f t="shared" si="291"/>
        <v>small batch</v>
      </c>
      <c r="S2361" s="12">
        <f t="shared" si="292"/>
        <v>42407.637557870374</v>
      </c>
      <c r="T2361" s="12">
        <f t="shared" si="293"/>
        <v>42452.595891203702</v>
      </c>
      <c r="U2361" t="str">
        <f t="shared" si="294"/>
        <v>Feb</v>
      </c>
      <c r="V2361" t="str">
        <f t="shared" si="295"/>
        <v>2016</v>
      </c>
    </row>
    <row r="2362" spans="1:22" ht="43.2" hidden="1" x14ac:dyDescent="0.55000000000000004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 t="shared" si="288"/>
        <v>1.0225</v>
      </c>
      <c r="P2362" s="8">
        <f t="shared" si="289"/>
        <v>85.208333333333329</v>
      </c>
      <c r="Q2362" t="str">
        <f t="shared" si="290"/>
        <v>theater</v>
      </c>
      <c r="R2362" t="str">
        <f t="shared" si="291"/>
        <v>plays</v>
      </c>
      <c r="S2362" s="12">
        <f t="shared" si="292"/>
        <v>42044.184988425928</v>
      </c>
      <c r="T2362" s="12">
        <f t="shared" si="293"/>
        <v>42074.143321759257</v>
      </c>
      <c r="U2362" t="str">
        <f t="shared" si="294"/>
        <v>Feb</v>
      </c>
      <c r="V2362" t="str">
        <f t="shared" si="295"/>
        <v>2015</v>
      </c>
    </row>
    <row r="2363" spans="1:22" ht="28.8" hidden="1" x14ac:dyDescent="0.55000000000000004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288"/>
        <v>1.0226</v>
      </c>
      <c r="P2363" s="8">
        <f t="shared" si="289"/>
        <v>141.42340425531913</v>
      </c>
      <c r="Q2363" t="str">
        <f t="shared" si="290"/>
        <v>publishing</v>
      </c>
      <c r="R2363" t="str">
        <f t="shared" si="291"/>
        <v>nonfiction</v>
      </c>
      <c r="S2363" s="12">
        <f t="shared" si="292"/>
        <v>41401.648217592592</v>
      </c>
      <c r="T2363" s="12">
        <f t="shared" si="293"/>
        <v>41436.648217592592</v>
      </c>
      <c r="U2363" t="str">
        <f t="shared" si="294"/>
        <v>May</v>
      </c>
      <c r="V2363" t="str">
        <f t="shared" si="295"/>
        <v>2013</v>
      </c>
    </row>
    <row r="2364" spans="1:22" ht="43.2" hidden="1" x14ac:dyDescent="0.55000000000000004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288"/>
        <v>1.0227200000000001</v>
      </c>
      <c r="P2364" s="8">
        <f t="shared" si="289"/>
        <v>115.69230769230769</v>
      </c>
      <c r="Q2364" t="str">
        <f t="shared" si="290"/>
        <v>food</v>
      </c>
      <c r="R2364" t="str">
        <f t="shared" si="291"/>
        <v>small batch</v>
      </c>
      <c r="S2364" s="12">
        <f t="shared" si="292"/>
        <v>41771.572256944448</v>
      </c>
      <c r="T2364" s="12">
        <f t="shared" si="293"/>
        <v>41801.572256944448</v>
      </c>
      <c r="U2364" t="str">
        <f t="shared" si="294"/>
        <v>May</v>
      </c>
      <c r="V2364" t="str">
        <f t="shared" si="295"/>
        <v>2014</v>
      </c>
    </row>
    <row r="2365" spans="1:22" ht="43.2" hidden="1" x14ac:dyDescent="0.55000000000000004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288"/>
        <v>1.0227272727272727</v>
      </c>
      <c r="P2365" s="8">
        <f t="shared" si="289"/>
        <v>59.210526315789473</v>
      </c>
      <c r="Q2365" t="str">
        <f t="shared" si="290"/>
        <v>theater</v>
      </c>
      <c r="R2365" t="str">
        <f t="shared" si="291"/>
        <v>plays</v>
      </c>
      <c r="S2365" s="12">
        <f t="shared" si="292"/>
        <v>42073.660694444443</v>
      </c>
      <c r="T2365" s="12">
        <f t="shared" si="293"/>
        <v>42095.165972222225</v>
      </c>
      <c r="U2365" t="str">
        <f t="shared" si="294"/>
        <v>Mar</v>
      </c>
      <c r="V2365" t="str">
        <f t="shared" si="295"/>
        <v>2015</v>
      </c>
    </row>
    <row r="2366" spans="1:22" ht="43.2" hidden="1" x14ac:dyDescent="0.55000000000000004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288"/>
        <v>1.02298</v>
      </c>
      <c r="P2366" s="8">
        <f t="shared" si="289"/>
        <v>158.35603715170279</v>
      </c>
      <c r="Q2366" t="str">
        <f t="shared" si="290"/>
        <v>technology</v>
      </c>
      <c r="R2366" t="str">
        <f t="shared" si="291"/>
        <v>wearables</v>
      </c>
      <c r="S2366" s="12">
        <f t="shared" si="292"/>
        <v>42542.526423611111</v>
      </c>
      <c r="T2366" s="12">
        <f t="shared" si="293"/>
        <v>42601.165972222225</v>
      </c>
      <c r="U2366" t="str">
        <f t="shared" si="294"/>
        <v>Jun</v>
      </c>
      <c r="V2366" t="str">
        <f t="shared" si="295"/>
        <v>2016</v>
      </c>
    </row>
    <row r="2367" spans="1:22" ht="43.2" hidden="1" x14ac:dyDescent="0.55000000000000004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288"/>
        <v>1.0230434782608695</v>
      </c>
      <c r="P2367" s="8">
        <f t="shared" si="289"/>
        <v>189.75806451612902</v>
      </c>
      <c r="Q2367" t="str">
        <f t="shared" si="290"/>
        <v>food</v>
      </c>
      <c r="R2367" t="str">
        <f t="shared" si="291"/>
        <v>small batch</v>
      </c>
      <c r="S2367" s="12">
        <f t="shared" si="292"/>
        <v>42423.602500000001</v>
      </c>
      <c r="T2367" s="12">
        <f t="shared" si="293"/>
        <v>42453.560833333337</v>
      </c>
      <c r="U2367" t="str">
        <f t="shared" si="294"/>
        <v>Feb</v>
      </c>
      <c r="V2367" t="str">
        <f t="shared" si="295"/>
        <v>2016</v>
      </c>
    </row>
    <row r="2368" spans="1:22" ht="28.8" hidden="1" x14ac:dyDescent="0.55000000000000004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288"/>
        <v>1.0232000000000001</v>
      </c>
      <c r="P2368" s="8">
        <f t="shared" si="289"/>
        <v>82.516129032258064</v>
      </c>
      <c r="Q2368" t="str">
        <f t="shared" si="290"/>
        <v>publishing</v>
      </c>
      <c r="R2368" t="str">
        <f t="shared" si="291"/>
        <v>nonfiction</v>
      </c>
      <c r="S2368" s="12">
        <f t="shared" si="292"/>
        <v>41226.95721064815</v>
      </c>
      <c r="T2368" s="12">
        <f t="shared" si="293"/>
        <v>41256.95721064815</v>
      </c>
      <c r="U2368" t="str">
        <f t="shared" si="294"/>
        <v>Nov</v>
      </c>
      <c r="V2368" t="str">
        <f t="shared" si="295"/>
        <v>2012</v>
      </c>
    </row>
    <row r="2369" spans="1:22" ht="43.2" hidden="1" x14ac:dyDescent="0.55000000000000004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288"/>
        <v>1.023236</v>
      </c>
      <c r="P2369" s="8">
        <f t="shared" si="289"/>
        <v>55.012688172043013</v>
      </c>
      <c r="Q2369" t="str">
        <f t="shared" si="290"/>
        <v>theater</v>
      </c>
      <c r="R2369" t="str">
        <f t="shared" si="291"/>
        <v>plays</v>
      </c>
      <c r="S2369" s="12">
        <f t="shared" si="292"/>
        <v>42575.130057870367</v>
      </c>
      <c r="T2369" s="12">
        <f t="shared" si="293"/>
        <v>42605.130057870367</v>
      </c>
      <c r="U2369" t="str">
        <f t="shared" si="294"/>
        <v>Jul</v>
      </c>
      <c r="V2369" t="str">
        <f t="shared" si="295"/>
        <v>2016</v>
      </c>
    </row>
    <row r="2370" spans="1:22" ht="28.8" hidden="1" x14ac:dyDescent="0.55000000000000004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si="288"/>
        <v>1.0233333333333334</v>
      </c>
      <c r="P2370" s="8">
        <f t="shared" si="289"/>
        <v>59.03846153846154</v>
      </c>
      <c r="Q2370" t="str">
        <f t="shared" si="290"/>
        <v>theater</v>
      </c>
      <c r="R2370" t="str">
        <f t="shared" si="291"/>
        <v>musical</v>
      </c>
      <c r="S2370" s="12">
        <f t="shared" si="292"/>
        <v>41747.471504629626</v>
      </c>
      <c r="T2370" s="12">
        <f t="shared" si="293"/>
        <v>41778.208333333336</v>
      </c>
      <c r="U2370" t="str">
        <f t="shared" si="294"/>
        <v>Apr</v>
      </c>
      <c r="V2370" t="str">
        <f t="shared" si="295"/>
        <v>2014</v>
      </c>
    </row>
    <row r="2371" spans="1:22" ht="28.8" hidden="1" x14ac:dyDescent="0.55000000000000004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ref="O2371:O2434" si="296">E2371/D2371</f>
        <v>1.0234285714285714</v>
      </c>
      <c r="P2371" s="8">
        <f t="shared" ref="P2371:P2434" si="297">IF(L2371&gt;0,E2371/L2371,0)</f>
        <v>193.62162162162161</v>
      </c>
      <c r="Q2371" t="str">
        <f t="shared" ref="Q2371:Q2434" si="298">MID(N2371,1,FIND("/",N2371,1)-1)</f>
        <v>theater</v>
      </c>
      <c r="R2371" t="str">
        <f t="shared" ref="R2371:R2434" si="299">MID(N2371,FIND("/",N2371,1)+1,LEN(N2371)-FIND("/",N2371,1))</f>
        <v>plays</v>
      </c>
      <c r="S2371" s="12">
        <f t="shared" ref="S2371:S2434" si="300">(((J2371/60)/60)/24)+DATE(1970,1,1)</f>
        <v>42323.70930555556</v>
      </c>
      <c r="T2371" s="12">
        <f t="shared" ref="T2371:T2434" si="301">(((I2371/60)/60)/24)+DATE(1970,1,1)</f>
        <v>42355.207638888889</v>
      </c>
      <c r="U2371" t="str">
        <f t="shared" ref="U2371:U2434" si="302">TEXT(S2371,"MMM")</f>
        <v>Nov</v>
      </c>
      <c r="V2371" t="str">
        <f t="shared" ref="V2371:V2434" si="303">TEXT(S2371,"yyyy")</f>
        <v>2015</v>
      </c>
    </row>
    <row r="2372" spans="1:22" hidden="1" x14ac:dyDescent="0.55000000000000004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 t="shared" si="296"/>
        <v>1.0235000000000001</v>
      </c>
      <c r="P2372" s="8">
        <f t="shared" si="297"/>
        <v>196.82692307692307</v>
      </c>
      <c r="Q2372" t="str">
        <f t="shared" si="298"/>
        <v>music</v>
      </c>
      <c r="R2372" t="str">
        <f t="shared" si="299"/>
        <v>rock</v>
      </c>
      <c r="S2372" s="12">
        <f t="shared" si="300"/>
        <v>42553.681979166664</v>
      </c>
      <c r="T2372" s="12">
        <f t="shared" si="301"/>
        <v>42583.681979166664</v>
      </c>
      <c r="U2372" t="str">
        <f t="shared" si="302"/>
        <v>Jul</v>
      </c>
      <c r="V2372" t="str">
        <f t="shared" si="303"/>
        <v>2016</v>
      </c>
    </row>
    <row r="2373" spans="1:22" ht="43.2" hidden="1" x14ac:dyDescent="0.55000000000000004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296"/>
        <v>1.0235000000000001</v>
      </c>
      <c r="P2373" s="8">
        <f t="shared" si="297"/>
        <v>52.487179487179489</v>
      </c>
      <c r="Q2373" t="str">
        <f t="shared" si="298"/>
        <v>theater</v>
      </c>
      <c r="R2373" t="str">
        <f t="shared" si="299"/>
        <v>plays</v>
      </c>
      <c r="S2373" s="12">
        <f t="shared" si="300"/>
        <v>42503.559467592597</v>
      </c>
      <c r="T2373" s="12">
        <f t="shared" si="301"/>
        <v>42524.875</v>
      </c>
      <c r="U2373" t="str">
        <f t="shared" si="302"/>
        <v>May</v>
      </c>
      <c r="V2373" t="str">
        <f t="shared" si="303"/>
        <v>2016</v>
      </c>
    </row>
    <row r="2374" spans="1:22" ht="43.2" hidden="1" x14ac:dyDescent="0.55000000000000004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 t="shared" si="296"/>
        <v>1.0235000000000001</v>
      </c>
      <c r="P2374" s="8">
        <f t="shared" si="297"/>
        <v>105.51546391752578</v>
      </c>
      <c r="Q2374" t="str">
        <f t="shared" si="298"/>
        <v>theater</v>
      </c>
      <c r="R2374" t="str">
        <f t="shared" si="299"/>
        <v>plays</v>
      </c>
      <c r="S2374" s="12">
        <f t="shared" si="300"/>
        <v>42118.556331018524</v>
      </c>
      <c r="T2374" s="12">
        <f t="shared" si="301"/>
        <v>42150.165972222225</v>
      </c>
      <c r="U2374" t="str">
        <f t="shared" si="302"/>
        <v>Apr</v>
      </c>
      <c r="V2374" t="str">
        <f t="shared" si="303"/>
        <v>2015</v>
      </c>
    </row>
    <row r="2375" spans="1:22" ht="43.2" hidden="1" x14ac:dyDescent="0.55000000000000004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296"/>
        <v>1.0236842105263158</v>
      </c>
      <c r="P2375" s="8">
        <f t="shared" si="297"/>
        <v>33.191126279863482</v>
      </c>
      <c r="Q2375" t="str">
        <f t="shared" si="298"/>
        <v>publishing</v>
      </c>
      <c r="R2375" t="str">
        <f t="shared" si="299"/>
        <v>radio &amp; podcasts</v>
      </c>
      <c r="S2375" s="12">
        <f t="shared" si="300"/>
        <v>40646.014456018522</v>
      </c>
      <c r="T2375" s="12">
        <f t="shared" si="301"/>
        <v>40706.014456018522</v>
      </c>
      <c r="U2375" t="str">
        <f t="shared" si="302"/>
        <v>Apr</v>
      </c>
      <c r="V2375" t="str">
        <f t="shared" si="303"/>
        <v>2011</v>
      </c>
    </row>
    <row r="2376" spans="1:22" ht="43.2" hidden="1" x14ac:dyDescent="0.55000000000000004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 t="shared" si="296"/>
        <v>1.024</v>
      </c>
      <c r="P2376" s="8">
        <f t="shared" si="297"/>
        <v>121.9047619047619</v>
      </c>
      <c r="Q2376" t="str">
        <f t="shared" si="298"/>
        <v>theater</v>
      </c>
      <c r="R2376" t="str">
        <f t="shared" si="299"/>
        <v>plays</v>
      </c>
      <c r="S2376" s="12">
        <f t="shared" si="300"/>
        <v>42451.496817129635</v>
      </c>
      <c r="T2376" s="12">
        <f t="shared" si="301"/>
        <v>42459.610416666663</v>
      </c>
      <c r="U2376" t="str">
        <f t="shared" si="302"/>
        <v>Mar</v>
      </c>
      <c r="V2376" t="str">
        <f t="shared" si="303"/>
        <v>2016</v>
      </c>
    </row>
    <row r="2377" spans="1:22" ht="43.2" hidden="1" x14ac:dyDescent="0.55000000000000004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 t="shared" si="296"/>
        <v>1.024</v>
      </c>
      <c r="P2377" s="8">
        <f t="shared" si="297"/>
        <v>69.818181818181813</v>
      </c>
      <c r="Q2377" t="str">
        <f t="shared" si="298"/>
        <v>theater</v>
      </c>
      <c r="R2377" t="str">
        <f t="shared" si="299"/>
        <v>plays</v>
      </c>
      <c r="S2377" s="12">
        <f t="shared" si="300"/>
        <v>41815.774826388886</v>
      </c>
      <c r="T2377" s="12">
        <f t="shared" si="301"/>
        <v>41830.774826388886</v>
      </c>
      <c r="U2377" t="str">
        <f t="shared" si="302"/>
        <v>Jun</v>
      </c>
      <c r="V2377" t="str">
        <f t="shared" si="303"/>
        <v>2014</v>
      </c>
    </row>
    <row r="2378" spans="1:22" ht="100.8" hidden="1" x14ac:dyDescent="0.55000000000000004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 t="shared" si="296"/>
        <v>1.024</v>
      </c>
      <c r="P2378" s="8">
        <f t="shared" si="297"/>
        <v>47.407407407407405</v>
      </c>
      <c r="Q2378" t="str">
        <f t="shared" si="298"/>
        <v>theater</v>
      </c>
      <c r="R2378" t="str">
        <f t="shared" si="299"/>
        <v>plays</v>
      </c>
      <c r="S2378" s="12">
        <f t="shared" si="300"/>
        <v>42203.680300925931</v>
      </c>
      <c r="T2378" s="12">
        <f t="shared" si="301"/>
        <v>42221.774999999994</v>
      </c>
      <c r="U2378" t="str">
        <f t="shared" si="302"/>
        <v>Jul</v>
      </c>
      <c r="V2378" t="str">
        <f t="shared" si="303"/>
        <v>2015</v>
      </c>
    </row>
    <row r="2379" spans="1:22" ht="43.2" hidden="1" x14ac:dyDescent="0.55000000000000004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296"/>
        <v>1.0242285714285715</v>
      </c>
      <c r="P2379" s="8">
        <f t="shared" si="297"/>
        <v>219.92638036809817</v>
      </c>
      <c r="Q2379" t="str">
        <f t="shared" si="298"/>
        <v>food</v>
      </c>
      <c r="R2379" t="str">
        <f t="shared" si="299"/>
        <v>small batch</v>
      </c>
      <c r="S2379" s="12">
        <f t="shared" si="300"/>
        <v>42332.89980324074</v>
      </c>
      <c r="T2379" s="12">
        <f t="shared" si="301"/>
        <v>42363</v>
      </c>
      <c r="U2379" t="str">
        <f t="shared" si="302"/>
        <v>Nov</v>
      </c>
      <c r="V2379" t="str">
        <f t="shared" si="303"/>
        <v>2015</v>
      </c>
    </row>
    <row r="2380" spans="1:22" ht="43.2" hidden="1" x14ac:dyDescent="0.55000000000000004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296"/>
        <v>1.0242424242424242</v>
      </c>
      <c r="P2380" s="8">
        <f t="shared" si="297"/>
        <v>40.238095238095241</v>
      </c>
      <c r="Q2380" t="str">
        <f t="shared" si="298"/>
        <v>theater</v>
      </c>
      <c r="R2380" t="str">
        <f t="shared" si="299"/>
        <v>plays</v>
      </c>
      <c r="S2380" s="12">
        <f t="shared" si="300"/>
        <v>42459.15861111111</v>
      </c>
      <c r="T2380" s="12">
        <f t="shared" si="301"/>
        <v>42518.905555555553</v>
      </c>
      <c r="U2380" t="str">
        <f t="shared" si="302"/>
        <v>Mar</v>
      </c>
      <c r="V2380" t="str">
        <f t="shared" si="303"/>
        <v>2016</v>
      </c>
    </row>
    <row r="2381" spans="1:22" ht="43.2" hidden="1" x14ac:dyDescent="0.55000000000000004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296"/>
        <v>1.0243783333333334</v>
      </c>
      <c r="P2381" s="8">
        <f t="shared" si="297"/>
        <v>55.371801801801809</v>
      </c>
      <c r="Q2381" t="str">
        <f t="shared" si="298"/>
        <v>photography</v>
      </c>
      <c r="R2381" t="str">
        <f t="shared" si="299"/>
        <v>photobooks</v>
      </c>
      <c r="S2381" s="12">
        <f t="shared" si="300"/>
        <v>42536.60701388889</v>
      </c>
      <c r="T2381" s="12">
        <f t="shared" si="301"/>
        <v>42566.60701388889</v>
      </c>
      <c r="U2381" t="str">
        <f t="shared" si="302"/>
        <v>Jun</v>
      </c>
      <c r="V2381" t="str">
        <f t="shared" si="303"/>
        <v>2016</v>
      </c>
    </row>
    <row r="2382" spans="1:22" ht="43.2" hidden="1" x14ac:dyDescent="0.55000000000000004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296"/>
        <v>1.0244597777777777</v>
      </c>
      <c r="P2382" s="8">
        <f t="shared" si="297"/>
        <v>231.66175879396985</v>
      </c>
      <c r="Q2382" t="str">
        <f t="shared" si="298"/>
        <v>theater</v>
      </c>
      <c r="R2382" t="str">
        <f t="shared" si="299"/>
        <v>musical</v>
      </c>
      <c r="S2382" s="12">
        <f t="shared" si="300"/>
        <v>41863.584120370368</v>
      </c>
      <c r="T2382" s="12">
        <f t="shared" si="301"/>
        <v>41893.584120370368</v>
      </c>
      <c r="U2382" t="str">
        <f t="shared" si="302"/>
        <v>Aug</v>
      </c>
      <c r="V2382" t="str">
        <f t="shared" si="303"/>
        <v>2014</v>
      </c>
    </row>
    <row r="2383" spans="1:22" ht="43.2" hidden="1" x14ac:dyDescent="0.55000000000000004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296"/>
        <v>1.0245398773006136</v>
      </c>
      <c r="P2383" s="8">
        <f t="shared" si="297"/>
        <v>165.34653465346534</v>
      </c>
      <c r="Q2383" t="str">
        <f t="shared" si="298"/>
        <v>photography</v>
      </c>
      <c r="R2383" t="str">
        <f t="shared" si="299"/>
        <v>photobooks</v>
      </c>
      <c r="S2383" s="12">
        <f t="shared" si="300"/>
        <v>42125.614895833336</v>
      </c>
      <c r="T2383" s="12">
        <f t="shared" si="301"/>
        <v>42155.614895833336</v>
      </c>
      <c r="U2383" t="str">
        <f t="shared" si="302"/>
        <v>May</v>
      </c>
      <c r="V2383" t="str">
        <f t="shared" si="303"/>
        <v>2015</v>
      </c>
    </row>
    <row r="2384" spans="1:22" ht="43.2" hidden="1" x14ac:dyDescent="0.55000000000000004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296"/>
        <v>1.0245669291338582</v>
      </c>
      <c r="P2384" s="8">
        <f t="shared" si="297"/>
        <v>35.551912568306008</v>
      </c>
      <c r="Q2384" t="str">
        <f t="shared" si="298"/>
        <v>music</v>
      </c>
      <c r="R2384" t="str">
        <f t="shared" si="299"/>
        <v>indie rock</v>
      </c>
      <c r="S2384" s="12">
        <f t="shared" si="300"/>
        <v>41680.583402777782</v>
      </c>
      <c r="T2384" s="12">
        <f t="shared" si="301"/>
        <v>41702.875</v>
      </c>
      <c r="U2384" t="str">
        <f t="shared" si="302"/>
        <v>Feb</v>
      </c>
      <c r="V2384" t="str">
        <f t="shared" si="303"/>
        <v>2014</v>
      </c>
    </row>
    <row r="2385" spans="1:22" ht="43.2" hidden="1" x14ac:dyDescent="0.55000000000000004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296"/>
        <v>1.0246666666666666</v>
      </c>
      <c r="P2385" s="8">
        <f t="shared" si="297"/>
        <v>111.37681159420291</v>
      </c>
      <c r="Q2385" t="str">
        <f t="shared" si="298"/>
        <v>film &amp; video</v>
      </c>
      <c r="R2385" t="str">
        <f t="shared" si="299"/>
        <v>shorts</v>
      </c>
      <c r="S2385" s="12">
        <f t="shared" si="300"/>
        <v>40635.982488425929</v>
      </c>
      <c r="T2385" s="12">
        <f t="shared" si="301"/>
        <v>40657.982488425929</v>
      </c>
      <c r="U2385" t="str">
        <f t="shared" si="302"/>
        <v>Apr</v>
      </c>
      <c r="V2385" t="str">
        <f t="shared" si="303"/>
        <v>2011</v>
      </c>
    </row>
    <row r="2386" spans="1:22" ht="43.2" hidden="1" x14ac:dyDescent="0.55000000000000004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296"/>
        <v>1.0246666666666666</v>
      </c>
      <c r="P2386" s="8">
        <f t="shared" si="297"/>
        <v>66.826086956521735</v>
      </c>
      <c r="Q2386" t="str">
        <f t="shared" si="298"/>
        <v>music</v>
      </c>
      <c r="R2386" t="str">
        <f t="shared" si="299"/>
        <v>indie rock</v>
      </c>
      <c r="S2386" s="12">
        <f t="shared" si="300"/>
        <v>41205.854537037041</v>
      </c>
      <c r="T2386" s="12">
        <f t="shared" si="301"/>
        <v>41265.896203703705</v>
      </c>
      <c r="U2386" t="str">
        <f t="shared" si="302"/>
        <v>Oct</v>
      </c>
      <c r="V2386" t="str">
        <f t="shared" si="303"/>
        <v>2012</v>
      </c>
    </row>
    <row r="2387" spans="1:22" ht="43.2" hidden="1" x14ac:dyDescent="0.55000000000000004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 t="shared" si="296"/>
        <v>1.0249999999999999</v>
      </c>
      <c r="P2387" s="8">
        <f t="shared" si="297"/>
        <v>15.76923076923077</v>
      </c>
      <c r="Q2387" t="str">
        <f t="shared" si="298"/>
        <v>film &amp; video</v>
      </c>
      <c r="R2387" t="str">
        <f t="shared" si="299"/>
        <v>shorts</v>
      </c>
      <c r="S2387" s="12">
        <f t="shared" si="300"/>
        <v>42042.615613425922</v>
      </c>
      <c r="T2387" s="12">
        <f t="shared" si="301"/>
        <v>42057.479166666672</v>
      </c>
      <c r="U2387" t="str">
        <f t="shared" si="302"/>
        <v>Feb</v>
      </c>
      <c r="V2387" t="str">
        <f t="shared" si="303"/>
        <v>2015</v>
      </c>
    </row>
    <row r="2388" spans="1:22" ht="28.8" hidden="1" x14ac:dyDescent="0.55000000000000004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 t="shared" si="296"/>
        <v>1.0249999999999999</v>
      </c>
      <c r="P2388" s="8">
        <f t="shared" si="297"/>
        <v>34.745762711864408</v>
      </c>
      <c r="Q2388" t="str">
        <f t="shared" si="298"/>
        <v>theater</v>
      </c>
      <c r="R2388" t="str">
        <f t="shared" si="299"/>
        <v>plays</v>
      </c>
      <c r="S2388" s="12">
        <f t="shared" si="300"/>
        <v>42711.545196759253</v>
      </c>
      <c r="T2388" s="12">
        <f t="shared" si="301"/>
        <v>42741.545196759253</v>
      </c>
      <c r="U2388" t="str">
        <f t="shared" si="302"/>
        <v>Dec</v>
      </c>
      <c r="V2388" t="str">
        <f t="shared" si="303"/>
        <v>2016</v>
      </c>
    </row>
    <row r="2389" spans="1:22" ht="43.2" hidden="1" x14ac:dyDescent="0.55000000000000004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 t="shared" si="296"/>
        <v>1.0249999999999999</v>
      </c>
      <c r="P2389" s="8">
        <f t="shared" si="297"/>
        <v>102.5</v>
      </c>
      <c r="Q2389" t="str">
        <f t="shared" si="298"/>
        <v>music</v>
      </c>
      <c r="R2389" t="str">
        <f t="shared" si="299"/>
        <v>rock</v>
      </c>
      <c r="S2389" s="12">
        <f t="shared" si="300"/>
        <v>41675.149525462963</v>
      </c>
      <c r="T2389" s="12">
        <f t="shared" si="301"/>
        <v>41715.107858796298</v>
      </c>
      <c r="U2389" t="str">
        <f t="shared" si="302"/>
        <v>Feb</v>
      </c>
      <c r="V2389" t="str">
        <f t="shared" si="303"/>
        <v>2014</v>
      </c>
    </row>
    <row r="2390" spans="1:22" ht="28.8" hidden="1" x14ac:dyDescent="0.55000000000000004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296"/>
        <v>1.0249999999999999</v>
      </c>
      <c r="P2390" s="8">
        <f t="shared" si="297"/>
        <v>205</v>
      </c>
      <c r="Q2390" t="str">
        <f t="shared" si="298"/>
        <v>technology</v>
      </c>
      <c r="R2390" t="str">
        <f t="shared" si="299"/>
        <v>hardware</v>
      </c>
      <c r="S2390" s="12">
        <f t="shared" si="300"/>
        <v>42466.826180555552</v>
      </c>
      <c r="T2390" s="12">
        <f t="shared" si="301"/>
        <v>42496.826180555552</v>
      </c>
      <c r="U2390" t="str">
        <f t="shared" si="302"/>
        <v>Apr</v>
      </c>
      <c r="V2390" t="str">
        <f t="shared" si="303"/>
        <v>2016</v>
      </c>
    </row>
    <row r="2391" spans="1:22" ht="43.2" hidden="1" x14ac:dyDescent="0.55000000000000004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296"/>
        <v>1.0249999999999999</v>
      </c>
      <c r="P2391" s="8">
        <f t="shared" si="297"/>
        <v>102.5</v>
      </c>
      <c r="Q2391" t="str">
        <f t="shared" si="298"/>
        <v>theater</v>
      </c>
      <c r="R2391" t="str">
        <f t="shared" si="299"/>
        <v>plays</v>
      </c>
      <c r="S2391" s="12">
        <f t="shared" si="300"/>
        <v>42550.701886574068</v>
      </c>
      <c r="T2391" s="12">
        <f t="shared" si="301"/>
        <v>42580.701886574068</v>
      </c>
      <c r="U2391" t="str">
        <f t="shared" si="302"/>
        <v>Jun</v>
      </c>
      <c r="V2391" t="str">
        <f t="shared" si="303"/>
        <v>2016</v>
      </c>
    </row>
    <row r="2392" spans="1:22" ht="43.2" hidden="1" x14ac:dyDescent="0.55000000000000004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296"/>
        <v>1.0249999999999999</v>
      </c>
      <c r="P2392" s="8">
        <f t="shared" si="297"/>
        <v>73.214285714285708</v>
      </c>
      <c r="Q2392" t="str">
        <f t="shared" si="298"/>
        <v>theater</v>
      </c>
      <c r="R2392" t="str">
        <f t="shared" si="299"/>
        <v>plays</v>
      </c>
      <c r="S2392" s="12">
        <f t="shared" si="300"/>
        <v>42591.899988425925</v>
      </c>
      <c r="T2392" s="12">
        <f t="shared" si="301"/>
        <v>42622.166666666672</v>
      </c>
      <c r="U2392" t="str">
        <f t="shared" si="302"/>
        <v>Aug</v>
      </c>
      <c r="V2392" t="str">
        <f t="shared" si="303"/>
        <v>2016</v>
      </c>
    </row>
    <row r="2393" spans="1:22" ht="28.8" hidden="1" x14ac:dyDescent="0.55000000000000004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 t="shared" si="296"/>
        <v>1.0249999999999999</v>
      </c>
      <c r="P2393" s="8">
        <f t="shared" si="297"/>
        <v>66.129032258064512</v>
      </c>
      <c r="Q2393" t="str">
        <f t="shared" si="298"/>
        <v>theater</v>
      </c>
      <c r="R2393" t="str">
        <f t="shared" si="299"/>
        <v>plays</v>
      </c>
      <c r="S2393" s="12">
        <f t="shared" si="300"/>
        <v>42120.531226851846</v>
      </c>
      <c r="T2393" s="12">
        <f t="shared" si="301"/>
        <v>42155.531226851846</v>
      </c>
      <c r="U2393" t="str">
        <f t="shared" si="302"/>
        <v>Apr</v>
      </c>
      <c r="V2393" t="str">
        <f t="shared" si="303"/>
        <v>2015</v>
      </c>
    </row>
    <row r="2394" spans="1:22" ht="57.6" hidden="1" x14ac:dyDescent="0.55000000000000004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296"/>
        <v>1.0250632911392406</v>
      </c>
      <c r="P2394" s="8">
        <f t="shared" si="297"/>
        <v>80.178217821782184</v>
      </c>
      <c r="Q2394" t="str">
        <f t="shared" si="298"/>
        <v>music</v>
      </c>
      <c r="R2394" t="str">
        <f t="shared" si="299"/>
        <v>pop</v>
      </c>
      <c r="S2394" s="12">
        <f t="shared" si="300"/>
        <v>42343.998043981483</v>
      </c>
      <c r="T2394" s="12">
        <f t="shared" si="301"/>
        <v>42386.875</v>
      </c>
      <c r="U2394" t="str">
        <f t="shared" si="302"/>
        <v>Dec</v>
      </c>
      <c r="V2394" t="str">
        <f t="shared" si="303"/>
        <v>2015</v>
      </c>
    </row>
    <row r="2395" spans="1:22" ht="43.2" hidden="1" x14ac:dyDescent="0.55000000000000004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296"/>
        <v>1.0254767441860466</v>
      </c>
      <c r="P2395" s="8">
        <f t="shared" si="297"/>
        <v>49.545505617977533</v>
      </c>
      <c r="Q2395" t="str">
        <f t="shared" si="298"/>
        <v>theater</v>
      </c>
      <c r="R2395" t="str">
        <f t="shared" si="299"/>
        <v>plays</v>
      </c>
      <c r="S2395" s="12">
        <f t="shared" si="300"/>
        <v>42465.491435185191</v>
      </c>
      <c r="T2395" s="12">
        <f t="shared" si="301"/>
        <v>42494.958333333328</v>
      </c>
      <c r="U2395" t="str">
        <f t="shared" si="302"/>
        <v>Apr</v>
      </c>
      <c r="V2395" t="str">
        <f t="shared" si="303"/>
        <v>2016</v>
      </c>
    </row>
    <row r="2396" spans="1:22" ht="43.2" hidden="1" x14ac:dyDescent="0.55000000000000004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296"/>
        <v>1.0257142857142858</v>
      </c>
      <c r="P2396" s="8">
        <f t="shared" si="297"/>
        <v>132.96296296296296</v>
      </c>
      <c r="Q2396" t="str">
        <f t="shared" si="298"/>
        <v>theater</v>
      </c>
      <c r="R2396" t="str">
        <f t="shared" si="299"/>
        <v>plays</v>
      </c>
      <c r="S2396" s="12">
        <f t="shared" si="300"/>
        <v>42036.995590277773</v>
      </c>
      <c r="T2396" s="12">
        <f t="shared" si="301"/>
        <v>42094.536111111112</v>
      </c>
      <c r="U2396" t="str">
        <f t="shared" si="302"/>
        <v>Feb</v>
      </c>
      <c r="V2396" t="str">
        <f t="shared" si="303"/>
        <v>2015</v>
      </c>
    </row>
    <row r="2397" spans="1:22" ht="43.2" hidden="1" x14ac:dyDescent="0.55000000000000004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296"/>
        <v>1.0257499999999999</v>
      </c>
      <c r="P2397" s="8">
        <f t="shared" si="297"/>
        <v>62.166666666666664</v>
      </c>
      <c r="Q2397" t="str">
        <f t="shared" si="298"/>
        <v>music</v>
      </c>
      <c r="R2397" t="str">
        <f t="shared" si="299"/>
        <v>rock</v>
      </c>
      <c r="S2397" s="12">
        <f t="shared" si="300"/>
        <v>41451.062905092593</v>
      </c>
      <c r="T2397" s="12">
        <f t="shared" si="301"/>
        <v>41481.062905092593</v>
      </c>
      <c r="U2397" t="str">
        <f t="shared" si="302"/>
        <v>Jun</v>
      </c>
      <c r="V2397" t="str">
        <f t="shared" si="303"/>
        <v>2013</v>
      </c>
    </row>
    <row r="2398" spans="1:22" ht="43.2" hidden="1" x14ac:dyDescent="0.55000000000000004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296"/>
        <v>1.0258775877587758</v>
      </c>
      <c r="P2398" s="8">
        <f t="shared" si="297"/>
        <v>77.271186440677965</v>
      </c>
      <c r="Q2398" t="str">
        <f t="shared" si="298"/>
        <v>publishing</v>
      </c>
      <c r="R2398" t="str">
        <f t="shared" si="299"/>
        <v>nonfiction</v>
      </c>
      <c r="S2398" s="12">
        <f t="shared" si="300"/>
        <v>41299.878148148149</v>
      </c>
      <c r="T2398" s="12">
        <f t="shared" si="301"/>
        <v>41329.878148148149</v>
      </c>
      <c r="U2398" t="str">
        <f t="shared" si="302"/>
        <v>Jan</v>
      </c>
      <c r="V2398" t="str">
        <f t="shared" si="303"/>
        <v>2013</v>
      </c>
    </row>
    <row r="2399" spans="1:22" ht="43.2" hidden="1" x14ac:dyDescent="0.55000000000000004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296"/>
        <v>1.0259199999999999</v>
      </c>
      <c r="P2399" s="8">
        <f t="shared" si="297"/>
        <v>78.195121951219505</v>
      </c>
      <c r="Q2399" t="str">
        <f t="shared" si="298"/>
        <v>film &amp; video</v>
      </c>
      <c r="R2399" t="str">
        <f t="shared" si="299"/>
        <v>documentary</v>
      </c>
      <c r="S2399" s="12">
        <f t="shared" si="300"/>
        <v>41662.047500000001</v>
      </c>
      <c r="T2399" s="12">
        <f t="shared" si="301"/>
        <v>41692.047500000001</v>
      </c>
      <c r="U2399" t="str">
        <f t="shared" si="302"/>
        <v>Jan</v>
      </c>
      <c r="V2399" t="str">
        <f t="shared" si="303"/>
        <v>2014</v>
      </c>
    </row>
    <row r="2400" spans="1:22" ht="43.2" hidden="1" x14ac:dyDescent="0.55000000000000004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 t="shared" si="296"/>
        <v>1.026</v>
      </c>
      <c r="P2400" s="8">
        <f t="shared" si="297"/>
        <v>148.57377049180329</v>
      </c>
      <c r="Q2400" t="str">
        <f t="shared" si="298"/>
        <v>photography</v>
      </c>
      <c r="R2400" t="str">
        <f t="shared" si="299"/>
        <v>photobooks</v>
      </c>
      <c r="S2400" s="12">
        <f t="shared" si="300"/>
        <v>42535.809490740736</v>
      </c>
      <c r="T2400" s="12">
        <f t="shared" si="301"/>
        <v>42565.809490740736</v>
      </c>
      <c r="U2400" t="str">
        <f t="shared" si="302"/>
        <v>Jun</v>
      </c>
      <c r="V2400" t="str">
        <f t="shared" si="303"/>
        <v>2016</v>
      </c>
    </row>
    <row r="2401" spans="1:22" ht="57.6" hidden="1" x14ac:dyDescent="0.55000000000000004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 t="shared" si="296"/>
        <v>1.026</v>
      </c>
      <c r="P2401" s="8">
        <f t="shared" si="297"/>
        <v>44.608695652173914</v>
      </c>
      <c r="Q2401" t="str">
        <f t="shared" si="298"/>
        <v>music</v>
      </c>
      <c r="R2401" t="str">
        <f t="shared" si="299"/>
        <v>pop</v>
      </c>
      <c r="S2401" s="12">
        <f t="shared" si="300"/>
        <v>40313.930543981485</v>
      </c>
      <c r="T2401" s="12">
        <f t="shared" si="301"/>
        <v>40364.166666666664</v>
      </c>
      <c r="U2401" t="str">
        <f t="shared" si="302"/>
        <v>May</v>
      </c>
      <c r="V2401" t="str">
        <f t="shared" si="303"/>
        <v>2010</v>
      </c>
    </row>
    <row r="2402" spans="1:22" ht="43.2" hidden="1" x14ac:dyDescent="0.55000000000000004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 t="shared" si="296"/>
        <v>1.026</v>
      </c>
      <c r="P2402" s="8">
        <f t="shared" si="297"/>
        <v>148.08247422680412</v>
      </c>
      <c r="Q2402" t="str">
        <f t="shared" si="298"/>
        <v>games</v>
      </c>
      <c r="R2402" t="str">
        <f t="shared" si="299"/>
        <v>tabletop games</v>
      </c>
      <c r="S2402" s="12">
        <f t="shared" si="300"/>
        <v>42776.082349537035</v>
      </c>
      <c r="T2402" s="12">
        <f t="shared" si="301"/>
        <v>42806.082349537035</v>
      </c>
      <c r="U2402" t="str">
        <f t="shared" si="302"/>
        <v>Feb</v>
      </c>
      <c r="V2402" t="str">
        <f t="shared" si="303"/>
        <v>2017</v>
      </c>
    </row>
    <row r="2403" spans="1:22" ht="28.8" hidden="1" x14ac:dyDescent="0.55000000000000004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 t="shared" si="296"/>
        <v>1.026</v>
      </c>
      <c r="P2403" s="8">
        <f t="shared" si="297"/>
        <v>40.078125</v>
      </c>
      <c r="Q2403" t="str">
        <f t="shared" si="298"/>
        <v>music</v>
      </c>
      <c r="R2403" t="str">
        <f t="shared" si="299"/>
        <v>indie rock</v>
      </c>
      <c r="S2403" s="12">
        <f t="shared" si="300"/>
        <v>41004.72619212963</v>
      </c>
      <c r="T2403" s="12">
        <f t="shared" si="301"/>
        <v>41034.72619212963</v>
      </c>
      <c r="U2403" t="str">
        <f t="shared" si="302"/>
        <v>Apr</v>
      </c>
      <c r="V2403" t="str">
        <f t="shared" si="303"/>
        <v>2012</v>
      </c>
    </row>
    <row r="2404" spans="1:22" ht="43.2" hidden="1" x14ac:dyDescent="0.55000000000000004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 t="shared" si="296"/>
        <v>1.026</v>
      </c>
      <c r="P2404" s="8">
        <f t="shared" si="297"/>
        <v>59.651162790697676</v>
      </c>
      <c r="Q2404" t="str">
        <f t="shared" si="298"/>
        <v>theater</v>
      </c>
      <c r="R2404" t="str">
        <f t="shared" si="299"/>
        <v>plays</v>
      </c>
      <c r="S2404" s="12">
        <f t="shared" si="300"/>
        <v>42294.429641203707</v>
      </c>
      <c r="T2404" s="12">
        <f t="shared" si="301"/>
        <v>42321.845138888893</v>
      </c>
      <c r="U2404" t="str">
        <f t="shared" si="302"/>
        <v>Oct</v>
      </c>
      <c r="V2404" t="str">
        <f t="shared" si="303"/>
        <v>2015</v>
      </c>
    </row>
    <row r="2405" spans="1:22" ht="28.8" hidden="1" x14ac:dyDescent="0.55000000000000004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 t="shared" si="296"/>
        <v>1.026</v>
      </c>
      <c r="P2405" s="8">
        <f t="shared" si="297"/>
        <v>77.727272727272734</v>
      </c>
      <c r="Q2405" t="str">
        <f t="shared" si="298"/>
        <v>theater</v>
      </c>
      <c r="R2405" t="str">
        <f t="shared" si="299"/>
        <v>plays</v>
      </c>
      <c r="S2405" s="12">
        <f t="shared" si="300"/>
        <v>42417.585532407407</v>
      </c>
      <c r="T2405" s="12">
        <f t="shared" si="301"/>
        <v>42432.249305555553</v>
      </c>
      <c r="U2405" t="str">
        <f t="shared" si="302"/>
        <v>Feb</v>
      </c>
      <c r="V2405" t="str">
        <f t="shared" si="303"/>
        <v>2016</v>
      </c>
    </row>
    <row r="2406" spans="1:22" ht="43.2" hidden="1" x14ac:dyDescent="0.55000000000000004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296"/>
        <v>1.0261176470588236</v>
      </c>
      <c r="P2406" s="8">
        <f t="shared" si="297"/>
        <v>242.27777777777777</v>
      </c>
      <c r="Q2406" t="str">
        <f t="shared" si="298"/>
        <v>theater</v>
      </c>
      <c r="R2406" t="str">
        <f t="shared" si="299"/>
        <v>spaces</v>
      </c>
      <c r="S2406" s="12">
        <f t="shared" si="300"/>
        <v>41778.548055555555</v>
      </c>
      <c r="T2406" s="12">
        <f t="shared" si="301"/>
        <v>41838.548055555555</v>
      </c>
      <c r="U2406" t="str">
        <f t="shared" si="302"/>
        <v>May</v>
      </c>
      <c r="V2406" t="str">
        <f t="shared" si="303"/>
        <v>2014</v>
      </c>
    </row>
    <row r="2407" spans="1:22" ht="43.2" hidden="1" x14ac:dyDescent="0.55000000000000004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296"/>
        <v>1.0262857142857142</v>
      </c>
      <c r="P2407" s="8">
        <f t="shared" si="297"/>
        <v>156.17391304347825</v>
      </c>
      <c r="Q2407" t="str">
        <f t="shared" si="298"/>
        <v>photography</v>
      </c>
      <c r="R2407" t="str">
        <f t="shared" si="299"/>
        <v>photobooks</v>
      </c>
      <c r="S2407" s="12">
        <f t="shared" si="300"/>
        <v>41981.782060185185</v>
      </c>
      <c r="T2407" s="12">
        <f t="shared" si="301"/>
        <v>42026.782060185185</v>
      </c>
      <c r="U2407" t="str">
        <f t="shared" si="302"/>
        <v>Dec</v>
      </c>
      <c r="V2407" t="str">
        <f t="shared" si="303"/>
        <v>2014</v>
      </c>
    </row>
    <row r="2408" spans="1:22" ht="28.8" hidden="1" x14ac:dyDescent="0.55000000000000004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296"/>
        <v>1.0263636363636364</v>
      </c>
      <c r="P2408" s="8">
        <f t="shared" si="297"/>
        <v>68.01204819277109</v>
      </c>
      <c r="Q2408" t="str">
        <f t="shared" si="298"/>
        <v>music</v>
      </c>
      <c r="R2408" t="str">
        <f t="shared" si="299"/>
        <v>rock</v>
      </c>
      <c r="S2408" s="12">
        <f t="shared" si="300"/>
        <v>42515.71775462963</v>
      </c>
      <c r="T2408" s="12">
        <f t="shared" si="301"/>
        <v>42546.165972222225</v>
      </c>
      <c r="U2408" t="str">
        <f t="shared" si="302"/>
        <v>May</v>
      </c>
      <c r="V2408" t="str">
        <f t="shared" si="303"/>
        <v>2016</v>
      </c>
    </row>
    <row r="2409" spans="1:22" ht="43.2" hidden="1" x14ac:dyDescent="0.55000000000000004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 t="shared" si="296"/>
        <v>1.026375</v>
      </c>
      <c r="P2409" s="8">
        <f t="shared" si="297"/>
        <v>132.43548387096774</v>
      </c>
      <c r="Q2409" t="str">
        <f t="shared" si="298"/>
        <v>music</v>
      </c>
      <c r="R2409" t="str">
        <f t="shared" si="299"/>
        <v>pop</v>
      </c>
      <c r="S2409" s="12">
        <f t="shared" si="300"/>
        <v>40848.198333333334</v>
      </c>
      <c r="T2409" s="12">
        <f t="shared" si="301"/>
        <v>40908.239999999998</v>
      </c>
      <c r="U2409" t="str">
        <f t="shared" si="302"/>
        <v>Nov</v>
      </c>
      <c r="V2409" t="str">
        <f t="shared" si="303"/>
        <v>2011</v>
      </c>
    </row>
    <row r="2410" spans="1:22" ht="43.2" hidden="1" x14ac:dyDescent="0.55000000000000004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 t="shared" si="296"/>
        <v>1.026375</v>
      </c>
      <c r="P2410" s="8">
        <f t="shared" si="297"/>
        <v>70.784482758620683</v>
      </c>
      <c r="Q2410" t="str">
        <f t="shared" si="298"/>
        <v>music</v>
      </c>
      <c r="R2410" t="str">
        <f t="shared" si="299"/>
        <v>pop</v>
      </c>
      <c r="S2410" s="12">
        <f t="shared" si="300"/>
        <v>40845.14975694444</v>
      </c>
      <c r="T2410" s="12">
        <f t="shared" si="301"/>
        <v>40875.191423611112</v>
      </c>
      <c r="U2410" t="str">
        <f t="shared" si="302"/>
        <v>Oct</v>
      </c>
      <c r="V2410" t="str">
        <f t="shared" si="303"/>
        <v>2011</v>
      </c>
    </row>
    <row r="2411" spans="1:22" ht="43.2" hidden="1" x14ac:dyDescent="0.55000000000000004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296"/>
        <v>1.02645125</v>
      </c>
      <c r="P2411" s="8">
        <f t="shared" si="297"/>
        <v>87.357553191489373</v>
      </c>
      <c r="Q2411" t="str">
        <f t="shared" si="298"/>
        <v>theater</v>
      </c>
      <c r="R2411" t="str">
        <f t="shared" si="299"/>
        <v>plays</v>
      </c>
      <c r="S2411" s="12">
        <f t="shared" si="300"/>
        <v>41798.94027777778</v>
      </c>
      <c r="T2411" s="12">
        <f t="shared" si="301"/>
        <v>41828.94027777778</v>
      </c>
      <c r="U2411" t="str">
        <f t="shared" si="302"/>
        <v>Jun</v>
      </c>
      <c r="V2411" t="str">
        <f t="shared" si="303"/>
        <v>2014</v>
      </c>
    </row>
    <row r="2412" spans="1:22" ht="43.2" hidden="1" x14ac:dyDescent="0.55000000000000004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296"/>
        <v>1.026467741935484</v>
      </c>
      <c r="P2412" s="8">
        <f t="shared" si="297"/>
        <v>134.26371308016877</v>
      </c>
      <c r="Q2412" t="str">
        <f t="shared" si="298"/>
        <v>theater</v>
      </c>
      <c r="R2412" t="str">
        <f t="shared" si="299"/>
        <v>plays</v>
      </c>
      <c r="S2412" s="12">
        <f t="shared" si="300"/>
        <v>42445.19430555556</v>
      </c>
      <c r="T2412" s="12">
        <f t="shared" si="301"/>
        <v>42489.19430555556</v>
      </c>
      <c r="U2412" t="str">
        <f t="shared" si="302"/>
        <v>Mar</v>
      </c>
      <c r="V2412" t="str">
        <f t="shared" si="303"/>
        <v>2016</v>
      </c>
    </row>
    <row r="2413" spans="1:22" ht="28.8" hidden="1" x14ac:dyDescent="0.55000000000000004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296"/>
        <v>1.0265010000000001</v>
      </c>
      <c r="P2413" s="8">
        <f t="shared" si="297"/>
        <v>106.9271875</v>
      </c>
      <c r="Q2413" t="str">
        <f t="shared" si="298"/>
        <v>theater</v>
      </c>
      <c r="R2413" t="str">
        <f t="shared" si="299"/>
        <v>musical</v>
      </c>
      <c r="S2413" s="12">
        <f t="shared" si="300"/>
        <v>41788.167187500003</v>
      </c>
      <c r="T2413" s="12">
        <f t="shared" si="301"/>
        <v>41823.167187500003</v>
      </c>
      <c r="U2413" t="str">
        <f t="shared" si="302"/>
        <v>May</v>
      </c>
      <c r="V2413" t="str">
        <f t="shared" si="303"/>
        <v>2014</v>
      </c>
    </row>
    <row r="2414" spans="1:22" ht="43.2" hidden="1" x14ac:dyDescent="0.55000000000000004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296"/>
        <v>1.0266285714285714</v>
      </c>
      <c r="P2414" s="8">
        <f t="shared" si="297"/>
        <v>106.62314540059347</v>
      </c>
      <c r="Q2414" t="str">
        <f t="shared" si="298"/>
        <v>film &amp; video</v>
      </c>
      <c r="R2414" t="str">
        <f t="shared" si="299"/>
        <v>documentary</v>
      </c>
      <c r="S2414" s="12">
        <f t="shared" si="300"/>
        <v>42647.446597222224</v>
      </c>
      <c r="T2414" s="12">
        <f t="shared" si="301"/>
        <v>42682.488263888896</v>
      </c>
      <c r="U2414" t="str">
        <f t="shared" si="302"/>
        <v>Oct</v>
      </c>
      <c r="V2414" t="str">
        <f t="shared" si="303"/>
        <v>2016</v>
      </c>
    </row>
    <row r="2415" spans="1:22" ht="43.2" hidden="1" x14ac:dyDescent="0.55000000000000004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296"/>
        <v>1.0266666666666666</v>
      </c>
      <c r="P2415" s="8">
        <f t="shared" si="297"/>
        <v>66.956521739130437</v>
      </c>
      <c r="Q2415" t="str">
        <f t="shared" si="298"/>
        <v>theater</v>
      </c>
      <c r="R2415" t="str">
        <f t="shared" si="299"/>
        <v>plays</v>
      </c>
      <c r="S2415" s="12">
        <f t="shared" si="300"/>
        <v>42125.772812499999</v>
      </c>
      <c r="T2415" s="12">
        <f t="shared" si="301"/>
        <v>42155.772812499999</v>
      </c>
      <c r="U2415" t="str">
        <f t="shared" si="302"/>
        <v>May</v>
      </c>
      <c r="V2415" t="str">
        <f t="shared" si="303"/>
        <v>2015</v>
      </c>
    </row>
    <row r="2416" spans="1:22" ht="43.2" hidden="1" x14ac:dyDescent="0.55000000000000004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296"/>
        <v>1.0266666666666666</v>
      </c>
      <c r="P2416" s="8">
        <f t="shared" si="297"/>
        <v>39.487179487179489</v>
      </c>
      <c r="Q2416" t="str">
        <f t="shared" si="298"/>
        <v>theater</v>
      </c>
      <c r="R2416" t="str">
        <f t="shared" si="299"/>
        <v>plays</v>
      </c>
      <c r="S2416" s="12">
        <f t="shared" si="300"/>
        <v>42157.652511574073</v>
      </c>
      <c r="T2416" s="12">
        <f t="shared" si="301"/>
        <v>42187.652511574073</v>
      </c>
      <c r="U2416" t="str">
        <f t="shared" si="302"/>
        <v>Jun</v>
      </c>
      <c r="V2416" t="str">
        <f t="shared" si="303"/>
        <v>2015</v>
      </c>
    </row>
    <row r="2417" spans="1:22" ht="28.8" hidden="1" x14ac:dyDescent="0.55000000000000004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296"/>
        <v>1.0269239999999999</v>
      </c>
      <c r="P2417" s="8">
        <f t="shared" si="297"/>
        <v>79.401340206185566</v>
      </c>
      <c r="Q2417" t="str">
        <f t="shared" si="298"/>
        <v>film &amp; video</v>
      </c>
      <c r="R2417" t="str">
        <f t="shared" si="299"/>
        <v>documentary</v>
      </c>
      <c r="S2417" s="12">
        <f t="shared" si="300"/>
        <v>42415.803159722222</v>
      </c>
      <c r="T2417" s="12">
        <f t="shared" si="301"/>
        <v>42445.761493055557</v>
      </c>
      <c r="U2417" t="str">
        <f t="shared" si="302"/>
        <v>Feb</v>
      </c>
      <c r="V2417" t="str">
        <f t="shared" si="303"/>
        <v>2016</v>
      </c>
    </row>
    <row r="2418" spans="1:22" ht="43.2" hidden="1" x14ac:dyDescent="0.55000000000000004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296"/>
        <v>1.0269999999999999</v>
      </c>
      <c r="P2418" s="8">
        <f t="shared" si="297"/>
        <v>66.688311688311686</v>
      </c>
      <c r="Q2418" t="str">
        <f t="shared" si="298"/>
        <v>music</v>
      </c>
      <c r="R2418" t="str">
        <f t="shared" si="299"/>
        <v>rock</v>
      </c>
      <c r="S2418" s="12">
        <f t="shared" si="300"/>
        <v>41794.981122685182</v>
      </c>
      <c r="T2418" s="12">
        <f t="shared" si="301"/>
        <v>41854.708333333336</v>
      </c>
      <c r="U2418" t="str">
        <f t="shared" si="302"/>
        <v>Jun</v>
      </c>
      <c r="V2418" t="str">
        <f t="shared" si="303"/>
        <v>2014</v>
      </c>
    </row>
    <row r="2419" spans="1:22" ht="43.2" hidden="1" x14ac:dyDescent="0.55000000000000004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296"/>
        <v>1.0272727272727273</v>
      </c>
      <c r="P2419" s="8">
        <f t="shared" si="297"/>
        <v>33.235294117647058</v>
      </c>
      <c r="Q2419" t="str">
        <f t="shared" si="298"/>
        <v>music</v>
      </c>
      <c r="R2419" t="str">
        <f t="shared" si="299"/>
        <v>electronic music</v>
      </c>
      <c r="S2419" s="12">
        <f t="shared" si="300"/>
        <v>40997.257222222222</v>
      </c>
      <c r="T2419" s="12">
        <f t="shared" si="301"/>
        <v>41015.257222222222</v>
      </c>
      <c r="U2419" t="str">
        <f t="shared" si="302"/>
        <v>Mar</v>
      </c>
      <c r="V2419" t="str">
        <f t="shared" si="303"/>
        <v>2012</v>
      </c>
    </row>
    <row r="2420" spans="1:22" ht="43.2" hidden="1" x14ac:dyDescent="0.55000000000000004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296"/>
        <v>1.0273469387755103</v>
      </c>
      <c r="P2420" s="8">
        <f t="shared" si="297"/>
        <v>67.419642857142861</v>
      </c>
      <c r="Q2420" t="str">
        <f t="shared" si="298"/>
        <v>music</v>
      </c>
      <c r="R2420" t="str">
        <f t="shared" si="299"/>
        <v>classical music</v>
      </c>
      <c r="S2420" s="12">
        <f t="shared" si="300"/>
        <v>40961.252141203702</v>
      </c>
      <c r="T2420" s="12">
        <f t="shared" si="301"/>
        <v>40989.866666666669</v>
      </c>
      <c r="U2420" t="str">
        <f t="shared" si="302"/>
        <v>Feb</v>
      </c>
      <c r="V2420" t="str">
        <f t="shared" si="303"/>
        <v>2012</v>
      </c>
    </row>
    <row r="2421" spans="1:22" ht="43.2" hidden="1" x14ac:dyDescent="0.55000000000000004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 t="shared" si="296"/>
        <v>1.0275000000000001</v>
      </c>
      <c r="P2421" s="8">
        <f t="shared" si="297"/>
        <v>70.862068965517238</v>
      </c>
      <c r="Q2421" t="str">
        <f t="shared" si="298"/>
        <v>theater</v>
      </c>
      <c r="R2421" t="str">
        <f t="shared" si="299"/>
        <v>plays</v>
      </c>
      <c r="S2421" s="12">
        <f t="shared" si="300"/>
        <v>42195.749745370369</v>
      </c>
      <c r="T2421" s="12">
        <f t="shared" si="301"/>
        <v>42206.125</v>
      </c>
      <c r="U2421" t="str">
        <f t="shared" si="302"/>
        <v>Jul</v>
      </c>
      <c r="V2421" t="str">
        <f t="shared" si="303"/>
        <v>2015</v>
      </c>
    </row>
    <row r="2422" spans="1:22" ht="43.2" hidden="1" x14ac:dyDescent="0.55000000000000004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 t="shared" si="296"/>
        <v>1.0275000000000001</v>
      </c>
      <c r="P2422" s="8">
        <f t="shared" si="297"/>
        <v>40.294117647058826</v>
      </c>
      <c r="Q2422" t="str">
        <f t="shared" si="298"/>
        <v>theater</v>
      </c>
      <c r="R2422" t="str">
        <f t="shared" si="299"/>
        <v>plays</v>
      </c>
      <c r="S2422" s="12">
        <f t="shared" si="300"/>
        <v>42038.720451388886</v>
      </c>
      <c r="T2422" s="12">
        <f t="shared" si="301"/>
        <v>42063.708333333328</v>
      </c>
      <c r="U2422" t="str">
        <f t="shared" si="302"/>
        <v>Feb</v>
      </c>
      <c r="V2422" t="str">
        <f t="shared" si="303"/>
        <v>2015</v>
      </c>
    </row>
    <row r="2423" spans="1:22" ht="43.2" hidden="1" x14ac:dyDescent="0.55000000000000004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296"/>
        <v>1.0276000000000001</v>
      </c>
      <c r="P2423" s="8">
        <f t="shared" si="297"/>
        <v>47.574074074074076</v>
      </c>
      <c r="Q2423" t="str">
        <f t="shared" si="298"/>
        <v>theater</v>
      </c>
      <c r="R2423" t="str">
        <f t="shared" si="299"/>
        <v>musical</v>
      </c>
      <c r="S2423" s="12">
        <f t="shared" si="300"/>
        <v>42495.956631944442</v>
      </c>
      <c r="T2423" s="12">
        <f t="shared" si="301"/>
        <v>42525.956631944442</v>
      </c>
      <c r="U2423" t="str">
        <f t="shared" si="302"/>
        <v>May</v>
      </c>
      <c r="V2423" t="str">
        <f t="shared" si="303"/>
        <v>2016</v>
      </c>
    </row>
    <row r="2424" spans="1:22" ht="43.2" hidden="1" x14ac:dyDescent="0.55000000000000004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296"/>
        <v>1.0276470588235294</v>
      </c>
      <c r="P2424" s="8">
        <f t="shared" si="297"/>
        <v>109.1875</v>
      </c>
      <c r="Q2424" t="str">
        <f t="shared" si="298"/>
        <v>film &amp; video</v>
      </c>
      <c r="R2424" t="str">
        <f t="shared" si="299"/>
        <v>documentary</v>
      </c>
      <c r="S2424" s="12">
        <f t="shared" si="300"/>
        <v>42101.737442129626</v>
      </c>
      <c r="T2424" s="12">
        <f t="shared" si="301"/>
        <v>42132.916666666672</v>
      </c>
      <c r="U2424" t="str">
        <f t="shared" si="302"/>
        <v>Apr</v>
      </c>
      <c r="V2424" t="str">
        <f t="shared" si="303"/>
        <v>2015</v>
      </c>
    </row>
    <row r="2425" spans="1:22" ht="43.2" hidden="1" x14ac:dyDescent="0.55000000000000004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296"/>
        <v>1.0277927272727272</v>
      </c>
      <c r="P2425" s="8">
        <f t="shared" si="297"/>
        <v>88.325937499999995</v>
      </c>
      <c r="Q2425" t="str">
        <f t="shared" si="298"/>
        <v>music</v>
      </c>
      <c r="R2425" t="str">
        <f t="shared" si="299"/>
        <v>rock</v>
      </c>
      <c r="S2425" s="12">
        <f t="shared" si="300"/>
        <v>41442.741249999999</v>
      </c>
      <c r="T2425" s="12">
        <f t="shared" si="301"/>
        <v>41458.207638888889</v>
      </c>
      <c r="U2425" t="str">
        <f t="shared" si="302"/>
        <v>Jun</v>
      </c>
      <c r="V2425" t="str">
        <f t="shared" si="303"/>
        <v>2013</v>
      </c>
    </row>
    <row r="2426" spans="1:22" ht="28.8" hidden="1" x14ac:dyDescent="0.55000000000000004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296"/>
        <v>1.028</v>
      </c>
      <c r="P2426" s="8">
        <f t="shared" si="297"/>
        <v>39.53846153846154</v>
      </c>
      <c r="Q2426" t="str">
        <f t="shared" si="298"/>
        <v>theater</v>
      </c>
      <c r="R2426" t="str">
        <f t="shared" si="299"/>
        <v>plays</v>
      </c>
      <c r="S2426" s="12">
        <f t="shared" si="300"/>
        <v>41921.375532407408</v>
      </c>
      <c r="T2426" s="12">
        <f t="shared" si="301"/>
        <v>41951.417199074072</v>
      </c>
      <c r="U2426" t="str">
        <f t="shared" si="302"/>
        <v>Oct</v>
      </c>
      <c r="V2426" t="str">
        <f t="shared" si="303"/>
        <v>2014</v>
      </c>
    </row>
    <row r="2427" spans="1:22" ht="43.2" hidden="1" x14ac:dyDescent="0.55000000000000004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296"/>
        <v>1.0280254777070064</v>
      </c>
      <c r="P2427" s="8">
        <f t="shared" si="297"/>
        <v>43.621621621621621</v>
      </c>
      <c r="Q2427" t="str">
        <f t="shared" si="298"/>
        <v>music</v>
      </c>
      <c r="R2427" t="str">
        <f t="shared" si="299"/>
        <v>classical music</v>
      </c>
      <c r="S2427" s="12">
        <f t="shared" si="300"/>
        <v>41390.757754629631</v>
      </c>
      <c r="T2427" s="12">
        <f t="shared" si="301"/>
        <v>41425.708333333336</v>
      </c>
      <c r="U2427" t="str">
        <f t="shared" si="302"/>
        <v>Apr</v>
      </c>
      <c r="V2427" t="str">
        <f t="shared" si="303"/>
        <v>2013</v>
      </c>
    </row>
    <row r="2428" spans="1:22" ht="43.2" hidden="1" x14ac:dyDescent="0.55000000000000004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296"/>
        <v>1.0282909090909091</v>
      </c>
      <c r="P2428" s="8">
        <f t="shared" si="297"/>
        <v>47.13</v>
      </c>
      <c r="Q2428" t="str">
        <f t="shared" si="298"/>
        <v>photography</v>
      </c>
      <c r="R2428" t="str">
        <f t="shared" si="299"/>
        <v>photobooks</v>
      </c>
      <c r="S2428" s="12">
        <f t="shared" si="300"/>
        <v>42571.167465277773</v>
      </c>
      <c r="T2428" s="12">
        <f t="shared" si="301"/>
        <v>42611.167465277773</v>
      </c>
      <c r="U2428" t="str">
        <f t="shared" si="302"/>
        <v>Jul</v>
      </c>
      <c r="V2428" t="str">
        <f t="shared" si="303"/>
        <v>2016</v>
      </c>
    </row>
    <row r="2429" spans="1:22" ht="43.2" hidden="1" x14ac:dyDescent="0.55000000000000004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296"/>
        <v>1.028375</v>
      </c>
      <c r="P2429" s="8">
        <f t="shared" si="297"/>
        <v>115.87323943661971</v>
      </c>
      <c r="Q2429" t="str">
        <f t="shared" si="298"/>
        <v>theater</v>
      </c>
      <c r="R2429" t="str">
        <f t="shared" si="299"/>
        <v>plays</v>
      </c>
      <c r="S2429" s="12">
        <f t="shared" si="300"/>
        <v>42262.096782407403</v>
      </c>
      <c r="T2429" s="12">
        <f t="shared" si="301"/>
        <v>42286</v>
      </c>
      <c r="U2429" t="str">
        <f t="shared" si="302"/>
        <v>Sep</v>
      </c>
      <c r="V2429" t="str">
        <f t="shared" si="303"/>
        <v>2015</v>
      </c>
    </row>
    <row r="2430" spans="1:22" ht="43.2" hidden="1" x14ac:dyDescent="0.55000000000000004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296"/>
        <v>1.0285405405405406</v>
      </c>
      <c r="P2430" s="8">
        <f t="shared" si="297"/>
        <v>91.480769230769226</v>
      </c>
      <c r="Q2430" t="str">
        <f t="shared" si="298"/>
        <v>film &amp; video</v>
      </c>
      <c r="R2430" t="str">
        <f t="shared" si="299"/>
        <v>documentary</v>
      </c>
      <c r="S2430" s="12">
        <f t="shared" si="300"/>
        <v>41529.063252314816</v>
      </c>
      <c r="T2430" s="12">
        <f t="shared" si="301"/>
        <v>41559.063252314816</v>
      </c>
      <c r="U2430" t="str">
        <f t="shared" si="302"/>
        <v>Sep</v>
      </c>
      <c r="V2430" t="str">
        <f t="shared" si="303"/>
        <v>2013</v>
      </c>
    </row>
    <row r="2431" spans="1:22" ht="43.2" hidden="1" x14ac:dyDescent="0.55000000000000004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 t="shared" si="296"/>
        <v>1.0285714285714285</v>
      </c>
      <c r="P2431" s="8">
        <f t="shared" si="297"/>
        <v>60</v>
      </c>
      <c r="Q2431" t="str">
        <f t="shared" si="298"/>
        <v>film &amp; video</v>
      </c>
      <c r="R2431" t="str">
        <f t="shared" si="299"/>
        <v>shorts</v>
      </c>
      <c r="S2431" s="12">
        <f t="shared" si="300"/>
        <v>41786.65892361111</v>
      </c>
      <c r="T2431" s="12">
        <f t="shared" si="301"/>
        <v>41812.65892361111</v>
      </c>
      <c r="U2431" t="str">
        <f t="shared" si="302"/>
        <v>May</v>
      </c>
      <c r="V2431" t="str">
        <f t="shared" si="303"/>
        <v>2014</v>
      </c>
    </row>
    <row r="2432" spans="1:22" ht="43.2" hidden="1" x14ac:dyDescent="0.55000000000000004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296"/>
        <v>1.0285714285714285</v>
      </c>
      <c r="P2432" s="8">
        <f t="shared" si="297"/>
        <v>24</v>
      </c>
      <c r="Q2432" t="str">
        <f t="shared" si="298"/>
        <v>music</v>
      </c>
      <c r="R2432" t="str">
        <f t="shared" si="299"/>
        <v>faith</v>
      </c>
      <c r="S2432" s="12">
        <f t="shared" si="300"/>
        <v>42788.2502662037</v>
      </c>
      <c r="T2432" s="12">
        <f t="shared" si="301"/>
        <v>42818.208599537036</v>
      </c>
      <c r="U2432" t="str">
        <f t="shared" si="302"/>
        <v>Feb</v>
      </c>
      <c r="V2432" t="str">
        <f t="shared" si="303"/>
        <v>2017</v>
      </c>
    </row>
    <row r="2433" spans="1:22" ht="43.2" hidden="1" x14ac:dyDescent="0.55000000000000004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296"/>
        <v>1.0285857142857142</v>
      </c>
      <c r="P2433" s="8">
        <f t="shared" si="297"/>
        <v>26.667037037037037</v>
      </c>
      <c r="Q2433" t="str">
        <f t="shared" si="298"/>
        <v>theater</v>
      </c>
      <c r="R2433" t="str">
        <f t="shared" si="299"/>
        <v>plays</v>
      </c>
      <c r="S2433" s="12">
        <f t="shared" si="300"/>
        <v>42609.442465277782</v>
      </c>
      <c r="T2433" s="12">
        <f t="shared" si="301"/>
        <v>42639.442465277782</v>
      </c>
      <c r="U2433" t="str">
        <f t="shared" si="302"/>
        <v>Aug</v>
      </c>
      <c r="V2433" t="str">
        <f t="shared" si="303"/>
        <v>2016</v>
      </c>
    </row>
    <row r="2434" spans="1:22" ht="43.2" hidden="1" x14ac:dyDescent="0.55000000000000004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si="296"/>
        <v>1.0286144578313252</v>
      </c>
      <c r="P2434" s="8">
        <f t="shared" si="297"/>
        <v>50.592592592592595</v>
      </c>
      <c r="Q2434" t="str">
        <f t="shared" si="298"/>
        <v>music</v>
      </c>
      <c r="R2434" t="str">
        <f t="shared" si="299"/>
        <v>electronic music</v>
      </c>
      <c r="S2434" s="12">
        <f t="shared" si="300"/>
        <v>42688.732407407413</v>
      </c>
      <c r="T2434" s="12">
        <f t="shared" si="301"/>
        <v>42716.732407407413</v>
      </c>
      <c r="U2434" t="str">
        <f t="shared" si="302"/>
        <v>Nov</v>
      </c>
      <c r="V2434" t="str">
        <f t="shared" si="303"/>
        <v>2016</v>
      </c>
    </row>
    <row r="2435" spans="1:22" ht="43.2" hidden="1" x14ac:dyDescent="0.55000000000000004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ref="O2435:O2498" si="304">E2435/D2435</f>
        <v>1.0287500000000001</v>
      </c>
      <c r="P2435" s="8">
        <f t="shared" ref="P2435:P2498" si="305">IF(L2435&gt;0,E2435/L2435,0)</f>
        <v>329.2</v>
      </c>
      <c r="Q2435" t="str">
        <f t="shared" ref="Q2435:Q2498" si="306">MID(N2435,1,FIND("/",N2435,1)-1)</f>
        <v>theater</v>
      </c>
      <c r="R2435" t="str">
        <f t="shared" ref="R2435:R2498" si="307">MID(N2435,FIND("/",N2435,1)+1,LEN(N2435)-FIND("/",N2435,1))</f>
        <v>musical</v>
      </c>
      <c r="S2435" s="12">
        <f t="shared" ref="S2435:S2498" si="308">(((J2435/60)/60)/24)+DATE(1970,1,1)</f>
        <v>41845.809166666666</v>
      </c>
      <c r="T2435" s="12">
        <f t="shared" ref="T2435:T2498" si="309">(((I2435/60)/60)/24)+DATE(1970,1,1)</f>
        <v>41879.041666666664</v>
      </c>
      <c r="U2435" t="str">
        <f t="shared" ref="U2435:U2498" si="310">TEXT(S2435,"MMM")</f>
        <v>Jul</v>
      </c>
      <c r="V2435" t="str">
        <f t="shared" ref="V2435:V2498" si="311">TEXT(S2435,"yyyy")</f>
        <v>2014</v>
      </c>
    </row>
    <row r="2436" spans="1:22" ht="28.8" hidden="1" x14ac:dyDescent="0.55000000000000004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 t="shared" si="304"/>
        <v>1.0289999999999999</v>
      </c>
      <c r="P2436" s="8">
        <f t="shared" si="305"/>
        <v>168.68852459016392</v>
      </c>
      <c r="Q2436" t="str">
        <f t="shared" si="306"/>
        <v>photography</v>
      </c>
      <c r="R2436" t="str">
        <f t="shared" si="307"/>
        <v>photobooks</v>
      </c>
      <c r="S2436" s="12">
        <f t="shared" si="308"/>
        <v>42052.7815162037</v>
      </c>
      <c r="T2436" s="12">
        <f t="shared" si="309"/>
        <v>42082.739849537036</v>
      </c>
      <c r="U2436" t="str">
        <f t="shared" si="310"/>
        <v>Feb</v>
      </c>
      <c r="V2436" t="str">
        <f t="shared" si="311"/>
        <v>2015</v>
      </c>
    </row>
    <row r="2437" spans="1:22" ht="43.2" hidden="1" x14ac:dyDescent="0.55000000000000004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 t="shared" si="304"/>
        <v>1.0289999999999999</v>
      </c>
      <c r="P2437" s="8">
        <f t="shared" si="305"/>
        <v>85.75</v>
      </c>
      <c r="Q2437" t="str">
        <f t="shared" si="306"/>
        <v>technology</v>
      </c>
      <c r="R2437" t="str">
        <f t="shared" si="307"/>
        <v>makerspaces</v>
      </c>
      <c r="S2437" s="12">
        <f t="shared" si="308"/>
        <v>41542.958449074074</v>
      </c>
      <c r="T2437" s="12">
        <f t="shared" si="309"/>
        <v>41572.958449074074</v>
      </c>
      <c r="U2437" t="str">
        <f t="shared" si="310"/>
        <v>Sep</v>
      </c>
      <c r="V2437" t="str">
        <f t="shared" si="311"/>
        <v>2013</v>
      </c>
    </row>
    <row r="2438" spans="1:22" ht="43.2" hidden="1" x14ac:dyDescent="0.55000000000000004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304"/>
        <v>1.0290416666666666</v>
      </c>
      <c r="P2438" s="8">
        <f t="shared" si="305"/>
        <v>62.052763819095475</v>
      </c>
      <c r="Q2438" t="str">
        <f t="shared" si="306"/>
        <v>theater</v>
      </c>
      <c r="R2438" t="str">
        <f t="shared" si="307"/>
        <v>plays</v>
      </c>
      <c r="S2438" s="12">
        <f t="shared" si="308"/>
        <v>41802.574282407404</v>
      </c>
      <c r="T2438" s="12">
        <f t="shared" si="309"/>
        <v>41823.165972222225</v>
      </c>
      <c r="U2438" t="str">
        <f t="shared" si="310"/>
        <v>Jun</v>
      </c>
      <c r="V2438" t="str">
        <f t="shared" si="311"/>
        <v>2014</v>
      </c>
    </row>
    <row r="2439" spans="1:22" ht="43.2" hidden="1" x14ac:dyDescent="0.55000000000000004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304"/>
        <v>1.0290999999999999</v>
      </c>
      <c r="P2439" s="8">
        <f t="shared" si="305"/>
        <v>137.21333333333334</v>
      </c>
      <c r="Q2439" t="str">
        <f t="shared" si="306"/>
        <v>film &amp; video</v>
      </c>
      <c r="R2439" t="str">
        <f t="shared" si="307"/>
        <v>television</v>
      </c>
      <c r="S2439" s="12">
        <f t="shared" si="308"/>
        <v>41932.745046296295</v>
      </c>
      <c r="T2439" s="12">
        <f t="shared" si="309"/>
        <v>41962.786712962959</v>
      </c>
      <c r="U2439" t="str">
        <f t="shared" si="310"/>
        <v>Oct</v>
      </c>
      <c r="V2439" t="str">
        <f t="shared" si="311"/>
        <v>2014</v>
      </c>
    </row>
    <row r="2440" spans="1:22" ht="43.2" hidden="1" x14ac:dyDescent="0.55000000000000004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304"/>
        <v>1.0293749999999999</v>
      </c>
      <c r="P2440" s="8">
        <f t="shared" si="305"/>
        <v>23.869565217391305</v>
      </c>
      <c r="Q2440" t="str">
        <f t="shared" si="306"/>
        <v>theater</v>
      </c>
      <c r="R2440" t="str">
        <f t="shared" si="307"/>
        <v>plays</v>
      </c>
      <c r="S2440" s="12">
        <f t="shared" si="308"/>
        <v>42675.694236111114</v>
      </c>
      <c r="T2440" s="12">
        <f t="shared" si="309"/>
        <v>42705.735902777778</v>
      </c>
      <c r="U2440" t="str">
        <f t="shared" si="310"/>
        <v>Nov</v>
      </c>
      <c r="V2440" t="str">
        <f t="shared" si="311"/>
        <v>2016</v>
      </c>
    </row>
    <row r="2441" spans="1:22" ht="43.2" hidden="1" x14ac:dyDescent="0.55000000000000004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304"/>
        <v>1.0294615384615384</v>
      </c>
      <c r="P2441" s="8">
        <f t="shared" si="305"/>
        <v>234.78947368421052</v>
      </c>
      <c r="Q2441" t="str">
        <f t="shared" si="306"/>
        <v>photography</v>
      </c>
      <c r="R2441" t="str">
        <f t="shared" si="307"/>
        <v>photobooks</v>
      </c>
      <c r="S2441" s="12">
        <f t="shared" si="308"/>
        <v>42297.748067129629</v>
      </c>
      <c r="T2441" s="12">
        <f t="shared" si="309"/>
        <v>42342.208333333328</v>
      </c>
      <c r="U2441" t="str">
        <f t="shared" si="310"/>
        <v>Oct</v>
      </c>
      <c r="V2441" t="str">
        <f t="shared" si="311"/>
        <v>2015</v>
      </c>
    </row>
    <row r="2442" spans="1:22" ht="43.2" hidden="1" x14ac:dyDescent="0.55000000000000004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304"/>
        <v>1.0297033333333332</v>
      </c>
      <c r="P2442" s="8">
        <f t="shared" si="305"/>
        <v>297.02980769230766</v>
      </c>
      <c r="Q2442" t="str">
        <f t="shared" si="306"/>
        <v>theater</v>
      </c>
      <c r="R2442" t="str">
        <f t="shared" si="307"/>
        <v>plays</v>
      </c>
      <c r="S2442" s="12">
        <f t="shared" si="308"/>
        <v>41884.617314814815</v>
      </c>
      <c r="T2442" s="12">
        <f t="shared" si="309"/>
        <v>41916.617314814815</v>
      </c>
      <c r="U2442" t="str">
        <f t="shared" si="310"/>
        <v>Sep</v>
      </c>
      <c r="V2442" t="str">
        <f t="shared" si="311"/>
        <v>2014</v>
      </c>
    </row>
    <row r="2443" spans="1:22" ht="43.2" hidden="1" x14ac:dyDescent="0.55000000000000004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304"/>
        <v>1.0297499999999999</v>
      </c>
      <c r="P2443" s="8">
        <f t="shared" si="305"/>
        <v>65.38095238095238</v>
      </c>
      <c r="Q2443" t="str">
        <f t="shared" si="306"/>
        <v>music</v>
      </c>
      <c r="R2443" t="str">
        <f t="shared" si="307"/>
        <v>rock</v>
      </c>
      <c r="S2443" s="12">
        <f t="shared" si="308"/>
        <v>42465.542905092589</v>
      </c>
      <c r="T2443" s="12">
        <f t="shared" si="309"/>
        <v>42495.542905092589</v>
      </c>
      <c r="U2443" t="str">
        <f t="shared" si="310"/>
        <v>Apr</v>
      </c>
      <c r="V2443" t="str">
        <f t="shared" si="311"/>
        <v>2016</v>
      </c>
    </row>
    <row r="2444" spans="1:22" ht="43.2" hidden="1" x14ac:dyDescent="0.55000000000000004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304"/>
        <v>1.0299</v>
      </c>
      <c r="P2444" s="8">
        <f t="shared" si="305"/>
        <v>63.574074074074076</v>
      </c>
      <c r="Q2444" t="str">
        <f t="shared" si="306"/>
        <v>theater</v>
      </c>
      <c r="R2444" t="str">
        <f t="shared" si="307"/>
        <v>plays</v>
      </c>
      <c r="S2444" s="12">
        <f t="shared" si="308"/>
        <v>41932.311099537037</v>
      </c>
      <c r="T2444" s="12">
        <f t="shared" si="309"/>
        <v>41962.352766203709</v>
      </c>
      <c r="U2444" t="str">
        <f t="shared" si="310"/>
        <v>Oct</v>
      </c>
      <c r="V2444" t="str">
        <f t="shared" si="311"/>
        <v>2014</v>
      </c>
    </row>
    <row r="2445" spans="1:22" ht="43.2" hidden="1" x14ac:dyDescent="0.55000000000000004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304"/>
        <v>1.0299897959183673</v>
      </c>
      <c r="P2445" s="8">
        <f t="shared" si="305"/>
        <v>227.85327313769753</v>
      </c>
      <c r="Q2445" t="str">
        <f t="shared" si="306"/>
        <v>technology</v>
      </c>
      <c r="R2445" t="str">
        <f t="shared" si="307"/>
        <v>hardware</v>
      </c>
      <c r="S2445" s="12">
        <f t="shared" si="308"/>
        <v>42081.903587962966</v>
      </c>
      <c r="T2445" s="12">
        <f t="shared" si="309"/>
        <v>42111</v>
      </c>
      <c r="U2445" t="str">
        <f t="shared" si="310"/>
        <v>Mar</v>
      </c>
      <c r="V2445" t="str">
        <f t="shared" si="311"/>
        <v>2015</v>
      </c>
    </row>
    <row r="2446" spans="1:22" ht="43.2" hidden="1" x14ac:dyDescent="0.55000000000000004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 t="shared" si="304"/>
        <v>1.03</v>
      </c>
      <c r="P2446" s="8">
        <f t="shared" si="305"/>
        <v>86.554621848739501</v>
      </c>
      <c r="Q2446" t="str">
        <f t="shared" si="306"/>
        <v>film &amp; video</v>
      </c>
      <c r="R2446" t="str">
        <f t="shared" si="307"/>
        <v>documentary</v>
      </c>
      <c r="S2446" s="12">
        <f t="shared" si="308"/>
        <v>42207.58699074074</v>
      </c>
      <c r="T2446" s="12">
        <f t="shared" si="309"/>
        <v>42237.58699074074</v>
      </c>
      <c r="U2446" t="str">
        <f t="shared" si="310"/>
        <v>Jul</v>
      </c>
      <c r="V2446" t="str">
        <f t="shared" si="311"/>
        <v>2015</v>
      </c>
    </row>
    <row r="2447" spans="1:22" ht="43.2" hidden="1" x14ac:dyDescent="0.55000000000000004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 t="shared" si="304"/>
        <v>1.03</v>
      </c>
      <c r="P2447" s="8">
        <f t="shared" si="305"/>
        <v>73.571428571428569</v>
      </c>
      <c r="Q2447" t="str">
        <f t="shared" si="306"/>
        <v>music</v>
      </c>
      <c r="R2447" t="str">
        <f t="shared" si="307"/>
        <v>rock</v>
      </c>
      <c r="S2447" s="12">
        <f t="shared" si="308"/>
        <v>41026.996099537035</v>
      </c>
      <c r="T2447" s="12">
        <f t="shared" si="309"/>
        <v>41041.996099537035</v>
      </c>
      <c r="U2447" t="str">
        <f t="shared" si="310"/>
        <v>Apr</v>
      </c>
      <c r="V2447" t="str">
        <f t="shared" si="311"/>
        <v>2012</v>
      </c>
    </row>
    <row r="2448" spans="1:22" ht="43.2" hidden="1" x14ac:dyDescent="0.55000000000000004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 t="shared" si="304"/>
        <v>1.03</v>
      </c>
      <c r="P2448" s="8">
        <f t="shared" si="305"/>
        <v>120.16666666666667</v>
      </c>
      <c r="Q2448" t="str">
        <f t="shared" si="306"/>
        <v>theater</v>
      </c>
      <c r="R2448" t="str">
        <f t="shared" si="307"/>
        <v>spaces</v>
      </c>
      <c r="S2448" s="12">
        <f t="shared" si="308"/>
        <v>42121.675763888896</v>
      </c>
      <c r="T2448" s="12">
        <f t="shared" si="309"/>
        <v>42166.675763888896</v>
      </c>
      <c r="U2448" t="str">
        <f t="shared" si="310"/>
        <v>Apr</v>
      </c>
      <c r="V2448" t="str">
        <f t="shared" si="311"/>
        <v>2015</v>
      </c>
    </row>
    <row r="2449" spans="1:22" ht="43.2" hidden="1" x14ac:dyDescent="0.55000000000000004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 t="shared" si="304"/>
        <v>1.03</v>
      </c>
      <c r="P2449" s="8">
        <f t="shared" si="305"/>
        <v>139.18918918918919</v>
      </c>
      <c r="Q2449" t="str">
        <f t="shared" si="306"/>
        <v>theater</v>
      </c>
      <c r="R2449" t="str">
        <f t="shared" si="307"/>
        <v>plays</v>
      </c>
      <c r="S2449" s="12">
        <f t="shared" si="308"/>
        <v>41878.878379629627</v>
      </c>
      <c r="T2449" s="12">
        <f t="shared" si="309"/>
        <v>41908.878379629627</v>
      </c>
      <c r="U2449" t="str">
        <f t="shared" si="310"/>
        <v>Aug</v>
      </c>
      <c r="V2449" t="str">
        <f t="shared" si="311"/>
        <v>2014</v>
      </c>
    </row>
    <row r="2450" spans="1:22" ht="28.8" hidden="1" x14ac:dyDescent="0.55000000000000004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 t="shared" si="304"/>
        <v>1.03</v>
      </c>
      <c r="P2450" s="8">
        <f t="shared" si="305"/>
        <v>52.551020408163268</v>
      </c>
      <c r="Q2450" t="str">
        <f t="shared" si="306"/>
        <v>theater</v>
      </c>
      <c r="R2450" t="str">
        <f t="shared" si="307"/>
        <v>plays</v>
      </c>
      <c r="S2450" s="12">
        <f t="shared" si="308"/>
        <v>42016.800208333334</v>
      </c>
      <c r="T2450" s="12">
        <f t="shared" si="309"/>
        <v>42032.916666666672</v>
      </c>
      <c r="U2450" t="str">
        <f t="shared" si="310"/>
        <v>Jan</v>
      </c>
      <c r="V2450" t="str">
        <f t="shared" si="311"/>
        <v>2015</v>
      </c>
    </row>
    <row r="2451" spans="1:22" ht="43.2" hidden="1" x14ac:dyDescent="0.55000000000000004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 t="shared" si="304"/>
        <v>1.03</v>
      </c>
      <c r="P2451" s="8">
        <f t="shared" si="305"/>
        <v>68.666666666666671</v>
      </c>
      <c r="Q2451" t="str">
        <f t="shared" si="306"/>
        <v>theater</v>
      </c>
      <c r="R2451" t="str">
        <f t="shared" si="307"/>
        <v>plays</v>
      </c>
      <c r="S2451" s="12">
        <f t="shared" si="308"/>
        <v>42121.756921296299</v>
      </c>
      <c r="T2451" s="12">
        <f t="shared" si="309"/>
        <v>42156.208333333328</v>
      </c>
      <c r="U2451" t="str">
        <f t="shared" si="310"/>
        <v>Apr</v>
      </c>
      <c r="V2451" t="str">
        <f t="shared" si="311"/>
        <v>2015</v>
      </c>
    </row>
    <row r="2452" spans="1:22" ht="43.2" hidden="1" x14ac:dyDescent="0.55000000000000004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 t="shared" si="304"/>
        <v>1.03</v>
      </c>
      <c r="P2452" s="8">
        <f t="shared" si="305"/>
        <v>57.222222222222221</v>
      </c>
      <c r="Q2452" t="str">
        <f t="shared" si="306"/>
        <v>theater</v>
      </c>
      <c r="R2452" t="str">
        <f t="shared" si="307"/>
        <v>plays</v>
      </c>
      <c r="S2452" s="12">
        <f t="shared" si="308"/>
        <v>42200.625833333332</v>
      </c>
      <c r="T2452" s="12">
        <f t="shared" si="309"/>
        <v>42225.666666666672</v>
      </c>
      <c r="U2452" t="str">
        <f t="shared" si="310"/>
        <v>Jul</v>
      </c>
      <c r="V2452" t="str">
        <f t="shared" si="311"/>
        <v>2015</v>
      </c>
    </row>
    <row r="2453" spans="1:22" ht="28.8" hidden="1" x14ac:dyDescent="0.55000000000000004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304"/>
        <v>1.030125</v>
      </c>
      <c r="P2453" s="8">
        <f t="shared" si="305"/>
        <v>100.5</v>
      </c>
      <c r="Q2453" t="str">
        <f t="shared" si="306"/>
        <v>theater</v>
      </c>
      <c r="R2453" t="str">
        <f t="shared" si="307"/>
        <v>plays</v>
      </c>
      <c r="S2453" s="12">
        <f t="shared" si="308"/>
        <v>41591.737974537034</v>
      </c>
      <c r="T2453" s="12">
        <f t="shared" si="309"/>
        <v>41621.207638888889</v>
      </c>
      <c r="U2453" t="str">
        <f t="shared" si="310"/>
        <v>Nov</v>
      </c>
      <c r="V2453" t="str">
        <f t="shared" si="311"/>
        <v>2013</v>
      </c>
    </row>
    <row r="2454" spans="1:22" ht="43.2" hidden="1" x14ac:dyDescent="0.55000000000000004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304"/>
        <v>1.0302899999999999</v>
      </c>
      <c r="P2454" s="8">
        <f t="shared" si="305"/>
        <v>118.97113163972287</v>
      </c>
      <c r="Q2454" t="str">
        <f t="shared" si="306"/>
        <v>theater</v>
      </c>
      <c r="R2454" t="str">
        <f t="shared" si="307"/>
        <v>spaces</v>
      </c>
      <c r="S2454" s="12">
        <f t="shared" si="308"/>
        <v>41778.193622685183</v>
      </c>
      <c r="T2454" s="12">
        <f t="shared" si="309"/>
        <v>41806.184027777781</v>
      </c>
      <c r="U2454" t="str">
        <f t="shared" si="310"/>
        <v>May</v>
      </c>
      <c r="V2454" t="str">
        <f t="shared" si="311"/>
        <v>2014</v>
      </c>
    </row>
    <row r="2455" spans="1:22" ht="28.8" hidden="1" x14ac:dyDescent="0.55000000000000004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304"/>
        <v>1.0304098360655738</v>
      </c>
      <c r="P2455" s="8">
        <f t="shared" si="305"/>
        <v>93.81343283582089</v>
      </c>
      <c r="Q2455" t="str">
        <f t="shared" si="306"/>
        <v>theater</v>
      </c>
      <c r="R2455" t="str">
        <f t="shared" si="307"/>
        <v>plays</v>
      </c>
      <c r="S2455" s="12">
        <f t="shared" si="308"/>
        <v>41964.315532407403</v>
      </c>
      <c r="T2455" s="12">
        <f t="shared" si="309"/>
        <v>41995.166666666672</v>
      </c>
      <c r="U2455" t="str">
        <f t="shared" si="310"/>
        <v>Nov</v>
      </c>
      <c r="V2455" t="str">
        <f t="shared" si="311"/>
        <v>2014</v>
      </c>
    </row>
    <row r="2456" spans="1:22" ht="43.2" hidden="1" x14ac:dyDescent="0.55000000000000004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304"/>
        <v>1.03088</v>
      </c>
      <c r="P2456" s="8">
        <f t="shared" si="305"/>
        <v>193.04868913857678</v>
      </c>
      <c r="Q2456" t="str">
        <f t="shared" si="306"/>
        <v>film &amp; video</v>
      </c>
      <c r="R2456" t="str">
        <f t="shared" si="307"/>
        <v>documentary</v>
      </c>
      <c r="S2456" s="12">
        <f t="shared" si="308"/>
        <v>42507.860196759255</v>
      </c>
      <c r="T2456" s="12">
        <f t="shared" si="309"/>
        <v>42536.625</v>
      </c>
      <c r="U2456" t="str">
        <f t="shared" si="310"/>
        <v>May</v>
      </c>
      <c r="V2456" t="str">
        <f t="shared" si="311"/>
        <v>2016</v>
      </c>
    </row>
    <row r="2457" spans="1:22" ht="43.2" hidden="1" x14ac:dyDescent="0.55000000000000004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304"/>
        <v>1.0309142857142857</v>
      </c>
      <c r="P2457" s="8">
        <f t="shared" si="305"/>
        <v>133.14391143911439</v>
      </c>
      <c r="Q2457" t="str">
        <f t="shared" si="306"/>
        <v>film &amp; video</v>
      </c>
      <c r="R2457" t="str">
        <f t="shared" si="307"/>
        <v>documentary</v>
      </c>
      <c r="S2457" s="12">
        <f t="shared" si="308"/>
        <v>41646.628032407411</v>
      </c>
      <c r="T2457" s="12">
        <f t="shared" si="309"/>
        <v>41675.961111111108</v>
      </c>
      <c r="U2457" t="str">
        <f t="shared" si="310"/>
        <v>Jan</v>
      </c>
      <c r="V2457" t="str">
        <f t="shared" si="311"/>
        <v>2014</v>
      </c>
    </row>
    <row r="2458" spans="1:22" ht="43.2" hidden="1" x14ac:dyDescent="0.55000000000000004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304"/>
        <v>1.0309292094387414</v>
      </c>
      <c r="P2458" s="8">
        <f t="shared" si="305"/>
        <v>69.666666666666671</v>
      </c>
      <c r="Q2458" t="str">
        <f t="shared" si="306"/>
        <v>music</v>
      </c>
      <c r="R2458" t="str">
        <f t="shared" si="307"/>
        <v>electronic music</v>
      </c>
      <c r="S2458" s="12">
        <f t="shared" si="308"/>
        <v>41905.034108796295</v>
      </c>
      <c r="T2458" s="12">
        <f t="shared" si="309"/>
        <v>41935.034108796295</v>
      </c>
      <c r="U2458" t="str">
        <f t="shared" si="310"/>
        <v>Sep</v>
      </c>
      <c r="V2458" t="str">
        <f t="shared" si="311"/>
        <v>2014</v>
      </c>
    </row>
    <row r="2459" spans="1:22" ht="28.8" hidden="1" x14ac:dyDescent="0.55000000000000004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304"/>
        <v>1.031372549019608</v>
      </c>
      <c r="P2459" s="8">
        <f t="shared" si="305"/>
        <v>77.352941176470594</v>
      </c>
      <c r="Q2459" t="str">
        <f t="shared" si="306"/>
        <v>music</v>
      </c>
      <c r="R2459" t="str">
        <f t="shared" si="307"/>
        <v>indie rock</v>
      </c>
      <c r="S2459" s="12">
        <f t="shared" si="308"/>
        <v>41371.648078703707</v>
      </c>
      <c r="T2459" s="12">
        <f t="shared" si="309"/>
        <v>41401.648078703707</v>
      </c>
      <c r="U2459" t="str">
        <f t="shared" si="310"/>
        <v>Apr</v>
      </c>
      <c r="V2459" t="str">
        <f t="shared" si="311"/>
        <v>2013</v>
      </c>
    </row>
    <row r="2460" spans="1:22" ht="43.2" hidden="1" x14ac:dyDescent="0.55000000000000004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304"/>
        <v>1.0315000000000001</v>
      </c>
      <c r="P2460" s="8">
        <f t="shared" si="305"/>
        <v>44.847826086956523</v>
      </c>
      <c r="Q2460" t="str">
        <f t="shared" si="306"/>
        <v>theater</v>
      </c>
      <c r="R2460" t="str">
        <f t="shared" si="307"/>
        <v>plays</v>
      </c>
      <c r="S2460" s="12">
        <f t="shared" si="308"/>
        <v>42248.640162037031</v>
      </c>
      <c r="T2460" s="12">
        <f t="shared" si="309"/>
        <v>42279.75</v>
      </c>
      <c r="U2460" t="str">
        <f t="shared" si="310"/>
        <v>Sep</v>
      </c>
      <c r="V2460" t="str">
        <f t="shared" si="311"/>
        <v>2015</v>
      </c>
    </row>
    <row r="2461" spans="1:22" ht="43.2" hidden="1" x14ac:dyDescent="0.55000000000000004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304"/>
        <v>1.0316400000000001</v>
      </c>
      <c r="P2461" s="8">
        <f t="shared" si="305"/>
        <v>28.65666666666667</v>
      </c>
      <c r="Q2461" t="str">
        <f t="shared" si="306"/>
        <v>music</v>
      </c>
      <c r="R2461" t="str">
        <f t="shared" si="307"/>
        <v>indie rock</v>
      </c>
      <c r="S2461" s="12">
        <f t="shared" si="308"/>
        <v>41023.07471064815</v>
      </c>
      <c r="T2461" s="12">
        <f t="shared" si="309"/>
        <v>41053.07471064815</v>
      </c>
      <c r="U2461" t="str">
        <f t="shared" si="310"/>
        <v>Apr</v>
      </c>
      <c r="V2461" t="str">
        <f t="shared" si="311"/>
        <v>2012</v>
      </c>
    </row>
    <row r="2462" spans="1:22" ht="43.2" hidden="1" x14ac:dyDescent="0.55000000000000004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304"/>
        <v>1.0317033333333334</v>
      </c>
      <c r="P2462" s="8">
        <f t="shared" si="305"/>
        <v>53.363965517241382</v>
      </c>
      <c r="Q2462" t="str">
        <f t="shared" si="306"/>
        <v>theater</v>
      </c>
      <c r="R2462" t="str">
        <f t="shared" si="307"/>
        <v>plays</v>
      </c>
      <c r="S2462" s="12">
        <f t="shared" si="308"/>
        <v>42173.970127314817</v>
      </c>
      <c r="T2462" s="12">
        <f t="shared" si="309"/>
        <v>42203.970127314817</v>
      </c>
      <c r="U2462" t="str">
        <f t="shared" si="310"/>
        <v>Jun</v>
      </c>
      <c r="V2462" t="str">
        <f t="shared" si="311"/>
        <v>2015</v>
      </c>
    </row>
    <row r="2463" spans="1:22" ht="43.2" hidden="1" x14ac:dyDescent="0.55000000000000004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304"/>
        <v>1.0317647058823529</v>
      </c>
      <c r="P2463" s="8">
        <f t="shared" si="305"/>
        <v>87.7</v>
      </c>
      <c r="Q2463" t="str">
        <f t="shared" si="306"/>
        <v>theater</v>
      </c>
      <c r="R2463" t="str">
        <f t="shared" si="307"/>
        <v>spaces</v>
      </c>
      <c r="S2463" s="12">
        <f t="shared" si="308"/>
        <v>41785.72729166667</v>
      </c>
      <c r="T2463" s="12">
        <f t="shared" si="309"/>
        <v>41801.166666666664</v>
      </c>
      <c r="U2463" t="str">
        <f t="shared" si="310"/>
        <v>May</v>
      </c>
      <c r="V2463" t="str">
        <f t="shared" si="311"/>
        <v>2014</v>
      </c>
    </row>
    <row r="2464" spans="1:22" ht="43.2" hidden="1" x14ac:dyDescent="0.55000000000000004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304"/>
        <v>1.032</v>
      </c>
      <c r="P2464" s="8">
        <f t="shared" si="305"/>
        <v>51.6</v>
      </c>
      <c r="Q2464" t="str">
        <f t="shared" si="306"/>
        <v>music</v>
      </c>
      <c r="R2464" t="str">
        <f t="shared" si="307"/>
        <v>indie rock</v>
      </c>
      <c r="S2464" s="12">
        <f t="shared" si="308"/>
        <v>40542.839282407411</v>
      </c>
      <c r="T2464" s="12">
        <f t="shared" si="309"/>
        <v>40559.07708333333</v>
      </c>
      <c r="U2464" t="str">
        <f t="shared" si="310"/>
        <v>Dec</v>
      </c>
      <c r="V2464" t="str">
        <f t="shared" si="311"/>
        <v>2010</v>
      </c>
    </row>
    <row r="2465" spans="1:22" ht="43.2" hidden="1" x14ac:dyDescent="0.55000000000000004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304"/>
        <v>1.032</v>
      </c>
      <c r="P2465" s="8">
        <f t="shared" si="305"/>
        <v>175.51020408163265</v>
      </c>
      <c r="Q2465" t="str">
        <f t="shared" si="306"/>
        <v>theater</v>
      </c>
      <c r="R2465" t="str">
        <f t="shared" si="307"/>
        <v>musical</v>
      </c>
      <c r="S2465" s="12">
        <f t="shared" si="308"/>
        <v>42103.556828703702</v>
      </c>
      <c r="T2465" s="12">
        <f t="shared" si="309"/>
        <v>42133.165972222225</v>
      </c>
      <c r="U2465" t="str">
        <f t="shared" si="310"/>
        <v>Apr</v>
      </c>
      <c r="V2465" t="str">
        <f t="shared" si="311"/>
        <v>2015</v>
      </c>
    </row>
    <row r="2466" spans="1:22" ht="43.2" hidden="1" x14ac:dyDescent="0.55000000000000004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304"/>
        <v>1.0320666666666667</v>
      </c>
      <c r="P2466" s="8">
        <f t="shared" si="305"/>
        <v>85.530386740331494</v>
      </c>
      <c r="Q2466" t="str">
        <f t="shared" si="306"/>
        <v>theater</v>
      </c>
      <c r="R2466" t="str">
        <f t="shared" si="307"/>
        <v>plays</v>
      </c>
      <c r="S2466" s="12">
        <f t="shared" si="308"/>
        <v>42522.347812499997</v>
      </c>
      <c r="T2466" s="12">
        <f t="shared" si="309"/>
        <v>42552.347812499997</v>
      </c>
      <c r="U2466" t="str">
        <f t="shared" si="310"/>
        <v>Jun</v>
      </c>
      <c r="V2466" t="str">
        <f t="shared" si="311"/>
        <v>2016</v>
      </c>
    </row>
    <row r="2467" spans="1:22" ht="57.6" hidden="1" x14ac:dyDescent="0.55000000000000004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304"/>
        <v>1.0321061999999999</v>
      </c>
      <c r="P2467" s="8">
        <f t="shared" si="305"/>
        <v>115.44812080536913</v>
      </c>
      <c r="Q2467" t="str">
        <f t="shared" si="306"/>
        <v>film &amp; video</v>
      </c>
      <c r="R2467" t="str">
        <f t="shared" si="307"/>
        <v>documentary</v>
      </c>
      <c r="S2467" s="12">
        <f t="shared" si="308"/>
        <v>41051.168900462959</v>
      </c>
      <c r="T2467" s="12">
        <f t="shared" si="309"/>
        <v>41086.168900462959</v>
      </c>
      <c r="U2467" t="str">
        <f t="shared" si="310"/>
        <v>May</v>
      </c>
      <c r="V2467" t="str">
        <f t="shared" si="311"/>
        <v>2012</v>
      </c>
    </row>
    <row r="2468" spans="1:22" ht="43.2" hidden="1" x14ac:dyDescent="0.55000000000000004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304"/>
        <v>1.0325</v>
      </c>
      <c r="P2468" s="8">
        <f t="shared" si="305"/>
        <v>50.365853658536587</v>
      </c>
      <c r="Q2468" t="str">
        <f t="shared" si="306"/>
        <v>music</v>
      </c>
      <c r="R2468" t="str">
        <f t="shared" si="307"/>
        <v>indie rock</v>
      </c>
      <c r="S2468" s="12">
        <f t="shared" si="308"/>
        <v>40793.998599537037</v>
      </c>
      <c r="T2468" s="12">
        <f t="shared" si="309"/>
        <v>40828.998599537037</v>
      </c>
      <c r="U2468" t="str">
        <f t="shared" si="310"/>
        <v>Sep</v>
      </c>
      <c r="V2468" t="str">
        <f t="shared" si="311"/>
        <v>2011</v>
      </c>
    </row>
    <row r="2469" spans="1:22" ht="43.2" hidden="1" x14ac:dyDescent="0.55000000000000004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304"/>
        <v>1.0329411764705883</v>
      </c>
      <c r="P2469" s="8">
        <f t="shared" si="305"/>
        <v>94.408602150537632</v>
      </c>
      <c r="Q2469" t="str">
        <f t="shared" si="306"/>
        <v>theater</v>
      </c>
      <c r="R2469" t="str">
        <f t="shared" si="307"/>
        <v>spaces</v>
      </c>
      <c r="S2469" s="12">
        <f t="shared" si="308"/>
        <v>42740.837152777778</v>
      </c>
      <c r="T2469" s="12">
        <f t="shared" si="309"/>
        <v>42762.837152777778</v>
      </c>
      <c r="U2469" t="str">
        <f t="shared" si="310"/>
        <v>Jan</v>
      </c>
      <c r="V2469" t="str">
        <f t="shared" si="311"/>
        <v>2017</v>
      </c>
    </row>
    <row r="2470" spans="1:22" ht="43.2" hidden="1" x14ac:dyDescent="0.55000000000000004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304"/>
        <v>1.0329622222222221</v>
      </c>
      <c r="P2470" s="8">
        <f t="shared" si="305"/>
        <v>43.040092592592593</v>
      </c>
      <c r="Q2470" t="str">
        <f t="shared" si="306"/>
        <v>film &amp; video</v>
      </c>
      <c r="R2470" t="str">
        <f t="shared" si="307"/>
        <v>shorts</v>
      </c>
      <c r="S2470" s="12">
        <f t="shared" si="308"/>
        <v>41701.901817129627</v>
      </c>
      <c r="T2470" s="12">
        <f t="shared" si="309"/>
        <v>41721</v>
      </c>
      <c r="U2470" t="str">
        <f t="shared" si="310"/>
        <v>Mar</v>
      </c>
      <c r="V2470" t="str">
        <f t="shared" si="311"/>
        <v>2014</v>
      </c>
    </row>
    <row r="2471" spans="1:22" ht="43.2" hidden="1" x14ac:dyDescent="0.55000000000000004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304"/>
        <v>1.0333333333333334</v>
      </c>
      <c r="P2471" s="8">
        <f t="shared" si="305"/>
        <v>88.571428571428569</v>
      </c>
      <c r="Q2471" t="str">
        <f t="shared" si="306"/>
        <v>film &amp; video</v>
      </c>
      <c r="R2471" t="str">
        <f t="shared" si="307"/>
        <v>shorts</v>
      </c>
      <c r="S2471" s="12">
        <f t="shared" si="308"/>
        <v>40861.27416666667</v>
      </c>
      <c r="T2471" s="12">
        <f t="shared" si="309"/>
        <v>40921.27416666667</v>
      </c>
      <c r="U2471" t="str">
        <f t="shared" si="310"/>
        <v>Nov</v>
      </c>
      <c r="V2471" t="str">
        <f t="shared" si="311"/>
        <v>2011</v>
      </c>
    </row>
    <row r="2472" spans="1:22" ht="43.2" hidden="1" x14ac:dyDescent="0.55000000000000004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304"/>
        <v>1.0333333333333334</v>
      </c>
      <c r="P2472" s="8">
        <f t="shared" si="305"/>
        <v>28.181818181818183</v>
      </c>
      <c r="Q2472" t="str">
        <f t="shared" si="306"/>
        <v>music</v>
      </c>
      <c r="R2472" t="str">
        <f t="shared" si="307"/>
        <v>rock</v>
      </c>
      <c r="S2472" s="12">
        <f t="shared" si="308"/>
        <v>40927.473460648151</v>
      </c>
      <c r="T2472" s="12">
        <f t="shared" si="309"/>
        <v>40953.825694444444</v>
      </c>
      <c r="U2472" t="str">
        <f t="shared" si="310"/>
        <v>Jan</v>
      </c>
      <c r="V2472" t="str">
        <f t="shared" si="311"/>
        <v>2012</v>
      </c>
    </row>
    <row r="2473" spans="1:22" hidden="1" x14ac:dyDescent="0.55000000000000004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304"/>
        <v>1.0333333333333334</v>
      </c>
      <c r="P2473" s="8">
        <f t="shared" si="305"/>
        <v>56.363636363636367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40960.861562500002</v>
      </c>
      <c r="T2473" s="12">
        <f t="shared" si="309"/>
        <v>40976.207638888889</v>
      </c>
      <c r="U2473" t="str">
        <f t="shared" si="310"/>
        <v>Feb</v>
      </c>
      <c r="V2473" t="str">
        <f t="shared" si="311"/>
        <v>2012</v>
      </c>
    </row>
    <row r="2474" spans="1:22" ht="28.8" hidden="1" x14ac:dyDescent="0.55000000000000004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304"/>
        <v>1.0333333333333334</v>
      </c>
      <c r="P2474" s="8">
        <f t="shared" si="305"/>
        <v>18.235294117647058</v>
      </c>
      <c r="Q2474" t="str">
        <f t="shared" si="306"/>
        <v>technology</v>
      </c>
      <c r="R2474" t="str">
        <f t="shared" si="307"/>
        <v>hardware</v>
      </c>
      <c r="S2474" s="12">
        <f t="shared" si="308"/>
        <v>42045.031851851847</v>
      </c>
      <c r="T2474" s="12">
        <f t="shared" si="309"/>
        <v>42074.99018518519</v>
      </c>
      <c r="U2474" t="str">
        <f t="shared" si="310"/>
        <v>Feb</v>
      </c>
      <c r="V2474" t="str">
        <f t="shared" si="311"/>
        <v>2015</v>
      </c>
    </row>
    <row r="2475" spans="1:22" ht="43.2" hidden="1" x14ac:dyDescent="0.55000000000000004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304"/>
        <v>1.0333333333333334</v>
      </c>
      <c r="P2475" s="8">
        <f t="shared" si="305"/>
        <v>60.784313725490193</v>
      </c>
      <c r="Q2475" t="str">
        <f t="shared" si="306"/>
        <v>theater</v>
      </c>
      <c r="R2475" t="str">
        <f t="shared" si="307"/>
        <v>plays</v>
      </c>
      <c r="S2475" s="12">
        <f t="shared" si="308"/>
        <v>42312.792662037042</v>
      </c>
      <c r="T2475" s="12">
        <f t="shared" si="309"/>
        <v>42342.792662037042</v>
      </c>
      <c r="U2475" t="str">
        <f t="shared" si="310"/>
        <v>Nov</v>
      </c>
      <c r="V2475" t="str">
        <f t="shared" si="311"/>
        <v>2015</v>
      </c>
    </row>
    <row r="2476" spans="1:22" ht="43.2" hidden="1" x14ac:dyDescent="0.55000000000000004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304"/>
        <v>1.0334000000000001</v>
      </c>
      <c r="P2476" s="8">
        <f t="shared" si="305"/>
        <v>172.23333333333332</v>
      </c>
      <c r="Q2476" t="str">
        <f t="shared" si="306"/>
        <v>theater</v>
      </c>
      <c r="R2476" t="str">
        <f t="shared" si="307"/>
        <v>musical</v>
      </c>
      <c r="S2476" s="12">
        <f t="shared" si="308"/>
        <v>42128.824074074073</v>
      </c>
      <c r="T2476" s="12">
        <f t="shared" si="309"/>
        <v>42158</v>
      </c>
      <c r="U2476" t="str">
        <f t="shared" si="310"/>
        <v>May</v>
      </c>
      <c r="V2476" t="str">
        <f t="shared" si="311"/>
        <v>2015</v>
      </c>
    </row>
    <row r="2477" spans="1:22" ht="43.2" hidden="1" x14ac:dyDescent="0.55000000000000004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304"/>
        <v>1.033501</v>
      </c>
      <c r="P2477" s="8">
        <f t="shared" si="305"/>
        <v>86.84882352941176</v>
      </c>
      <c r="Q2477" t="str">
        <f t="shared" si="306"/>
        <v>film &amp; video</v>
      </c>
      <c r="R2477" t="str">
        <f t="shared" si="307"/>
        <v>documentary</v>
      </c>
      <c r="S2477" s="12">
        <f t="shared" si="308"/>
        <v>41355.577291666668</v>
      </c>
      <c r="T2477" s="12">
        <f t="shared" si="309"/>
        <v>41395.207638888889</v>
      </c>
      <c r="U2477" t="str">
        <f t="shared" si="310"/>
        <v>Mar</v>
      </c>
      <c r="V2477" t="str">
        <f t="shared" si="311"/>
        <v>2013</v>
      </c>
    </row>
    <row r="2478" spans="1:22" ht="43.2" hidden="1" x14ac:dyDescent="0.55000000000000004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304"/>
        <v>1.033638888888889</v>
      </c>
      <c r="P2478" s="8">
        <f t="shared" si="305"/>
        <v>64.156896551724131</v>
      </c>
      <c r="Q2478" t="str">
        <f t="shared" si="306"/>
        <v>photography</v>
      </c>
      <c r="R2478" t="str">
        <f t="shared" si="307"/>
        <v>photobooks</v>
      </c>
      <c r="S2478" s="12">
        <f t="shared" si="308"/>
        <v>41782.741701388892</v>
      </c>
      <c r="T2478" s="12">
        <f t="shared" si="309"/>
        <v>41810.915972222225</v>
      </c>
      <c r="U2478" t="str">
        <f t="shared" si="310"/>
        <v>May</v>
      </c>
      <c r="V2478" t="str">
        <f t="shared" si="311"/>
        <v>2014</v>
      </c>
    </row>
    <row r="2479" spans="1:22" ht="43.2" hidden="1" x14ac:dyDescent="0.55000000000000004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304"/>
        <v>1.0338000000000001</v>
      </c>
      <c r="P2479" s="8">
        <f t="shared" si="305"/>
        <v>90.684210526315795</v>
      </c>
      <c r="Q2479" t="str">
        <f t="shared" si="306"/>
        <v>theater</v>
      </c>
      <c r="R2479" t="str">
        <f t="shared" si="307"/>
        <v>plays</v>
      </c>
      <c r="S2479" s="12">
        <f t="shared" si="308"/>
        <v>42612.918807870374</v>
      </c>
      <c r="T2479" s="12">
        <f t="shared" si="309"/>
        <v>42654.165972222225</v>
      </c>
      <c r="U2479" t="str">
        <f t="shared" si="310"/>
        <v>Aug</v>
      </c>
      <c r="V2479" t="str">
        <f t="shared" si="311"/>
        <v>2016</v>
      </c>
    </row>
    <row r="2480" spans="1:22" hidden="1" x14ac:dyDescent="0.55000000000000004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304"/>
        <v>1.0339285714285715</v>
      </c>
      <c r="P2480" s="8">
        <f t="shared" si="305"/>
        <v>173.7</v>
      </c>
      <c r="Q2480" t="str">
        <f t="shared" si="306"/>
        <v>theater</v>
      </c>
      <c r="R2480" t="str">
        <f t="shared" si="307"/>
        <v>plays</v>
      </c>
      <c r="S2480" s="12">
        <f t="shared" si="308"/>
        <v>42681.35157407407</v>
      </c>
      <c r="T2480" s="12">
        <f t="shared" si="309"/>
        <v>42711.35157407407</v>
      </c>
      <c r="U2480" t="str">
        <f t="shared" si="310"/>
        <v>Nov</v>
      </c>
      <c r="V2480" t="str">
        <f t="shared" si="311"/>
        <v>2016</v>
      </c>
    </row>
    <row r="2481" spans="1:22" ht="43.2" hidden="1" x14ac:dyDescent="0.55000000000000004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304"/>
        <v>1.034</v>
      </c>
      <c r="P2481" s="8">
        <f t="shared" si="305"/>
        <v>95.740740740740748</v>
      </c>
      <c r="Q2481" t="str">
        <f t="shared" si="306"/>
        <v>music</v>
      </c>
      <c r="R2481" t="str">
        <f t="shared" si="307"/>
        <v>classical music</v>
      </c>
      <c r="S2481" s="12">
        <f t="shared" si="308"/>
        <v>40785.675011574072</v>
      </c>
      <c r="T2481" s="12">
        <f t="shared" si="309"/>
        <v>40845.675011574072</v>
      </c>
      <c r="U2481" t="str">
        <f t="shared" si="310"/>
        <v>Aug</v>
      </c>
      <c r="V2481" t="str">
        <f t="shared" si="311"/>
        <v>2011</v>
      </c>
    </row>
    <row r="2482" spans="1:22" ht="43.2" hidden="1" x14ac:dyDescent="0.55000000000000004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304"/>
        <v>1.034</v>
      </c>
      <c r="P2482" s="8">
        <f t="shared" si="305"/>
        <v>76.029411764705884</v>
      </c>
      <c r="Q2482" t="str">
        <f t="shared" si="306"/>
        <v>theater</v>
      </c>
      <c r="R2482" t="str">
        <f t="shared" si="307"/>
        <v>plays</v>
      </c>
      <c r="S2482" s="12">
        <f t="shared" si="308"/>
        <v>42124.848414351851</v>
      </c>
      <c r="T2482" s="12">
        <f t="shared" si="309"/>
        <v>42154.848414351851</v>
      </c>
      <c r="U2482" t="str">
        <f t="shared" si="310"/>
        <v>Apr</v>
      </c>
      <c r="V2482" t="str">
        <f t="shared" si="311"/>
        <v>2015</v>
      </c>
    </row>
    <row r="2483" spans="1:22" ht="57.6" hidden="1" x14ac:dyDescent="0.55000000000000004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304"/>
        <v>1.0342499999999999</v>
      </c>
      <c r="P2483" s="8">
        <f t="shared" si="305"/>
        <v>36.610619469026545</v>
      </c>
      <c r="Q2483" t="str">
        <f t="shared" si="306"/>
        <v>theater</v>
      </c>
      <c r="R2483" t="str">
        <f t="shared" si="307"/>
        <v>plays</v>
      </c>
      <c r="S2483" s="12">
        <f t="shared" si="308"/>
        <v>42155.696793981479</v>
      </c>
      <c r="T2483" s="12">
        <f t="shared" si="309"/>
        <v>42190.696793981479</v>
      </c>
      <c r="U2483" t="str">
        <f t="shared" si="310"/>
        <v>May</v>
      </c>
      <c r="V2483" t="str">
        <f t="shared" si="311"/>
        <v>2015</v>
      </c>
    </row>
    <row r="2484" spans="1:22" ht="43.2" hidden="1" x14ac:dyDescent="0.55000000000000004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304"/>
        <v>1.0342857142857143</v>
      </c>
      <c r="P2484" s="8">
        <f t="shared" si="305"/>
        <v>174.03846153846155</v>
      </c>
      <c r="Q2484" t="str">
        <f t="shared" si="306"/>
        <v>technology</v>
      </c>
      <c r="R2484" t="str">
        <f t="shared" si="307"/>
        <v>makerspaces</v>
      </c>
      <c r="S2484" s="12">
        <f t="shared" si="308"/>
        <v>42313.02542824074</v>
      </c>
      <c r="T2484" s="12">
        <f t="shared" si="309"/>
        <v>42347.290972222225</v>
      </c>
      <c r="U2484" t="str">
        <f t="shared" si="310"/>
        <v>Nov</v>
      </c>
      <c r="V2484" t="str">
        <f t="shared" si="311"/>
        <v>2015</v>
      </c>
    </row>
    <row r="2485" spans="1:22" ht="28.8" hidden="1" x14ac:dyDescent="0.55000000000000004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304"/>
        <v>1.0344827586206897</v>
      </c>
      <c r="P2485" s="8">
        <f t="shared" si="305"/>
        <v>31.914893617021278</v>
      </c>
      <c r="Q2485" t="str">
        <f t="shared" si="306"/>
        <v>music</v>
      </c>
      <c r="R2485" t="str">
        <f t="shared" si="307"/>
        <v>metal</v>
      </c>
      <c r="S2485" s="12">
        <f t="shared" si="308"/>
        <v>42545.125196759262</v>
      </c>
      <c r="T2485" s="12">
        <f t="shared" si="309"/>
        <v>42575.125196759262</v>
      </c>
      <c r="U2485" t="str">
        <f t="shared" si="310"/>
        <v>Jun</v>
      </c>
      <c r="V2485" t="str">
        <f t="shared" si="311"/>
        <v>2016</v>
      </c>
    </row>
    <row r="2486" spans="1:22" ht="43.2" hidden="1" x14ac:dyDescent="0.55000000000000004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304"/>
        <v>1.0346657233816767</v>
      </c>
      <c r="P2486" s="8">
        <f t="shared" si="305"/>
        <v>83.571428571428569</v>
      </c>
      <c r="Q2486" t="str">
        <f t="shared" si="306"/>
        <v>theater</v>
      </c>
      <c r="R2486" t="str">
        <f t="shared" si="307"/>
        <v>plays</v>
      </c>
      <c r="S2486" s="12">
        <f t="shared" si="308"/>
        <v>41792.542986111112</v>
      </c>
      <c r="T2486" s="12">
        <f t="shared" si="309"/>
        <v>41813.75</v>
      </c>
      <c r="U2486" t="str">
        <f t="shared" si="310"/>
        <v>Jun</v>
      </c>
      <c r="V2486" t="str">
        <f t="shared" si="311"/>
        <v>2014</v>
      </c>
    </row>
    <row r="2487" spans="1:22" ht="28.8" hidden="1" x14ac:dyDescent="0.55000000000000004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304"/>
        <v>1.0347222222222223</v>
      </c>
      <c r="P2487" s="8">
        <f t="shared" si="305"/>
        <v>111.52694610778443</v>
      </c>
      <c r="Q2487" t="str">
        <f t="shared" si="306"/>
        <v>photography</v>
      </c>
      <c r="R2487" t="str">
        <f t="shared" si="307"/>
        <v>photobooks</v>
      </c>
      <c r="S2487" s="12">
        <f t="shared" si="308"/>
        <v>41955.857789351852</v>
      </c>
      <c r="T2487" s="12">
        <f t="shared" si="309"/>
        <v>41992.166666666672</v>
      </c>
      <c r="U2487" t="str">
        <f t="shared" si="310"/>
        <v>Nov</v>
      </c>
      <c r="V2487" t="str">
        <f t="shared" si="311"/>
        <v>2014</v>
      </c>
    </row>
    <row r="2488" spans="1:22" ht="28.8" hidden="1" x14ac:dyDescent="0.55000000000000004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 t="shared" si="304"/>
        <v>1.0349999999999999</v>
      </c>
      <c r="P2488" s="8">
        <f t="shared" si="305"/>
        <v>76.666666666666671</v>
      </c>
      <c r="Q2488" t="str">
        <f t="shared" si="306"/>
        <v>music</v>
      </c>
      <c r="R2488" t="str">
        <f t="shared" si="307"/>
        <v>rock</v>
      </c>
      <c r="S2488" s="12">
        <f t="shared" si="308"/>
        <v>41852.730219907404</v>
      </c>
      <c r="T2488" s="12">
        <f t="shared" si="309"/>
        <v>41882.730219907404</v>
      </c>
      <c r="U2488" t="str">
        <f t="shared" si="310"/>
        <v>Aug</v>
      </c>
      <c r="V2488" t="str">
        <f t="shared" si="311"/>
        <v>2014</v>
      </c>
    </row>
    <row r="2489" spans="1:22" ht="43.2" hidden="1" x14ac:dyDescent="0.55000000000000004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 t="shared" si="304"/>
        <v>1.0349999999999999</v>
      </c>
      <c r="P2489" s="8">
        <f t="shared" si="305"/>
        <v>63.109756097560975</v>
      </c>
      <c r="Q2489" t="str">
        <f t="shared" si="306"/>
        <v>theater</v>
      </c>
      <c r="R2489" t="str">
        <f t="shared" si="307"/>
        <v>plays</v>
      </c>
      <c r="S2489" s="12">
        <f t="shared" si="308"/>
        <v>41827.605057870373</v>
      </c>
      <c r="T2489" s="12">
        <f t="shared" si="309"/>
        <v>41848.605057870373</v>
      </c>
      <c r="U2489" t="str">
        <f t="shared" si="310"/>
        <v>Jul</v>
      </c>
      <c r="V2489" t="str">
        <f t="shared" si="311"/>
        <v>2014</v>
      </c>
    </row>
    <row r="2490" spans="1:22" ht="43.2" hidden="1" x14ac:dyDescent="0.55000000000000004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304"/>
        <v>1.0349999999999999</v>
      </c>
      <c r="P2490" s="8">
        <f t="shared" si="305"/>
        <v>38.333333333333336</v>
      </c>
      <c r="Q2490" t="str">
        <f t="shared" si="306"/>
        <v>theater</v>
      </c>
      <c r="R2490" t="str">
        <f t="shared" si="307"/>
        <v>plays</v>
      </c>
      <c r="S2490" s="12">
        <f t="shared" si="308"/>
        <v>41855.548101851848</v>
      </c>
      <c r="T2490" s="12">
        <f t="shared" si="309"/>
        <v>41876.207638888889</v>
      </c>
      <c r="U2490" t="str">
        <f t="shared" si="310"/>
        <v>Aug</v>
      </c>
      <c r="V2490" t="str">
        <f t="shared" si="311"/>
        <v>2014</v>
      </c>
    </row>
    <row r="2491" spans="1:22" ht="43.2" hidden="1" x14ac:dyDescent="0.55000000000000004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304"/>
        <v>1.0349999999999999</v>
      </c>
      <c r="P2491" s="8">
        <f t="shared" si="305"/>
        <v>70.568181818181813</v>
      </c>
      <c r="Q2491" t="str">
        <f t="shared" si="306"/>
        <v>theater</v>
      </c>
      <c r="R2491" t="str">
        <f t="shared" si="307"/>
        <v>plays</v>
      </c>
      <c r="S2491" s="12">
        <f t="shared" si="308"/>
        <v>42675.832465277781</v>
      </c>
      <c r="T2491" s="12">
        <f t="shared" si="309"/>
        <v>42705.332638888889</v>
      </c>
      <c r="U2491" t="str">
        <f t="shared" si="310"/>
        <v>Nov</v>
      </c>
      <c r="V2491" t="str">
        <f t="shared" si="311"/>
        <v>2016</v>
      </c>
    </row>
    <row r="2492" spans="1:22" ht="43.2" hidden="1" x14ac:dyDescent="0.55000000000000004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304"/>
        <v>1.0349999999999999</v>
      </c>
      <c r="P2492" s="8">
        <f t="shared" si="305"/>
        <v>43.125</v>
      </c>
      <c r="Q2492" t="str">
        <f t="shared" si="306"/>
        <v>theater</v>
      </c>
      <c r="R2492" t="str">
        <f t="shared" si="307"/>
        <v>plays</v>
      </c>
      <c r="S2492" s="12">
        <f t="shared" si="308"/>
        <v>42194.096157407403</v>
      </c>
      <c r="T2492" s="12">
        <f t="shared" si="309"/>
        <v>42216.373611111107</v>
      </c>
      <c r="U2492" t="str">
        <f t="shared" si="310"/>
        <v>Jul</v>
      </c>
      <c r="V2492" t="str">
        <f t="shared" si="311"/>
        <v>2015</v>
      </c>
    </row>
    <row r="2493" spans="1:22" ht="43.2" hidden="1" x14ac:dyDescent="0.55000000000000004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 t="shared" si="304"/>
        <v>1.0349999999999999</v>
      </c>
      <c r="P2493" s="8">
        <f t="shared" si="305"/>
        <v>36.964285714285715</v>
      </c>
      <c r="Q2493" t="str">
        <f t="shared" si="306"/>
        <v>theater</v>
      </c>
      <c r="R2493" t="str">
        <f t="shared" si="307"/>
        <v>plays</v>
      </c>
      <c r="S2493" s="12">
        <f t="shared" si="308"/>
        <v>42185.556157407409</v>
      </c>
      <c r="T2493" s="12">
        <f t="shared" si="309"/>
        <v>42208.772916666669</v>
      </c>
      <c r="U2493" t="str">
        <f t="shared" si="310"/>
        <v>Jun</v>
      </c>
      <c r="V2493" t="str">
        <f t="shared" si="311"/>
        <v>2015</v>
      </c>
    </row>
    <row r="2494" spans="1:22" ht="43.2" hidden="1" x14ac:dyDescent="0.55000000000000004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304"/>
        <v>1.0351999999999999</v>
      </c>
      <c r="P2494" s="8">
        <f t="shared" si="305"/>
        <v>99.538461538461533</v>
      </c>
      <c r="Q2494" t="str">
        <f t="shared" si="306"/>
        <v>theater</v>
      </c>
      <c r="R2494" t="str">
        <f t="shared" si="307"/>
        <v>musical</v>
      </c>
      <c r="S2494" s="12">
        <f t="shared" si="308"/>
        <v>42395.706435185188</v>
      </c>
      <c r="T2494" s="12">
        <f t="shared" si="309"/>
        <v>42416.249305555553</v>
      </c>
      <c r="U2494" t="str">
        <f t="shared" si="310"/>
        <v>Jan</v>
      </c>
      <c r="V2494" t="str">
        <f t="shared" si="311"/>
        <v>2016</v>
      </c>
    </row>
    <row r="2495" spans="1:22" ht="43.2" hidden="1" x14ac:dyDescent="0.55000000000000004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304"/>
        <v>1.0353333333333334</v>
      </c>
      <c r="P2495" s="8">
        <f t="shared" si="305"/>
        <v>62.12</v>
      </c>
      <c r="Q2495" t="str">
        <f t="shared" si="306"/>
        <v>music</v>
      </c>
      <c r="R2495" t="str">
        <f t="shared" si="307"/>
        <v>indie rock</v>
      </c>
      <c r="S2495" s="12">
        <f t="shared" si="308"/>
        <v>40764.204375000001</v>
      </c>
      <c r="T2495" s="12">
        <f t="shared" si="309"/>
        <v>40794.204375000001</v>
      </c>
      <c r="U2495" t="str">
        <f t="shared" si="310"/>
        <v>Aug</v>
      </c>
      <c r="V2495" t="str">
        <f t="shared" si="311"/>
        <v>2011</v>
      </c>
    </row>
    <row r="2496" spans="1:22" ht="43.2" hidden="1" x14ac:dyDescent="0.55000000000000004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304"/>
        <v>1.0355555555555556</v>
      </c>
      <c r="P2496" s="8">
        <f t="shared" si="305"/>
        <v>53.5632183908046</v>
      </c>
      <c r="Q2496" t="str">
        <f t="shared" si="306"/>
        <v>music</v>
      </c>
      <c r="R2496" t="str">
        <f t="shared" si="307"/>
        <v>rock</v>
      </c>
      <c r="S2496" s="12">
        <f t="shared" si="308"/>
        <v>40663.08666666667</v>
      </c>
      <c r="T2496" s="12">
        <f t="shared" si="309"/>
        <v>40706.166666666664</v>
      </c>
      <c r="U2496" t="str">
        <f t="shared" si="310"/>
        <v>Apr</v>
      </c>
      <c r="V2496" t="str">
        <f t="shared" si="311"/>
        <v>2011</v>
      </c>
    </row>
    <row r="2497" spans="1:22" ht="43.2" hidden="1" x14ac:dyDescent="0.55000000000000004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304"/>
        <v>1.0356666666666667</v>
      </c>
      <c r="P2497" s="8">
        <f t="shared" si="305"/>
        <v>199.16666666666666</v>
      </c>
      <c r="Q2497" t="str">
        <f t="shared" si="306"/>
        <v>theater</v>
      </c>
      <c r="R2497" t="str">
        <f t="shared" si="307"/>
        <v>plays</v>
      </c>
      <c r="S2497" s="12">
        <f t="shared" si="308"/>
        <v>42265.022824074069</v>
      </c>
      <c r="T2497" s="12">
        <f t="shared" si="309"/>
        <v>42285.022824074069</v>
      </c>
      <c r="U2497" t="str">
        <f t="shared" si="310"/>
        <v>Sep</v>
      </c>
      <c r="V2497" t="str">
        <f t="shared" si="311"/>
        <v>2015</v>
      </c>
    </row>
    <row r="2498" spans="1:22" ht="43.2" hidden="1" x14ac:dyDescent="0.55000000000000004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si="304"/>
        <v>1.0357142857142858</v>
      </c>
      <c r="P2498" s="8">
        <f t="shared" si="305"/>
        <v>55.769230769230766</v>
      </c>
      <c r="Q2498" t="str">
        <f t="shared" si="306"/>
        <v>music</v>
      </c>
      <c r="R2498" t="str">
        <f t="shared" si="307"/>
        <v>classical music</v>
      </c>
      <c r="S2498" s="12">
        <f t="shared" si="308"/>
        <v>41509.426585648151</v>
      </c>
      <c r="T2498" s="12">
        <f t="shared" si="309"/>
        <v>41548.165972222225</v>
      </c>
      <c r="U2498" t="str">
        <f t="shared" si="310"/>
        <v>Aug</v>
      </c>
      <c r="V2498" t="str">
        <f t="shared" si="311"/>
        <v>2013</v>
      </c>
    </row>
    <row r="2499" spans="1:22" ht="57.6" hidden="1" x14ac:dyDescent="0.55000000000000004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ref="O2499:O2562" si="312">E2499/D2499</f>
        <v>1.0358125</v>
      </c>
      <c r="P2499" s="8">
        <f t="shared" ref="P2499:P2562" si="313">IF(L2499&gt;0,E2499/L2499,0)</f>
        <v>48.037681159420288</v>
      </c>
      <c r="Q2499" t="str">
        <f t="shared" ref="Q2499:Q2562" si="314">MID(N2499,1,FIND("/",N2499,1)-1)</f>
        <v>photography</v>
      </c>
      <c r="R2499" t="str">
        <f t="shared" ref="R2499:R2562" si="315">MID(N2499,FIND("/",N2499,1)+1,LEN(N2499)-FIND("/",N2499,1))</f>
        <v>photobooks</v>
      </c>
      <c r="S2499" s="12">
        <f t="shared" ref="S2499:S2562" si="316">(((J2499/60)/60)/24)+DATE(1970,1,1)</f>
        <v>42414.44332175926</v>
      </c>
      <c r="T2499" s="12">
        <f t="shared" ref="T2499:T2562" si="317">(((I2499/60)/60)/24)+DATE(1970,1,1)</f>
        <v>42451.834027777775</v>
      </c>
      <c r="U2499" t="str">
        <f t="shared" ref="U2499:U2562" si="318">TEXT(S2499,"MMM")</f>
        <v>Feb</v>
      </c>
      <c r="V2499" t="str">
        <f t="shared" ref="V2499:V2562" si="319">TEXT(S2499,"yyyy")</f>
        <v>2016</v>
      </c>
    </row>
    <row r="2500" spans="1:22" ht="43.2" hidden="1" x14ac:dyDescent="0.55000000000000004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 t="shared" si="312"/>
        <v>1.0358333333333334</v>
      </c>
      <c r="P2500" s="8">
        <f t="shared" si="313"/>
        <v>125.97972972972973</v>
      </c>
      <c r="Q2500" t="str">
        <f t="shared" si="314"/>
        <v>theater</v>
      </c>
      <c r="R2500" t="str">
        <f t="shared" si="315"/>
        <v>spaces</v>
      </c>
      <c r="S2500" s="12">
        <f t="shared" si="316"/>
        <v>42465.596585648149</v>
      </c>
      <c r="T2500" s="12">
        <f t="shared" si="317"/>
        <v>42493.958333333328</v>
      </c>
      <c r="U2500" t="str">
        <f t="shared" si="318"/>
        <v>Apr</v>
      </c>
      <c r="V2500" t="str">
        <f t="shared" si="319"/>
        <v>2016</v>
      </c>
    </row>
    <row r="2501" spans="1:22" ht="43.2" hidden="1" x14ac:dyDescent="0.55000000000000004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312"/>
        <v>1.0358333333333334</v>
      </c>
      <c r="P2501" s="8">
        <f t="shared" si="313"/>
        <v>81.776315789473685</v>
      </c>
      <c r="Q2501" t="str">
        <f t="shared" si="314"/>
        <v>theater</v>
      </c>
      <c r="R2501" t="str">
        <f t="shared" si="315"/>
        <v>plays</v>
      </c>
      <c r="S2501" s="12">
        <f t="shared" si="316"/>
        <v>42018.676898148144</v>
      </c>
      <c r="T2501" s="12">
        <f t="shared" si="317"/>
        <v>42040.290972222225</v>
      </c>
      <c r="U2501" t="str">
        <f t="shared" si="318"/>
        <v>Jan</v>
      </c>
      <c r="V2501" t="str">
        <f t="shared" si="319"/>
        <v>2015</v>
      </c>
    </row>
    <row r="2502" spans="1:22" ht="43.2" hidden="1" x14ac:dyDescent="0.55000000000000004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312"/>
        <v>1.036144</v>
      </c>
      <c r="P2502" s="8">
        <f t="shared" si="313"/>
        <v>156.04578313253012</v>
      </c>
      <c r="Q2502" t="str">
        <f t="shared" si="314"/>
        <v>film &amp; video</v>
      </c>
      <c r="R2502" t="str">
        <f t="shared" si="315"/>
        <v>documentary</v>
      </c>
      <c r="S2502" s="12">
        <f t="shared" si="316"/>
        <v>42278.946620370371</v>
      </c>
      <c r="T2502" s="12">
        <f t="shared" si="317"/>
        <v>42309.166666666672</v>
      </c>
      <c r="U2502" t="str">
        <f t="shared" si="318"/>
        <v>Oct</v>
      </c>
      <c r="V2502" t="str">
        <f t="shared" si="319"/>
        <v>2015</v>
      </c>
    </row>
    <row r="2503" spans="1:22" ht="43.2" hidden="1" x14ac:dyDescent="0.55000000000000004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312"/>
        <v>1.0365</v>
      </c>
      <c r="P2503" s="8">
        <f t="shared" si="313"/>
        <v>54.55263157894737</v>
      </c>
      <c r="Q2503" t="str">
        <f t="shared" si="314"/>
        <v>theater</v>
      </c>
      <c r="R2503" t="str">
        <f t="shared" si="315"/>
        <v>plays</v>
      </c>
      <c r="S2503" s="12">
        <f t="shared" si="316"/>
        <v>42225.513888888891</v>
      </c>
      <c r="T2503" s="12">
        <f t="shared" si="317"/>
        <v>42242.958333333328</v>
      </c>
      <c r="U2503" t="str">
        <f t="shared" si="318"/>
        <v>Aug</v>
      </c>
      <c r="V2503" t="str">
        <f t="shared" si="319"/>
        <v>2015</v>
      </c>
    </row>
    <row r="2504" spans="1:22" ht="28.8" hidden="1" x14ac:dyDescent="0.55000000000000004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312"/>
        <v>1.0366666666666666</v>
      </c>
      <c r="P2504" s="8">
        <f t="shared" si="313"/>
        <v>77.75</v>
      </c>
      <c r="Q2504" t="str">
        <f t="shared" si="314"/>
        <v>music</v>
      </c>
      <c r="R2504" t="str">
        <f t="shared" si="315"/>
        <v>rock</v>
      </c>
      <c r="S2504" s="12">
        <f t="shared" si="316"/>
        <v>41548.00335648148</v>
      </c>
      <c r="T2504" s="12">
        <f t="shared" si="317"/>
        <v>41563.00335648148</v>
      </c>
      <c r="U2504" t="str">
        <f t="shared" si="318"/>
        <v>Oct</v>
      </c>
      <c r="V2504" t="str">
        <f t="shared" si="319"/>
        <v>2013</v>
      </c>
    </row>
    <row r="2505" spans="1:22" ht="28.8" hidden="1" x14ac:dyDescent="0.55000000000000004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312"/>
        <v>1.0366666666666666</v>
      </c>
      <c r="P2505" s="8">
        <f t="shared" si="313"/>
        <v>75.853658536585371</v>
      </c>
      <c r="Q2505" t="str">
        <f t="shared" si="314"/>
        <v>music</v>
      </c>
      <c r="R2505" t="str">
        <f t="shared" si="315"/>
        <v>rock</v>
      </c>
      <c r="S2505" s="12">
        <f t="shared" si="316"/>
        <v>41645.867280092592</v>
      </c>
      <c r="T2505" s="12">
        <f t="shared" si="317"/>
        <v>41690.867280092592</v>
      </c>
      <c r="U2505" t="str">
        <f t="shared" si="318"/>
        <v>Jan</v>
      </c>
      <c r="V2505" t="str">
        <f t="shared" si="319"/>
        <v>2014</v>
      </c>
    </row>
    <row r="2506" spans="1:22" ht="43.2" hidden="1" x14ac:dyDescent="0.55000000000000004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312"/>
        <v>1.0371999999999999</v>
      </c>
      <c r="P2506" s="8">
        <f t="shared" si="313"/>
        <v>54.020833333333336</v>
      </c>
      <c r="Q2506" t="str">
        <f t="shared" si="314"/>
        <v>film &amp; video</v>
      </c>
      <c r="R2506" t="str">
        <f t="shared" si="315"/>
        <v>documentary</v>
      </c>
      <c r="S2506" s="12">
        <f t="shared" si="316"/>
        <v>41107.053067129629</v>
      </c>
      <c r="T2506" s="12">
        <f t="shared" si="317"/>
        <v>41137.053067129629</v>
      </c>
      <c r="U2506" t="str">
        <f t="shared" si="318"/>
        <v>Jul</v>
      </c>
      <c r="V2506" t="str">
        <f t="shared" si="319"/>
        <v>2012</v>
      </c>
    </row>
    <row r="2507" spans="1:22" ht="43.2" hidden="1" x14ac:dyDescent="0.55000000000000004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312"/>
        <v>1.0373000000000001</v>
      </c>
      <c r="P2507" s="8">
        <f t="shared" si="313"/>
        <v>90.2</v>
      </c>
      <c r="Q2507" t="str">
        <f t="shared" si="314"/>
        <v>theater</v>
      </c>
      <c r="R2507" t="str">
        <f t="shared" si="315"/>
        <v>spaces</v>
      </c>
      <c r="S2507" s="12">
        <f t="shared" si="316"/>
        <v>42775.733715277776</v>
      </c>
      <c r="T2507" s="12">
        <f t="shared" si="317"/>
        <v>42793.207638888889</v>
      </c>
      <c r="U2507" t="str">
        <f t="shared" si="318"/>
        <v>Feb</v>
      </c>
      <c r="V2507" t="str">
        <f t="shared" si="319"/>
        <v>2017</v>
      </c>
    </row>
    <row r="2508" spans="1:22" ht="43.2" hidden="1" x14ac:dyDescent="0.55000000000000004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 t="shared" si="312"/>
        <v>1.0375000000000001</v>
      </c>
      <c r="P2508" s="8">
        <f t="shared" si="313"/>
        <v>42.346938775510203</v>
      </c>
      <c r="Q2508" t="str">
        <f t="shared" si="314"/>
        <v>publishing</v>
      </c>
      <c r="R2508" t="str">
        <f t="shared" si="315"/>
        <v>nonfiction</v>
      </c>
      <c r="S2508" s="12">
        <f t="shared" si="316"/>
        <v>41249.749085648145</v>
      </c>
      <c r="T2508" s="12">
        <f t="shared" si="317"/>
        <v>41279.749085648145</v>
      </c>
      <c r="U2508" t="str">
        <f t="shared" si="318"/>
        <v>Dec</v>
      </c>
      <c r="V2508" t="str">
        <f t="shared" si="319"/>
        <v>2012</v>
      </c>
    </row>
    <row r="2509" spans="1:22" ht="28.8" hidden="1" x14ac:dyDescent="0.55000000000000004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 t="shared" si="312"/>
        <v>1.0375000000000001</v>
      </c>
      <c r="P2509" s="8">
        <f t="shared" si="313"/>
        <v>922.22222222222217</v>
      </c>
      <c r="Q2509" t="str">
        <f t="shared" si="314"/>
        <v>theater</v>
      </c>
      <c r="R2509" t="str">
        <f t="shared" si="315"/>
        <v>spaces</v>
      </c>
      <c r="S2509" s="12">
        <f t="shared" si="316"/>
        <v>42756.690162037034</v>
      </c>
      <c r="T2509" s="12">
        <f t="shared" si="317"/>
        <v>42816.648495370369</v>
      </c>
      <c r="U2509" t="str">
        <f t="shared" si="318"/>
        <v>Jan</v>
      </c>
      <c r="V2509" t="str">
        <f t="shared" si="319"/>
        <v>2017</v>
      </c>
    </row>
    <row r="2510" spans="1:22" ht="43.2" hidden="1" x14ac:dyDescent="0.55000000000000004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 t="shared" si="312"/>
        <v>1.0375000000000001</v>
      </c>
      <c r="P2510" s="8">
        <f t="shared" si="313"/>
        <v>27.065217391304348</v>
      </c>
      <c r="Q2510" t="str">
        <f t="shared" si="314"/>
        <v>theater</v>
      </c>
      <c r="R2510" t="str">
        <f t="shared" si="315"/>
        <v>plays</v>
      </c>
      <c r="S2510" s="12">
        <f t="shared" si="316"/>
        <v>42026.920428240745</v>
      </c>
      <c r="T2510" s="12">
        <f t="shared" si="317"/>
        <v>42056.920428240745</v>
      </c>
      <c r="U2510" t="str">
        <f t="shared" si="318"/>
        <v>Jan</v>
      </c>
      <c r="V2510" t="str">
        <f t="shared" si="319"/>
        <v>2015</v>
      </c>
    </row>
    <row r="2511" spans="1:22" ht="86.4" hidden="1" x14ac:dyDescent="0.55000000000000004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312"/>
        <v>1.0376000000000001</v>
      </c>
      <c r="P2511" s="8">
        <f t="shared" si="313"/>
        <v>66.512820512820511</v>
      </c>
      <c r="Q2511" t="str">
        <f t="shared" si="314"/>
        <v>theater</v>
      </c>
      <c r="R2511" t="str">
        <f t="shared" si="315"/>
        <v>plays</v>
      </c>
      <c r="S2511" s="12">
        <f t="shared" si="316"/>
        <v>41760.935706018521</v>
      </c>
      <c r="T2511" s="12">
        <f t="shared" si="317"/>
        <v>41772.166666666664</v>
      </c>
      <c r="U2511" t="str">
        <f t="shared" si="318"/>
        <v>May</v>
      </c>
      <c r="V2511" t="str">
        <f t="shared" si="319"/>
        <v>2014</v>
      </c>
    </row>
    <row r="2512" spans="1:22" ht="43.2" hidden="1" x14ac:dyDescent="0.55000000000000004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312"/>
        <v>1.0376666666666667</v>
      </c>
      <c r="P2512" s="8">
        <f t="shared" si="313"/>
        <v>111.17857142857143</v>
      </c>
      <c r="Q2512" t="str">
        <f t="shared" si="314"/>
        <v>photography</v>
      </c>
      <c r="R2512" t="str">
        <f t="shared" si="315"/>
        <v>photobooks</v>
      </c>
      <c r="S2512" s="12">
        <f t="shared" si="316"/>
        <v>42211.628611111111</v>
      </c>
      <c r="T2512" s="12">
        <f t="shared" si="317"/>
        <v>42241.628611111111</v>
      </c>
      <c r="U2512" t="str">
        <f t="shared" si="318"/>
        <v>Jul</v>
      </c>
      <c r="V2512" t="str">
        <f t="shared" si="319"/>
        <v>2015</v>
      </c>
    </row>
    <row r="2513" spans="1:22" ht="43.2" hidden="1" x14ac:dyDescent="0.55000000000000004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312"/>
        <v>1.03775</v>
      </c>
      <c r="P2513" s="8">
        <f t="shared" si="313"/>
        <v>79.82692307692308</v>
      </c>
      <c r="Q2513" t="str">
        <f t="shared" si="314"/>
        <v>music</v>
      </c>
      <c r="R2513" t="str">
        <f t="shared" si="315"/>
        <v>rock</v>
      </c>
      <c r="S2513" s="12">
        <f t="shared" si="316"/>
        <v>41628.833680555559</v>
      </c>
      <c r="T2513" s="12">
        <f t="shared" si="317"/>
        <v>41658.833680555559</v>
      </c>
      <c r="U2513" t="str">
        <f t="shared" si="318"/>
        <v>Dec</v>
      </c>
      <c r="V2513" t="str">
        <f t="shared" si="319"/>
        <v>2013</v>
      </c>
    </row>
    <row r="2514" spans="1:22" hidden="1" x14ac:dyDescent="0.55000000000000004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312"/>
        <v>1.03775</v>
      </c>
      <c r="P2514" s="8">
        <f t="shared" si="313"/>
        <v>266.08974358974359</v>
      </c>
      <c r="Q2514" t="str">
        <f t="shared" si="314"/>
        <v>music</v>
      </c>
      <c r="R2514" t="str">
        <f t="shared" si="315"/>
        <v>classical music</v>
      </c>
      <c r="S2514" s="12">
        <f t="shared" si="316"/>
        <v>41943.791030092594</v>
      </c>
      <c r="T2514" s="12">
        <f t="shared" si="317"/>
        <v>41974.832696759258</v>
      </c>
      <c r="U2514" t="str">
        <f t="shared" si="318"/>
        <v>Oct</v>
      </c>
      <c r="V2514" t="str">
        <f t="shared" si="319"/>
        <v>2014</v>
      </c>
    </row>
    <row r="2515" spans="1:22" ht="43.2" hidden="1" x14ac:dyDescent="0.55000000000000004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 t="shared" si="312"/>
        <v>1.038</v>
      </c>
      <c r="P2515" s="8">
        <f t="shared" si="313"/>
        <v>46.133333333333333</v>
      </c>
      <c r="Q2515" t="str">
        <f t="shared" si="314"/>
        <v>music</v>
      </c>
      <c r="R2515" t="str">
        <f t="shared" si="315"/>
        <v>rock</v>
      </c>
      <c r="S2515" s="12">
        <f t="shared" si="316"/>
        <v>41355.825497685182</v>
      </c>
      <c r="T2515" s="12">
        <f t="shared" si="317"/>
        <v>41386.875</v>
      </c>
      <c r="U2515" t="str">
        <f t="shared" si="318"/>
        <v>Mar</v>
      </c>
      <c r="V2515" t="str">
        <f t="shared" si="319"/>
        <v>2013</v>
      </c>
    </row>
    <row r="2516" spans="1:22" ht="43.2" hidden="1" x14ac:dyDescent="0.55000000000000004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 t="shared" si="312"/>
        <v>1.038</v>
      </c>
      <c r="P2516" s="8">
        <f t="shared" si="313"/>
        <v>34.6</v>
      </c>
      <c r="Q2516" t="str">
        <f t="shared" si="314"/>
        <v>music</v>
      </c>
      <c r="R2516" t="str">
        <f t="shared" si="315"/>
        <v>rock</v>
      </c>
      <c r="S2516" s="12">
        <f t="shared" si="316"/>
        <v>40122.751620370371</v>
      </c>
      <c r="T2516" s="12">
        <f t="shared" si="317"/>
        <v>40178.98541666667</v>
      </c>
      <c r="U2516" t="str">
        <f t="shared" si="318"/>
        <v>Nov</v>
      </c>
      <c r="V2516" t="str">
        <f t="shared" si="319"/>
        <v>2009</v>
      </c>
    </row>
    <row r="2517" spans="1:22" ht="43.2" hidden="1" x14ac:dyDescent="0.55000000000000004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 t="shared" si="312"/>
        <v>1.038</v>
      </c>
      <c r="P2517" s="8">
        <f t="shared" si="313"/>
        <v>90.523255813953483</v>
      </c>
      <c r="Q2517" t="str">
        <f t="shared" si="314"/>
        <v>music</v>
      </c>
      <c r="R2517" t="str">
        <f t="shared" si="315"/>
        <v>indie rock</v>
      </c>
      <c r="S2517" s="12">
        <f t="shared" si="316"/>
        <v>40784.012696759259</v>
      </c>
      <c r="T2517" s="12">
        <f t="shared" si="317"/>
        <v>40817.125</v>
      </c>
      <c r="U2517" t="str">
        <f t="shared" si="318"/>
        <v>Aug</v>
      </c>
      <c r="V2517" t="str">
        <f t="shared" si="319"/>
        <v>2011</v>
      </c>
    </row>
    <row r="2518" spans="1:22" ht="43.2" hidden="1" x14ac:dyDescent="0.55000000000000004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312"/>
        <v>1.038</v>
      </c>
      <c r="P2518" s="8">
        <f t="shared" si="313"/>
        <v>34.6</v>
      </c>
      <c r="Q2518" t="str">
        <f t="shared" si="314"/>
        <v>theater</v>
      </c>
      <c r="R2518" t="str">
        <f t="shared" si="315"/>
        <v>plays</v>
      </c>
      <c r="S2518" s="12">
        <f t="shared" si="316"/>
        <v>42143.461122685185</v>
      </c>
      <c r="T2518" s="12">
        <f t="shared" si="317"/>
        <v>42173.461122685185</v>
      </c>
      <c r="U2518" t="str">
        <f t="shared" si="318"/>
        <v>May</v>
      </c>
      <c r="V2518" t="str">
        <f t="shared" si="319"/>
        <v>2015</v>
      </c>
    </row>
    <row r="2519" spans="1:22" ht="43.2" hidden="1" x14ac:dyDescent="0.55000000000000004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312"/>
        <v>1.0381199999999999</v>
      </c>
      <c r="P2519" s="8">
        <f t="shared" si="313"/>
        <v>711.04109589041093</v>
      </c>
      <c r="Q2519" t="str">
        <f t="shared" si="314"/>
        <v>film &amp; video</v>
      </c>
      <c r="R2519" t="str">
        <f t="shared" si="315"/>
        <v>documentary</v>
      </c>
      <c r="S2519" s="12">
        <f t="shared" si="316"/>
        <v>40732.842245370368</v>
      </c>
      <c r="T2519" s="12">
        <f t="shared" si="317"/>
        <v>40762.842245370368</v>
      </c>
      <c r="U2519" t="str">
        <f t="shared" si="318"/>
        <v>Jul</v>
      </c>
      <c r="V2519" t="str">
        <f t="shared" si="319"/>
        <v>2011</v>
      </c>
    </row>
    <row r="2520" spans="1:22" ht="43.2" hidden="1" x14ac:dyDescent="0.55000000000000004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312"/>
        <v>1.03840625</v>
      </c>
      <c r="P2520" s="8">
        <f t="shared" si="313"/>
        <v>96.877551020408163</v>
      </c>
      <c r="Q2520" t="str">
        <f t="shared" si="314"/>
        <v>publishing</v>
      </c>
      <c r="R2520" t="str">
        <f t="shared" si="315"/>
        <v>radio &amp; podcasts</v>
      </c>
      <c r="S2520" s="12">
        <f t="shared" si="316"/>
        <v>42073.957569444443</v>
      </c>
      <c r="T2520" s="12">
        <f t="shared" si="317"/>
        <v>42103.957569444443</v>
      </c>
      <c r="U2520" t="str">
        <f t="shared" si="318"/>
        <v>Mar</v>
      </c>
      <c r="V2520" t="str">
        <f t="shared" si="319"/>
        <v>2015</v>
      </c>
    </row>
    <row r="2521" spans="1:22" ht="43.2" hidden="1" x14ac:dyDescent="0.55000000000000004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312"/>
        <v>1.0386666666666666</v>
      </c>
      <c r="P2521" s="8">
        <f t="shared" si="313"/>
        <v>60.859375</v>
      </c>
      <c r="Q2521" t="str">
        <f t="shared" si="314"/>
        <v>music</v>
      </c>
      <c r="R2521" t="str">
        <f t="shared" si="315"/>
        <v>rock</v>
      </c>
      <c r="S2521" s="12">
        <f t="shared" si="316"/>
        <v>41557.780624999999</v>
      </c>
      <c r="T2521" s="12">
        <f t="shared" si="317"/>
        <v>41591.249305555553</v>
      </c>
      <c r="U2521" t="str">
        <f t="shared" si="318"/>
        <v>Oct</v>
      </c>
      <c r="V2521" t="str">
        <f t="shared" si="319"/>
        <v>2013</v>
      </c>
    </row>
    <row r="2522" spans="1:22" ht="28.8" hidden="1" x14ac:dyDescent="0.55000000000000004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312"/>
        <v>1.0389999999999999</v>
      </c>
      <c r="P2522" s="8">
        <f t="shared" si="313"/>
        <v>69.266666666666666</v>
      </c>
      <c r="Q2522" t="str">
        <f t="shared" si="314"/>
        <v>film &amp; video</v>
      </c>
      <c r="R2522" t="str">
        <f t="shared" si="315"/>
        <v>television</v>
      </c>
      <c r="S2522" s="12">
        <f t="shared" si="316"/>
        <v>41828.515127314815</v>
      </c>
      <c r="T2522" s="12">
        <f t="shared" si="317"/>
        <v>41858.515127314815</v>
      </c>
      <c r="U2522" t="str">
        <f t="shared" si="318"/>
        <v>Jul</v>
      </c>
      <c r="V2522" t="str">
        <f t="shared" si="319"/>
        <v>2014</v>
      </c>
    </row>
    <row r="2523" spans="1:22" ht="43.2" hidden="1" x14ac:dyDescent="0.55000000000000004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312"/>
        <v>1.0389999999999999</v>
      </c>
      <c r="P2523" s="8">
        <f t="shared" si="313"/>
        <v>96.203703703703709</v>
      </c>
      <c r="Q2523" t="str">
        <f t="shared" si="314"/>
        <v>theater</v>
      </c>
      <c r="R2523" t="str">
        <f t="shared" si="315"/>
        <v>plays</v>
      </c>
      <c r="S2523" s="12">
        <f t="shared" si="316"/>
        <v>42690.041435185187</v>
      </c>
      <c r="T2523" s="12">
        <f t="shared" si="317"/>
        <v>42750.041435185187</v>
      </c>
      <c r="U2523" t="str">
        <f t="shared" si="318"/>
        <v>Nov</v>
      </c>
      <c r="V2523" t="str">
        <f t="shared" si="319"/>
        <v>2016</v>
      </c>
    </row>
    <row r="2524" spans="1:22" ht="57.6" hidden="1" x14ac:dyDescent="0.55000000000000004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312"/>
        <v>1.0390027322404372</v>
      </c>
      <c r="P2524" s="8">
        <f t="shared" si="313"/>
        <v>56.460043668122275</v>
      </c>
      <c r="Q2524" t="str">
        <f t="shared" si="314"/>
        <v>film &amp; video</v>
      </c>
      <c r="R2524" t="str">
        <f t="shared" si="315"/>
        <v>documentary</v>
      </c>
      <c r="S2524" s="12">
        <f t="shared" si="316"/>
        <v>40379.776435185187</v>
      </c>
      <c r="T2524" s="12">
        <f t="shared" si="317"/>
        <v>40422.155555555553</v>
      </c>
      <c r="U2524" t="str">
        <f t="shared" si="318"/>
        <v>Jul</v>
      </c>
      <c r="V2524" t="str">
        <f t="shared" si="319"/>
        <v>2010</v>
      </c>
    </row>
    <row r="2525" spans="1:22" ht="43.2" hidden="1" x14ac:dyDescent="0.55000000000000004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312"/>
        <v>1.0394285714285714</v>
      </c>
      <c r="P2525" s="8">
        <f t="shared" si="313"/>
        <v>125.44827586206897</v>
      </c>
      <c r="Q2525" t="str">
        <f t="shared" si="314"/>
        <v>film &amp; video</v>
      </c>
      <c r="R2525" t="str">
        <f t="shared" si="315"/>
        <v>documentary</v>
      </c>
      <c r="S2525" s="12">
        <f t="shared" si="316"/>
        <v>42438.827789351853</v>
      </c>
      <c r="T2525" s="12">
        <f t="shared" si="317"/>
        <v>42468.786122685182</v>
      </c>
      <c r="U2525" t="str">
        <f t="shared" si="318"/>
        <v>Mar</v>
      </c>
      <c r="V2525" t="str">
        <f t="shared" si="319"/>
        <v>2016</v>
      </c>
    </row>
    <row r="2526" spans="1:22" ht="43.2" hidden="1" x14ac:dyDescent="0.55000000000000004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312"/>
        <v>1.0395714285714286</v>
      </c>
      <c r="P2526" s="8">
        <f t="shared" si="313"/>
        <v>79.967032967032964</v>
      </c>
      <c r="Q2526" t="str">
        <f t="shared" si="314"/>
        <v>photography</v>
      </c>
      <c r="R2526" t="str">
        <f t="shared" si="315"/>
        <v>photobooks</v>
      </c>
      <c r="S2526" s="12">
        <f t="shared" si="316"/>
        <v>42409.776076388895</v>
      </c>
      <c r="T2526" s="12">
        <f t="shared" si="317"/>
        <v>42469.734409722223</v>
      </c>
      <c r="U2526" t="str">
        <f t="shared" si="318"/>
        <v>Feb</v>
      </c>
      <c r="V2526" t="str">
        <f t="shared" si="319"/>
        <v>2016</v>
      </c>
    </row>
    <row r="2527" spans="1:22" ht="43.2" hidden="1" x14ac:dyDescent="0.55000000000000004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312"/>
        <v>1.0397333333333334</v>
      </c>
      <c r="P2527" s="8">
        <f t="shared" si="313"/>
        <v>239.93846153846152</v>
      </c>
      <c r="Q2527" t="str">
        <f t="shared" si="314"/>
        <v>film &amp; video</v>
      </c>
      <c r="R2527" t="str">
        <f t="shared" si="315"/>
        <v>documentary</v>
      </c>
      <c r="S2527" s="12">
        <f t="shared" si="316"/>
        <v>41668.606469907405</v>
      </c>
      <c r="T2527" s="12">
        <f t="shared" si="317"/>
        <v>41698.606469907405</v>
      </c>
      <c r="U2527" t="str">
        <f t="shared" si="318"/>
        <v>Jan</v>
      </c>
      <c r="V2527" t="str">
        <f t="shared" si="319"/>
        <v>2014</v>
      </c>
    </row>
    <row r="2528" spans="1:22" ht="28.8" hidden="1" x14ac:dyDescent="0.55000000000000004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312"/>
        <v>1.0398000000000001</v>
      </c>
      <c r="P2528" s="8">
        <f t="shared" si="313"/>
        <v>135.62608695652173</v>
      </c>
      <c r="Q2528" t="str">
        <f t="shared" si="314"/>
        <v>theater</v>
      </c>
      <c r="R2528" t="str">
        <f t="shared" si="315"/>
        <v>musical</v>
      </c>
      <c r="S2528" s="12">
        <f t="shared" si="316"/>
        <v>42425.735416666663</v>
      </c>
      <c r="T2528" s="12">
        <f t="shared" si="317"/>
        <v>42455.693750000006</v>
      </c>
      <c r="U2528" t="str">
        <f t="shared" si="318"/>
        <v>Feb</v>
      </c>
      <c r="V2528" t="str">
        <f t="shared" si="319"/>
        <v>2016</v>
      </c>
    </row>
    <row r="2529" spans="1:22" ht="43.2" hidden="1" x14ac:dyDescent="0.55000000000000004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 t="shared" si="312"/>
        <v>1.04</v>
      </c>
      <c r="P2529" s="8">
        <f t="shared" si="313"/>
        <v>21.666666666666668</v>
      </c>
      <c r="Q2529" t="str">
        <f t="shared" si="314"/>
        <v>film &amp; video</v>
      </c>
      <c r="R2529" t="str">
        <f t="shared" si="315"/>
        <v>shorts</v>
      </c>
      <c r="S2529" s="12">
        <f t="shared" si="316"/>
        <v>41716.717847222222</v>
      </c>
      <c r="T2529" s="12">
        <f t="shared" si="317"/>
        <v>41736.717847222222</v>
      </c>
      <c r="U2529" t="str">
        <f t="shared" si="318"/>
        <v>Mar</v>
      </c>
      <c r="V2529" t="str">
        <f t="shared" si="319"/>
        <v>2014</v>
      </c>
    </row>
    <row r="2530" spans="1:22" ht="43.2" hidden="1" x14ac:dyDescent="0.55000000000000004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 t="shared" si="312"/>
        <v>1.04</v>
      </c>
      <c r="P2530" s="8">
        <f t="shared" si="313"/>
        <v>64.197530864197532</v>
      </c>
      <c r="Q2530" t="str">
        <f t="shared" si="314"/>
        <v>film &amp; video</v>
      </c>
      <c r="R2530" t="str">
        <f t="shared" si="315"/>
        <v>shorts</v>
      </c>
      <c r="S2530" s="12">
        <f t="shared" si="316"/>
        <v>41718.043032407404</v>
      </c>
      <c r="T2530" s="12">
        <f t="shared" si="317"/>
        <v>41742.083333333336</v>
      </c>
      <c r="U2530" t="str">
        <f t="shared" si="318"/>
        <v>Mar</v>
      </c>
      <c r="V2530" t="str">
        <f t="shared" si="319"/>
        <v>2014</v>
      </c>
    </row>
    <row r="2531" spans="1:22" ht="28.8" hidden="1" x14ac:dyDescent="0.55000000000000004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 t="shared" si="312"/>
        <v>1.04</v>
      </c>
      <c r="P2531" s="8">
        <f t="shared" si="313"/>
        <v>38.518518518518519</v>
      </c>
      <c r="Q2531" t="str">
        <f t="shared" si="314"/>
        <v>music</v>
      </c>
      <c r="R2531" t="str">
        <f t="shared" si="315"/>
        <v>rock</v>
      </c>
      <c r="S2531" s="12">
        <f t="shared" si="316"/>
        <v>40636.673900462964</v>
      </c>
      <c r="T2531" s="12">
        <f t="shared" si="317"/>
        <v>40666.673900462964</v>
      </c>
      <c r="U2531" t="str">
        <f t="shared" si="318"/>
        <v>Apr</v>
      </c>
      <c r="V2531" t="str">
        <f t="shared" si="319"/>
        <v>2011</v>
      </c>
    </row>
    <row r="2532" spans="1:22" ht="28.8" hidden="1" x14ac:dyDescent="0.55000000000000004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 t="shared" si="312"/>
        <v>1.04</v>
      </c>
      <c r="P2532" s="8">
        <f t="shared" si="313"/>
        <v>86.666666666666671</v>
      </c>
      <c r="Q2532" t="str">
        <f t="shared" si="314"/>
        <v>music</v>
      </c>
      <c r="R2532" t="str">
        <f t="shared" si="315"/>
        <v>rock</v>
      </c>
      <c r="S2532" s="12">
        <f t="shared" si="316"/>
        <v>41443.643541666665</v>
      </c>
      <c r="T2532" s="12">
        <f t="shared" si="317"/>
        <v>41465.702777777777</v>
      </c>
      <c r="U2532" t="str">
        <f t="shared" si="318"/>
        <v>Jun</v>
      </c>
      <c r="V2532" t="str">
        <f t="shared" si="319"/>
        <v>2013</v>
      </c>
    </row>
    <row r="2533" spans="1:22" ht="43.2" hidden="1" x14ac:dyDescent="0.55000000000000004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 t="shared" si="312"/>
        <v>1.04</v>
      </c>
      <c r="P2533" s="8">
        <f t="shared" si="313"/>
        <v>32.5</v>
      </c>
      <c r="Q2533" t="str">
        <f t="shared" si="314"/>
        <v>music</v>
      </c>
      <c r="R2533" t="str">
        <f t="shared" si="315"/>
        <v>rock</v>
      </c>
      <c r="S2533" s="12">
        <f t="shared" si="316"/>
        <v>42504.801388888889</v>
      </c>
      <c r="T2533" s="12">
        <f t="shared" si="317"/>
        <v>42564.801388888889</v>
      </c>
      <c r="U2533" t="str">
        <f t="shared" si="318"/>
        <v>May</v>
      </c>
      <c r="V2533" t="str">
        <f t="shared" si="319"/>
        <v>2016</v>
      </c>
    </row>
    <row r="2534" spans="1:22" ht="43.2" hidden="1" x14ac:dyDescent="0.55000000000000004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312"/>
        <v>1.04</v>
      </c>
      <c r="P2534" s="8">
        <f t="shared" si="313"/>
        <v>1300</v>
      </c>
      <c r="Q2534" t="str">
        <f t="shared" si="314"/>
        <v>technology</v>
      </c>
      <c r="R2534" t="str">
        <f t="shared" si="315"/>
        <v>wearables</v>
      </c>
      <c r="S2534" s="12">
        <f t="shared" si="316"/>
        <v>42720.720057870371</v>
      </c>
      <c r="T2534" s="12">
        <f t="shared" si="317"/>
        <v>42765.720057870371</v>
      </c>
      <c r="U2534" t="str">
        <f t="shared" si="318"/>
        <v>Dec</v>
      </c>
      <c r="V2534" t="str">
        <f t="shared" si="319"/>
        <v>2016</v>
      </c>
    </row>
    <row r="2535" spans="1:22" ht="57.6" hidden="1" x14ac:dyDescent="0.55000000000000004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 t="shared" si="312"/>
        <v>1.04</v>
      </c>
      <c r="P2535" s="8">
        <f t="shared" si="313"/>
        <v>47.272727272727273</v>
      </c>
      <c r="Q2535" t="str">
        <f t="shared" si="314"/>
        <v>music</v>
      </c>
      <c r="R2535" t="str">
        <f t="shared" si="315"/>
        <v>rock</v>
      </c>
      <c r="S2535" s="12">
        <f t="shared" si="316"/>
        <v>42430.702210648145</v>
      </c>
      <c r="T2535" s="12">
        <f t="shared" si="317"/>
        <v>42460.660543981481</v>
      </c>
      <c r="U2535" t="str">
        <f t="shared" si="318"/>
        <v>Mar</v>
      </c>
      <c r="V2535" t="str">
        <f t="shared" si="319"/>
        <v>2016</v>
      </c>
    </row>
    <row r="2536" spans="1:22" ht="43.2" hidden="1" x14ac:dyDescent="0.55000000000000004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 t="shared" si="312"/>
        <v>1.04</v>
      </c>
      <c r="P2536" s="8">
        <f t="shared" si="313"/>
        <v>57.777777777777779</v>
      </c>
      <c r="Q2536" t="str">
        <f t="shared" si="314"/>
        <v>music</v>
      </c>
      <c r="R2536" t="str">
        <f t="shared" si="315"/>
        <v>indie rock</v>
      </c>
      <c r="S2536" s="12">
        <f t="shared" si="316"/>
        <v>40632.94195601852</v>
      </c>
      <c r="T2536" s="12">
        <f t="shared" si="317"/>
        <v>40649.165972222225</v>
      </c>
      <c r="U2536" t="str">
        <f t="shared" si="318"/>
        <v>Mar</v>
      </c>
      <c r="V2536" t="str">
        <f t="shared" si="319"/>
        <v>2011</v>
      </c>
    </row>
    <row r="2537" spans="1:22" ht="43.2" hidden="1" x14ac:dyDescent="0.55000000000000004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 t="shared" si="312"/>
        <v>1.04</v>
      </c>
      <c r="P2537" s="8">
        <f t="shared" si="313"/>
        <v>18.90909090909091</v>
      </c>
      <c r="Q2537" t="str">
        <f t="shared" si="314"/>
        <v>music</v>
      </c>
      <c r="R2537" t="str">
        <f t="shared" si="315"/>
        <v>indie rock</v>
      </c>
      <c r="S2537" s="12">
        <f t="shared" si="316"/>
        <v>40192.542233796295</v>
      </c>
      <c r="T2537" s="12">
        <f t="shared" si="317"/>
        <v>40224.208333333336</v>
      </c>
      <c r="U2537" t="str">
        <f t="shared" si="318"/>
        <v>Jan</v>
      </c>
      <c r="V2537" t="str">
        <f t="shared" si="319"/>
        <v>2010</v>
      </c>
    </row>
    <row r="2538" spans="1:22" ht="57.6" hidden="1" x14ac:dyDescent="0.55000000000000004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 t="shared" si="312"/>
        <v>1.04</v>
      </c>
      <c r="P2538" s="8">
        <f t="shared" si="313"/>
        <v>19.696969696969695</v>
      </c>
      <c r="Q2538" t="str">
        <f t="shared" si="314"/>
        <v>theater</v>
      </c>
      <c r="R2538" t="str">
        <f t="shared" si="315"/>
        <v>plays</v>
      </c>
      <c r="S2538" s="12">
        <f t="shared" si="316"/>
        <v>42060.035636574074</v>
      </c>
      <c r="T2538" s="12">
        <f t="shared" si="317"/>
        <v>42081.708333333328</v>
      </c>
      <c r="U2538" t="str">
        <f t="shared" si="318"/>
        <v>Feb</v>
      </c>
      <c r="V2538" t="str">
        <f t="shared" si="319"/>
        <v>2015</v>
      </c>
    </row>
    <row r="2539" spans="1:22" ht="43.2" hidden="1" x14ac:dyDescent="0.55000000000000004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 t="shared" si="312"/>
        <v>1.04</v>
      </c>
      <c r="P2539" s="8">
        <f t="shared" si="313"/>
        <v>52</v>
      </c>
      <c r="Q2539" t="str">
        <f t="shared" si="314"/>
        <v>theater</v>
      </c>
      <c r="R2539" t="str">
        <f t="shared" si="315"/>
        <v>plays</v>
      </c>
      <c r="S2539" s="12">
        <f t="shared" si="316"/>
        <v>41226.017361111109</v>
      </c>
      <c r="T2539" s="12">
        <f t="shared" si="317"/>
        <v>41250.083333333336</v>
      </c>
      <c r="U2539" t="str">
        <f t="shared" si="318"/>
        <v>Nov</v>
      </c>
      <c r="V2539" t="str">
        <f t="shared" si="319"/>
        <v>2012</v>
      </c>
    </row>
    <row r="2540" spans="1:22" ht="43.2" hidden="1" x14ac:dyDescent="0.55000000000000004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312"/>
        <v>1.04</v>
      </c>
      <c r="P2540" s="8">
        <f t="shared" si="313"/>
        <v>866.66666666666663</v>
      </c>
      <c r="Q2540" t="str">
        <f t="shared" si="314"/>
        <v>theater</v>
      </c>
      <c r="R2540" t="str">
        <f t="shared" si="315"/>
        <v>plays</v>
      </c>
      <c r="S2540" s="12">
        <f t="shared" si="316"/>
        <v>42321.101759259262</v>
      </c>
      <c r="T2540" s="12">
        <f t="shared" si="317"/>
        <v>42351.101759259262</v>
      </c>
      <c r="U2540" t="str">
        <f t="shared" si="318"/>
        <v>Nov</v>
      </c>
      <c r="V2540" t="str">
        <f t="shared" si="319"/>
        <v>2015</v>
      </c>
    </row>
    <row r="2541" spans="1:22" ht="43.2" hidden="1" x14ac:dyDescent="0.55000000000000004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 t="shared" si="312"/>
        <v>1.04</v>
      </c>
      <c r="P2541" s="8">
        <f t="shared" si="313"/>
        <v>52</v>
      </c>
      <c r="Q2541" t="str">
        <f t="shared" si="314"/>
        <v>theater</v>
      </c>
      <c r="R2541" t="str">
        <f t="shared" si="315"/>
        <v>plays</v>
      </c>
      <c r="S2541" s="12">
        <f t="shared" si="316"/>
        <v>41921.279976851853</v>
      </c>
      <c r="T2541" s="12">
        <f t="shared" si="317"/>
        <v>41939.125</v>
      </c>
      <c r="U2541" t="str">
        <f t="shared" si="318"/>
        <v>Oct</v>
      </c>
      <c r="V2541" t="str">
        <f t="shared" si="319"/>
        <v>2014</v>
      </c>
    </row>
    <row r="2542" spans="1:22" ht="43.2" hidden="1" x14ac:dyDescent="0.55000000000000004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 t="shared" si="312"/>
        <v>1.04</v>
      </c>
      <c r="P2542" s="8">
        <f t="shared" si="313"/>
        <v>97.5</v>
      </c>
      <c r="Q2542" t="str">
        <f t="shared" si="314"/>
        <v>theater</v>
      </c>
      <c r="R2542" t="str">
        <f t="shared" si="315"/>
        <v>plays</v>
      </c>
      <c r="S2542" s="12">
        <f t="shared" si="316"/>
        <v>41780.712893518517</v>
      </c>
      <c r="T2542" s="12">
        <f t="shared" si="317"/>
        <v>41806.712893518517</v>
      </c>
      <c r="U2542" t="str">
        <f t="shared" si="318"/>
        <v>May</v>
      </c>
      <c r="V2542" t="str">
        <f t="shared" si="319"/>
        <v>2014</v>
      </c>
    </row>
    <row r="2543" spans="1:22" ht="43.2" hidden="1" x14ac:dyDescent="0.55000000000000004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312"/>
        <v>1.04</v>
      </c>
      <c r="P2543" s="8">
        <f t="shared" si="313"/>
        <v>57.777777777777779</v>
      </c>
      <c r="Q2543" t="str">
        <f t="shared" si="314"/>
        <v>theater</v>
      </c>
      <c r="R2543" t="str">
        <f t="shared" si="315"/>
        <v>plays</v>
      </c>
      <c r="S2543" s="12">
        <f t="shared" si="316"/>
        <v>41828.646319444444</v>
      </c>
      <c r="T2543" s="12">
        <f t="shared" si="317"/>
        <v>41861.665972222225</v>
      </c>
      <c r="U2543" t="str">
        <f t="shared" si="318"/>
        <v>Jul</v>
      </c>
      <c r="V2543" t="str">
        <f t="shared" si="319"/>
        <v>2014</v>
      </c>
    </row>
    <row r="2544" spans="1:22" ht="43.2" hidden="1" x14ac:dyDescent="0.55000000000000004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 t="shared" si="312"/>
        <v>1.04</v>
      </c>
      <c r="P2544" s="8">
        <f t="shared" si="313"/>
        <v>26</v>
      </c>
      <c r="Q2544" t="str">
        <f t="shared" si="314"/>
        <v>theater</v>
      </c>
      <c r="R2544" t="str">
        <f t="shared" si="315"/>
        <v>plays</v>
      </c>
      <c r="S2544" s="12">
        <f t="shared" si="316"/>
        <v>42665.451736111107</v>
      </c>
      <c r="T2544" s="12">
        <f t="shared" si="317"/>
        <v>42725.493402777778</v>
      </c>
      <c r="U2544" t="str">
        <f t="shared" si="318"/>
        <v>Oct</v>
      </c>
      <c r="V2544" t="str">
        <f t="shared" si="319"/>
        <v>2016</v>
      </c>
    </row>
    <row r="2545" spans="1:22" ht="57.6" hidden="1" x14ac:dyDescent="0.55000000000000004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312"/>
        <v>1.0404266666666666</v>
      </c>
      <c r="P2545" s="8">
        <f t="shared" si="313"/>
        <v>78.031999999999996</v>
      </c>
      <c r="Q2545" t="str">
        <f t="shared" si="314"/>
        <v>music</v>
      </c>
      <c r="R2545" t="str">
        <f t="shared" si="315"/>
        <v>indie rock</v>
      </c>
      <c r="S2545" s="12">
        <f t="shared" si="316"/>
        <v>40079.725115740745</v>
      </c>
      <c r="T2545" s="12">
        <f t="shared" si="317"/>
        <v>40156.76666666667</v>
      </c>
      <c r="U2545" t="str">
        <f t="shared" si="318"/>
        <v>Sep</v>
      </c>
      <c r="V2545" t="str">
        <f t="shared" si="319"/>
        <v>2009</v>
      </c>
    </row>
    <row r="2546" spans="1:22" ht="43.2" hidden="1" x14ac:dyDescent="0.55000000000000004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312"/>
        <v>1.0405</v>
      </c>
      <c r="P2546" s="8">
        <f t="shared" si="313"/>
        <v>66.698717948717942</v>
      </c>
      <c r="Q2546" t="str">
        <f t="shared" si="314"/>
        <v>publishing</v>
      </c>
      <c r="R2546" t="str">
        <f t="shared" si="315"/>
        <v>nonfiction</v>
      </c>
      <c r="S2546" s="12">
        <f t="shared" si="316"/>
        <v>42334.013124999998</v>
      </c>
      <c r="T2546" s="12">
        <f t="shared" si="317"/>
        <v>42364.013124999998</v>
      </c>
      <c r="U2546" t="str">
        <f t="shared" si="318"/>
        <v>Nov</v>
      </c>
      <c r="V2546" t="str">
        <f t="shared" si="319"/>
        <v>2015</v>
      </c>
    </row>
    <row r="2547" spans="1:22" ht="43.2" hidden="1" x14ac:dyDescent="0.55000000000000004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312"/>
        <v>1.0406666666666666</v>
      </c>
      <c r="P2547" s="8">
        <f t="shared" si="313"/>
        <v>53.827586206896555</v>
      </c>
      <c r="Q2547" t="str">
        <f t="shared" si="314"/>
        <v>music</v>
      </c>
      <c r="R2547" t="str">
        <f t="shared" si="315"/>
        <v>rock</v>
      </c>
      <c r="S2547" s="12">
        <f t="shared" si="316"/>
        <v>40070.253819444442</v>
      </c>
      <c r="T2547" s="12">
        <f t="shared" si="317"/>
        <v>40148.708333333336</v>
      </c>
      <c r="U2547" t="str">
        <f t="shared" si="318"/>
        <v>Sep</v>
      </c>
      <c r="V2547" t="str">
        <f t="shared" si="319"/>
        <v>2009</v>
      </c>
    </row>
    <row r="2548" spans="1:22" ht="43.2" hidden="1" x14ac:dyDescent="0.55000000000000004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312"/>
        <v>1.0410165</v>
      </c>
      <c r="P2548" s="8">
        <f t="shared" si="313"/>
        <v>138.8022</v>
      </c>
      <c r="Q2548" t="str">
        <f t="shared" si="314"/>
        <v>film &amp; video</v>
      </c>
      <c r="R2548" t="str">
        <f t="shared" si="315"/>
        <v>documentary</v>
      </c>
      <c r="S2548" s="12">
        <f t="shared" si="316"/>
        <v>40868.219814814816</v>
      </c>
      <c r="T2548" s="12">
        <f t="shared" si="317"/>
        <v>40909.332638888889</v>
      </c>
      <c r="U2548" t="str">
        <f t="shared" si="318"/>
        <v>Nov</v>
      </c>
      <c r="V2548" t="str">
        <f t="shared" si="319"/>
        <v>2011</v>
      </c>
    </row>
    <row r="2549" spans="1:22" ht="43.2" hidden="1" x14ac:dyDescent="0.55000000000000004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312"/>
        <v>1.0411111111111111</v>
      </c>
      <c r="P2549" s="8">
        <f t="shared" si="313"/>
        <v>90.09615384615384</v>
      </c>
      <c r="Q2549" t="str">
        <f t="shared" si="314"/>
        <v>music</v>
      </c>
      <c r="R2549" t="str">
        <f t="shared" si="315"/>
        <v>indie rock</v>
      </c>
      <c r="S2549" s="12">
        <f t="shared" si="316"/>
        <v>41736.004502314812</v>
      </c>
      <c r="T2549" s="12">
        <f t="shared" si="317"/>
        <v>41766.004502314812</v>
      </c>
      <c r="U2549" t="str">
        <f t="shared" si="318"/>
        <v>Apr</v>
      </c>
      <c r="V2549" t="str">
        <f t="shared" si="319"/>
        <v>2014</v>
      </c>
    </row>
    <row r="2550" spans="1:22" ht="43.2" hidden="1" x14ac:dyDescent="0.55000000000000004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312"/>
        <v>1.04112</v>
      </c>
      <c r="P2550" s="8">
        <f t="shared" si="313"/>
        <v>81.84905660377359</v>
      </c>
      <c r="Q2550" t="str">
        <f t="shared" si="314"/>
        <v>film &amp; video</v>
      </c>
      <c r="R2550" t="str">
        <f t="shared" si="315"/>
        <v>documentary</v>
      </c>
      <c r="S2550" s="12">
        <f t="shared" si="316"/>
        <v>42043.605578703704</v>
      </c>
      <c r="T2550" s="12">
        <f t="shared" si="317"/>
        <v>42078.563912037032</v>
      </c>
      <c r="U2550" t="str">
        <f t="shared" si="318"/>
        <v>Feb</v>
      </c>
      <c r="V2550" t="str">
        <f t="shared" si="319"/>
        <v>2015</v>
      </c>
    </row>
    <row r="2551" spans="1:22" ht="43.2" hidden="1" x14ac:dyDescent="0.55000000000000004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312"/>
        <v>1.0412571428571429</v>
      </c>
      <c r="P2551" s="8">
        <f t="shared" si="313"/>
        <v>130.15714285714284</v>
      </c>
      <c r="Q2551" t="str">
        <f t="shared" si="314"/>
        <v>photography</v>
      </c>
      <c r="R2551" t="str">
        <f t="shared" si="315"/>
        <v>photobooks</v>
      </c>
      <c r="S2551" s="12">
        <f t="shared" si="316"/>
        <v>42109.894942129627</v>
      </c>
      <c r="T2551" s="12">
        <f t="shared" si="317"/>
        <v>42141.75</v>
      </c>
      <c r="U2551" t="str">
        <f t="shared" si="318"/>
        <v>Apr</v>
      </c>
      <c r="V2551" t="str">
        <f t="shared" si="319"/>
        <v>2015</v>
      </c>
    </row>
    <row r="2552" spans="1:22" ht="43.2" hidden="1" x14ac:dyDescent="0.55000000000000004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312"/>
        <v>1.04129</v>
      </c>
      <c r="P2552" s="8">
        <f t="shared" si="313"/>
        <v>28.924722222222222</v>
      </c>
      <c r="Q2552" t="str">
        <f t="shared" si="314"/>
        <v>film &amp; video</v>
      </c>
      <c r="R2552" t="str">
        <f t="shared" si="315"/>
        <v>documentary</v>
      </c>
      <c r="S2552" s="12">
        <f t="shared" si="316"/>
        <v>40821.183136574073</v>
      </c>
      <c r="T2552" s="12">
        <f t="shared" si="317"/>
        <v>40836.083333333336</v>
      </c>
      <c r="U2552" t="str">
        <f t="shared" si="318"/>
        <v>Oct</v>
      </c>
      <c r="V2552" t="str">
        <f t="shared" si="319"/>
        <v>2011</v>
      </c>
    </row>
    <row r="2553" spans="1:22" ht="43.2" hidden="1" x14ac:dyDescent="0.55000000000000004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 t="shared" si="312"/>
        <v>1.0416666666666667</v>
      </c>
      <c r="P2553" s="8">
        <f t="shared" si="313"/>
        <v>194.44444444444446</v>
      </c>
      <c r="Q2553" t="str">
        <f t="shared" si="314"/>
        <v>film &amp; video</v>
      </c>
      <c r="R2553" t="str">
        <f t="shared" si="315"/>
        <v>television</v>
      </c>
      <c r="S2553" s="12">
        <f t="shared" si="316"/>
        <v>42323.964976851858</v>
      </c>
      <c r="T2553" s="12">
        <f t="shared" si="317"/>
        <v>42353.964976851858</v>
      </c>
      <c r="U2553" t="str">
        <f t="shared" si="318"/>
        <v>Nov</v>
      </c>
      <c r="V2553" t="str">
        <f t="shared" si="319"/>
        <v>2015</v>
      </c>
    </row>
    <row r="2554" spans="1:22" ht="43.2" hidden="1" x14ac:dyDescent="0.55000000000000004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 t="shared" si="312"/>
        <v>1.0416666666666667</v>
      </c>
      <c r="P2554" s="8">
        <f t="shared" si="313"/>
        <v>59.523809523809526</v>
      </c>
      <c r="Q2554" t="str">
        <f t="shared" si="314"/>
        <v>theater</v>
      </c>
      <c r="R2554" t="str">
        <f t="shared" si="315"/>
        <v>plays</v>
      </c>
      <c r="S2554" s="12">
        <f t="shared" si="316"/>
        <v>42277.583472222221</v>
      </c>
      <c r="T2554" s="12">
        <f t="shared" si="317"/>
        <v>42307.583472222221</v>
      </c>
      <c r="U2554" t="str">
        <f t="shared" si="318"/>
        <v>Sep</v>
      </c>
      <c r="V2554" t="str">
        <f t="shared" si="319"/>
        <v>2015</v>
      </c>
    </row>
    <row r="2555" spans="1:22" ht="28.8" hidden="1" x14ac:dyDescent="0.55000000000000004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312"/>
        <v>1.0416766467065868</v>
      </c>
      <c r="P2555" s="8">
        <f t="shared" si="313"/>
        <v>123.37588652482269</v>
      </c>
      <c r="Q2555" t="str">
        <f t="shared" si="314"/>
        <v>photography</v>
      </c>
      <c r="R2555" t="str">
        <f t="shared" si="315"/>
        <v>photobooks</v>
      </c>
      <c r="S2555" s="12">
        <f t="shared" si="316"/>
        <v>42430.430243055554</v>
      </c>
      <c r="T2555" s="12">
        <f t="shared" si="317"/>
        <v>42460.416666666672</v>
      </c>
      <c r="U2555" t="str">
        <f t="shared" si="318"/>
        <v>Mar</v>
      </c>
      <c r="V2555" t="str">
        <f t="shared" si="319"/>
        <v>2016</v>
      </c>
    </row>
    <row r="2556" spans="1:22" ht="43.2" hidden="1" x14ac:dyDescent="0.55000000000000004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312"/>
        <v>1.042</v>
      </c>
      <c r="P2556" s="8">
        <f t="shared" si="313"/>
        <v>66.369426751592357</v>
      </c>
      <c r="Q2556" t="str">
        <f t="shared" si="314"/>
        <v>music</v>
      </c>
      <c r="R2556" t="str">
        <f t="shared" si="315"/>
        <v>rock</v>
      </c>
      <c r="S2556" s="12">
        <f t="shared" si="316"/>
        <v>41194.715520833335</v>
      </c>
      <c r="T2556" s="12">
        <f t="shared" si="317"/>
        <v>41235.916666666664</v>
      </c>
      <c r="U2556" t="str">
        <f t="shared" si="318"/>
        <v>Oct</v>
      </c>
      <c r="V2556" t="str">
        <f t="shared" si="319"/>
        <v>2012</v>
      </c>
    </row>
    <row r="2557" spans="1:22" ht="43.2" hidden="1" x14ac:dyDescent="0.55000000000000004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312"/>
        <v>1.042</v>
      </c>
      <c r="P2557" s="8">
        <f t="shared" si="313"/>
        <v>186.07142857142858</v>
      </c>
      <c r="Q2557" t="str">
        <f t="shared" si="314"/>
        <v>theater</v>
      </c>
      <c r="R2557" t="str">
        <f t="shared" si="315"/>
        <v>plays</v>
      </c>
      <c r="S2557" s="12">
        <f t="shared" si="316"/>
        <v>42100.927858796291</v>
      </c>
      <c r="T2557" s="12">
        <f t="shared" si="317"/>
        <v>42126.875</v>
      </c>
      <c r="U2557" t="str">
        <f t="shared" si="318"/>
        <v>Apr</v>
      </c>
      <c r="V2557" t="str">
        <f t="shared" si="319"/>
        <v>2015</v>
      </c>
    </row>
    <row r="2558" spans="1:22" ht="43.2" hidden="1" x14ac:dyDescent="0.55000000000000004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312"/>
        <v>1.0421799999999999</v>
      </c>
      <c r="P2558" s="8">
        <f t="shared" si="313"/>
        <v>64.933333333333323</v>
      </c>
      <c r="Q2558" t="str">
        <f t="shared" si="314"/>
        <v>technology</v>
      </c>
      <c r="R2558" t="str">
        <f t="shared" si="315"/>
        <v>space exploration</v>
      </c>
      <c r="S2558" s="12">
        <f t="shared" si="316"/>
        <v>40998.051192129627</v>
      </c>
      <c r="T2558" s="12">
        <f t="shared" si="317"/>
        <v>41028.051192129627</v>
      </c>
      <c r="U2558" t="str">
        <f t="shared" si="318"/>
        <v>Mar</v>
      </c>
      <c r="V2558" t="str">
        <f t="shared" si="319"/>
        <v>2012</v>
      </c>
    </row>
    <row r="2559" spans="1:22" ht="28.8" hidden="1" x14ac:dyDescent="0.55000000000000004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312"/>
        <v>1.0424</v>
      </c>
      <c r="P2559" s="8">
        <f t="shared" si="313"/>
        <v>27.145833333333332</v>
      </c>
      <c r="Q2559" t="str">
        <f t="shared" si="314"/>
        <v>music</v>
      </c>
      <c r="R2559" t="str">
        <f t="shared" si="315"/>
        <v>rock</v>
      </c>
      <c r="S2559" s="12">
        <f t="shared" si="316"/>
        <v>41766.970648148148</v>
      </c>
      <c r="T2559" s="12">
        <f t="shared" si="317"/>
        <v>41799.165972222225</v>
      </c>
      <c r="U2559" t="str">
        <f t="shared" si="318"/>
        <v>May</v>
      </c>
      <c r="V2559" t="str">
        <f t="shared" si="319"/>
        <v>2014</v>
      </c>
    </row>
    <row r="2560" spans="1:22" ht="28.8" hidden="1" x14ac:dyDescent="0.55000000000000004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312"/>
        <v>1.0428333333333333</v>
      </c>
      <c r="P2560" s="8">
        <f t="shared" si="313"/>
        <v>82.328947368421055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40948.080729166664</v>
      </c>
      <c r="T2560" s="12">
        <f t="shared" si="317"/>
        <v>40993.0390625</v>
      </c>
      <c r="U2560" t="str">
        <f t="shared" si="318"/>
        <v>Feb</v>
      </c>
      <c r="V2560" t="str">
        <f t="shared" si="319"/>
        <v>2012</v>
      </c>
    </row>
    <row r="2561" spans="1:22" ht="43.2" hidden="1" x14ac:dyDescent="0.55000000000000004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312"/>
        <v>1.0428571428571429</v>
      </c>
      <c r="P2561" s="8">
        <f t="shared" si="313"/>
        <v>36.5</v>
      </c>
      <c r="Q2561" t="str">
        <f t="shared" si="314"/>
        <v>theater</v>
      </c>
      <c r="R2561" t="str">
        <f t="shared" si="315"/>
        <v>plays</v>
      </c>
      <c r="S2561" s="12">
        <f t="shared" si="316"/>
        <v>41780.525937500002</v>
      </c>
      <c r="T2561" s="12">
        <f t="shared" si="317"/>
        <v>41796.958333333336</v>
      </c>
      <c r="U2561" t="str">
        <f t="shared" si="318"/>
        <v>May</v>
      </c>
      <c r="V2561" t="str">
        <f t="shared" si="319"/>
        <v>2014</v>
      </c>
    </row>
    <row r="2562" spans="1:22" ht="43.2" hidden="1" x14ac:dyDescent="0.55000000000000004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si="312"/>
        <v>1.0430333333333333</v>
      </c>
      <c r="P2562" s="8">
        <f t="shared" si="313"/>
        <v>845.70270270270271</v>
      </c>
      <c r="Q2562" t="str">
        <f t="shared" si="314"/>
        <v>technology</v>
      </c>
      <c r="R2562" t="str">
        <f t="shared" si="315"/>
        <v>hardware</v>
      </c>
      <c r="S2562" s="12">
        <f t="shared" si="316"/>
        <v>41872.525717592594</v>
      </c>
      <c r="T2562" s="12">
        <f t="shared" si="317"/>
        <v>41930.166666666664</v>
      </c>
      <c r="U2562" t="str">
        <f t="shared" si="318"/>
        <v>Aug</v>
      </c>
      <c r="V2562" t="str">
        <f t="shared" si="319"/>
        <v>2014</v>
      </c>
    </row>
    <row r="2563" spans="1:22" ht="43.2" hidden="1" x14ac:dyDescent="0.55000000000000004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ref="O2563:O2626" si="320">E2563/D2563</f>
        <v>1.043047619047619</v>
      </c>
      <c r="P2563" s="8">
        <f t="shared" ref="P2563:P2626" si="321">IF(L2563&gt;0,E2563/L2563,0)</f>
        <v>81.125925925925927</v>
      </c>
      <c r="Q2563" t="str">
        <f t="shared" ref="Q2563:Q2626" si="322">MID(N2563,1,FIND("/",N2563,1)-1)</f>
        <v>theater</v>
      </c>
      <c r="R2563" t="str">
        <f t="shared" ref="R2563:R2626" si="323">MID(N2563,FIND("/",N2563,1)+1,LEN(N2563)-FIND("/",N2563,1))</f>
        <v>plays</v>
      </c>
      <c r="S2563" s="12">
        <f t="shared" ref="S2563:S2626" si="324">(((J2563/60)/60)/24)+DATE(1970,1,1)</f>
        <v>42135.60020833333</v>
      </c>
      <c r="T2563" s="12">
        <f t="shared" ref="T2563:T2626" si="325">(((I2563/60)/60)/24)+DATE(1970,1,1)</f>
        <v>42167.083333333328</v>
      </c>
      <c r="U2563" t="str">
        <f t="shared" ref="U2563:U2626" si="326">TEXT(S2563,"MMM")</f>
        <v>May</v>
      </c>
      <c r="V2563" t="str">
        <f t="shared" ref="V2563:V2626" si="327">TEXT(S2563,"yyyy")</f>
        <v>2015</v>
      </c>
    </row>
    <row r="2564" spans="1:22" ht="43.2" hidden="1" x14ac:dyDescent="0.55000000000000004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320"/>
        <v>1.0431999999999999</v>
      </c>
      <c r="P2564" s="8">
        <f t="shared" si="321"/>
        <v>66.871794871794876</v>
      </c>
      <c r="Q2564" t="str">
        <f t="shared" si="322"/>
        <v>music</v>
      </c>
      <c r="R2564" t="str">
        <f t="shared" si="323"/>
        <v>metal</v>
      </c>
      <c r="S2564" s="12">
        <f t="shared" si="324"/>
        <v>41526.592395833337</v>
      </c>
      <c r="T2564" s="12">
        <f t="shared" si="325"/>
        <v>41561.165972222225</v>
      </c>
      <c r="U2564" t="str">
        <f t="shared" si="326"/>
        <v>Sep</v>
      </c>
      <c r="V2564" t="str">
        <f t="shared" si="327"/>
        <v>2013</v>
      </c>
    </row>
    <row r="2565" spans="1:22" ht="43.2" hidden="1" x14ac:dyDescent="0.55000000000000004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320"/>
        <v>1.0433333333333332</v>
      </c>
      <c r="P2565" s="8">
        <f t="shared" si="321"/>
        <v>55.892857142857146</v>
      </c>
      <c r="Q2565" t="str">
        <f t="shared" si="322"/>
        <v>theater</v>
      </c>
      <c r="R2565" t="str">
        <f t="shared" si="323"/>
        <v>plays</v>
      </c>
      <c r="S2565" s="12">
        <f t="shared" si="324"/>
        <v>41764.44663194444</v>
      </c>
      <c r="T2565" s="12">
        <f t="shared" si="325"/>
        <v>41791.165972222225</v>
      </c>
      <c r="U2565" t="str">
        <f t="shared" si="326"/>
        <v>May</v>
      </c>
      <c r="V2565" t="str">
        <f t="shared" si="327"/>
        <v>2014</v>
      </c>
    </row>
    <row r="2566" spans="1:22" ht="28.8" hidden="1" x14ac:dyDescent="0.55000000000000004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 t="shared" si="320"/>
        <v>1.0435000000000001</v>
      </c>
      <c r="P2566" s="8">
        <f t="shared" si="321"/>
        <v>177.61702127659575</v>
      </c>
      <c r="Q2566" t="str">
        <f t="shared" si="322"/>
        <v>theater</v>
      </c>
      <c r="R2566" t="str">
        <f t="shared" si="323"/>
        <v>plays</v>
      </c>
      <c r="S2566" s="12">
        <f t="shared" si="324"/>
        <v>42549.665717592594</v>
      </c>
      <c r="T2566" s="12">
        <f t="shared" si="325"/>
        <v>42579.665717592594</v>
      </c>
      <c r="U2566" t="str">
        <f t="shared" si="326"/>
        <v>Jun</v>
      </c>
      <c r="V2566" t="str">
        <f t="shared" si="327"/>
        <v>2016</v>
      </c>
    </row>
    <row r="2567" spans="1:22" ht="43.2" hidden="1" x14ac:dyDescent="0.55000000000000004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 t="shared" si="320"/>
        <v>1.0435000000000001</v>
      </c>
      <c r="P2567" s="8">
        <f t="shared" si="321"/>
        <v>39.377358490566039</v>
      </c>
      <c r="Q2567" t="str">
        <f t="shared" si="322"/>
        <v>theater</v>
      </c>
      <c r="R2567" t="str">
        <f t="shared" si="323"/>
        <v>plays</v>
      </c>
      <c r="S2567" s="12">
        <f t="shared" si="324"/>
        <v>41990.99863425926</v>
      </c>
      <c r="T2567" s="12">
        <f t="shared" si="325"/>
        <v>42020.99863425926</v>
      </c>
      <c r="U2567" t="str">
        <f t="shared" si="326"/>
        <v>Dec</v>
      </c>
      <c r="V2567" t="str">
        <f t="shared" si="327"/>
        <v>2014</v>
      </c>
    </row>
    <row r="2568" spans="1:22" ht="43.2" hidden="1" x14ac:dyDescent="0.55000000000000004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320"/>
        <v>1.043625</v>
      </c>
      <c r="P2568" s="8">
        <f t="shared" si="321"/>
        <v>56.412162162162161</v>
      </c>
      <c r="Q2568" t="str">
        <f t="shared" si="322"/>
        <v>music</v>
      </c>
      <c r="R2568" t="str">
        <f t="shared" si="323"/>
        <v>rock</v>
      </c>
      <c r="S2568" s="12">
        <f t="shared" si="324"/>
        <v>41370.800185185188</v>
      </c>
      <c r="T2568" s="12">
        <f t="shared" si="325"/>
        <v>41400.800185185188</v>
      </c>
      <c r="U2568" t="str">
        <f t="shared" si="326"/>
        <v>Apr</v>
      </c>
      <c r="V2568" t="str">
        <f t="shared" si="327"/>
        <v>2013</v>
      </c>
    </row>
    <row r="2569" spans="1:22" ht="43.2" hidden="1" x14ac:dyDescent="0.55000000000000004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320"/>
        <v>1.04396</v>
      </c>
      <c r="P2569" s="8">
        <f t="shared" si="321"/>
        <v>70.921195652173907</v>
      </c>
      <c r="Q2569" t="str">
        <f t="shared" si="322"/>
        <v>film &amp; video</v>
      </c>
      <c r="R2569" t="str">
        <f t="shared" si="323"/>
        <v>documentary</v>
      </c>
      <c r="S2569" s="12">
        <f t="shared" si="324"/>
        <v>42689.187881944439</v>
      </c>
      <c r="T2569" s="12">
        <f t="shared" si="325"/>
        <v>42724.187881944439</v>
      </c>
      <c r="U2569" t="str">
        <f t="shared" si="326"/>
        <v>Nov</v>
      </c>
      <c r="V2569" t="str">
        <f t="shared" si="327"/>
        <v>2016</v>
      </c>
    </row>
    <row r="2570" spans="1:22" ht="28.8" hidden="1" x14ac:dyDescent="0.55000000000000004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320"/>
        <v>1.044</v>
      </c>
      <c r="P2570" s="8">
        <f t="shared" si="321"/>
        <v>145</v>
      </c>
      <c r="Q2570" t="str">
        <f t="shared" si="322"/>
        <v>theater</v>
      </c>
      <c r="R2570" t="str">
        <f t="shared" si="323"/>
        <v>plays</v>
      </c>
      <c r="S2570" s="12">
        <f t="shared" si="324"/>
        <v>42491.92288194444</v>
      </c>
      <c r="T2570" s="12">
        <f t="shared" si="325"/>
        <v>42521.92288194444</v>
      </c>
      <c r="U2570" t="str">
        <f t="shared" si="326"/>
        <v>May</v>
      </c>
      <c r="V2570" t="str">
        <f t="shared" si="327"/>
        <v>2016</v>
      </c>
    </row>
    <row r="2571" spans="1:22" ht="28.8" hidden="1" x14ac:dyDescent="0.55000000000000004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320"/>
        <v>1.0442100000000001</v>
      </c>
      <c r="P2571" s="8">
        <f t="shared" si="321"/>
        <v>46.06808823529412</v>
      </c>
      <c r="Q2571" t="str">
        <f t="shared" si="322"/>
        <v>music</v>
      </c>
      <c r="R2571" t="str">
        <f t="shared" si="323"/>
        <v>rock</v>
      </c>
      <c r="S2571" s="12">
        <f t="shared" si="324"/>
        <v>40007.704247685186</v>
      </c>
      <c r="T2571" s="12">
        <f t="shared" si="325"/>
        <v>40057.166666666664</v>
      </c>
      <c r="U2571" t="str">
        <f t="shared" si="326"/>
        <v>Jul</v>
      </c>
      <c r="V2571" t="str">
        <f t="shared" si="327"/>
        <v>2009</v>
      </c>
    </row>
    <row r="2572" spans="1:22" ht="43.2" hidden="1" x14ac:dyDescent="0.55000000000000004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320"/>
        <v>1.0442857142857143</v>
      </c>
      <c r="P2572" s="8">
        <f t="shared" si="321"/>
        <v>71.666666666666671</v>
      </c>
      <c r="Q2572" t="str">
        <f t="shared" si="322"/>
        <v>theater</v>
      </c>
      <c r="R2572" t="str">
        <f t="shared" si="323"/>
        <v>plays</v>
      </c>
      <c r="S2572" s="12">
        <f t="shared" si="324"/>
        <v>42302.701516203699</v>
      </c>
      <c r="T2572" s="12">
        <f t="shared" si="325"/>
        <v>42337.958333333328</v>
      </c>
      <c r="U2572" t="str">
        <f t="shared" si="326"/>
        <v>Oct</v>
      </c>
      <c r="V2572" t="str">
        <f t="shared" si="327"/>
        <v>2015</v>
      </c>
    </row>
    <row r="2573" spans="1:22" ht="43.2" hidden="1" x14ac:dyDescent="0.55000000000000004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320"/>
        <v>1.0443333333333333</v>
      </c>
      <c r="P2573" s="8">
        <f t="shared" si="321"/>
        <v>111.89285714285714</v>
      </c>
      <c r="Q2573" t="str">
        <f t="shared" si="322"/>
        <v>theater</v>
      </c>
      <c r="R2573" t="str">
        <f t="shared" si="323"/>
        <v>plays</v>
      </c>
      <c r="S2573" s="12">
        <f t="shared" si="324"/>
        <v>41937.95344907407</v>
      </c>
      <c r="T2573" s="12">
        <f t="shared" si="325"/>
        <v>41972.995115740734</v>
      </c>
      <c r="U2573" t="str">
        <f t="shared" si="326"/>
        <v>Oct</v>
      </c>
      <c r="V2573" t="str">
        <f t="shared" si="327"/>
        <v>2014</v>
      </c>
    </row>
    <row r="2574" spans="1:22" hidden="1" x14ac:dyDescent="0.55000000000000004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320"/>
        <v>1.0443750000000001</v>
      </c>
      <c r="P2574" s="8">
        <f t="shared" si="321"/>
        <v>117.67605633802818</v>
      </c>
      <c r="Q2574" t="str">
        <f t="shared" si="322"/>
        <v>music</v>
      </c>
      <c r="R2574" t="str">
        <f t="shared" si="323"/>
        <v>rock</v>
      </c>
      <c r="S2574" s="12">
        <f t="shared" si="324"/>
        <v>40763.691423611112</v>
      </c>
      <c r="T2574" s="12">
        <f t="shared" si="325"/>
        <v>40793.691423611112</v>
      </c>
      <c r="U2574" t="str">
        <f t="shared" si="326"/>
        <v>Aug</v>
      </c>
      <c r="V2574" t="str">
        <f t="shared" si="327"/>
        <v>2011</v>
      </c>
    </row>
    <row r="2575" spans="1:22" ht="43.2" hidden="1" x14ac:dyDescent="0.55000000000000004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320"/>
        <v>1.0444</v>
      </c>
      <c r="P2575" s="8">
        <f t="shared" si="321"/>
        <v>64.46913580246914</v>
      </c>
      <c r="Q2575" t="str">
        <f t="shared" si="322"/>
        <v>music</v>
      </c>
      <c r="R2575" t="str">
        <f t="shared" si="323"/>
        <v>rock</v>
      </c>
      <c r="S2575" s="12">
        <f t="shared" si="324"/>
        <v>41067.74086805556</v>
      </c>
      <c r="T2575" s="12">
        <f t="shared" si="325"/>
        <v>41097.74086805556</v>
      </c>
      <c r="U2575" t="str">
        <f t="shared" si="326"/>
        <v>Jun</v>
      </c>
      <c r="V2575" t="str">
        <f t="shared" si="327"/>
        <v>2012</v>
      </c>
    </row>
    <row r="2576" spans="1:22" ht="28.8" hidden="1" x14ac:dyDescent="0.55000000000000004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320"/>
        <v>1.0444</v>
      </c>
      <c r="P2576" s="8">
        <f t="shared" si="321"/>
        <v>340.56521739130437</v>
      </c>
      <c r="Q2576" t="str">
        <f t="shared" si="322"/>
        <v>technology</v>
      </c>
      <c r="R2576" t="str">
        <f t="shared" si="323"/>
        <v>hardware</v>
      </c>
      <c r="S2576" s="12">
        <f t="shared" si="324"/>
        <v>42095.240706018521</v>
      </c>
      <c r="T2576" s="12">
        <f t="shared" si="325"/>
        <v>42125.240706018521</v>
      </c>
      <c r="U2576" t="str">
        <f t="shared" si="326"/>
        <v>Apr</v>
      </c>
      <c r="V2576" t="str">
        <f t="shared" si="327"/>
        <v>2015</v>
      </c>
    </row>
    <row r="2577" spans="1:22" ht="28.8" hidden="1" x14ac:dyDescent="0.55000000000000004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320"/>
        <v>1.0445405405405406</v>
      </c>
      <c r="P2577" s="8">
        <f t="shared" si="321"/>
        <v>50.852631578947367</v>
      </c>
      <c r="Q2577" t="str">
        <f t="shared" si="322"/>
        <v>games</v>
      </c>
      <c r="R2577" t="str">
        <f t="shared" si="323"/>
        <v>tabletop games</v>
      </c>
      <c r="S2577" s="12">
        <f t="shared" si="324"/>
        <v>42200.666261574079</v>
      </c>
      <c r="T2577" s="12">
        <f t="shared" si="325"/>
        <v>42214.666261574079</v>
      </c>
      <c r="U2577" t="str">
        <f t="shared" si="326"/>
        <v>Jul</v>
      </c>
      <c r="V2577" t="str">
        <f t="shared" si="327"/>
        <v>2015</v>
      </c>
    </row>
    <row r="2578" spans="1:22" ht="43.2" hidden="1" x14ac:dyDescent="0.55000000000000004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320"/>
        <v>1.0446206037108834</v>
      </c>
      <c r="P2578" s="8">
        <f t="shared" si="321"/>
        <v>109.33695652173913</v>
      </c>
      <c r="Q2578" t="str">
        <f t="shared" si="322"/>
        <v>technology</v>
      </c>
      <c r="R2578" t="str">
        <f t="shared" si="323"/>
        <v>wearables</v>
      </c>
      <c r="S2578" s="12">
        <f t="shared" si="324"/>
        <v>42179.160752314812</v>
      </c>
      <c r="T2578" s="12">
        <f t="shared" si="325"/>
        <v>42211.75</v>
      </c>
      <c r="U2578" t="str">
        <f t="shared" si="326"/>
        <v>Jun</v>
      </c>
      <c r="V2578" t="str">
        <f t="shared" si="327"/>
        <v>2015</v>
      </c>
    </row>
    <row r="2579" spans="1:22" ht="43.2" hidden="1" x14ac:dyDescent="0.55000000000000004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320"/>
        <v>1.0449999999999999</v>
      </c>
      <c r="P2579" s="8">
        <f t="shared" si="321"/>
        <v>48.984375</v>
      </c>
      <c r="Q2579" t="str">
        <f t="shared" si="322"/>
        <v>theater</v>
      </c>
      <c r="R2579" t="str">
        <f t="shared" si="323"/>
        <v>spaces</v>
      </c>
      <c r="S2579" s="12">
        <f t="shared" si="324"/>
        <v>42622.767476851848</v>
      </c>
      <c r="T2579" s="12">
        <f t="shared" si="325"/>
        <v>42652.767476851848</v>
      </c>
      <c r="U2579" t="str">
        <f t="shared" si="326"/>
        <v>Sep</v>
      </c>
      <c r="V2579" t="str">
        <f t="shared" si="327"/>
        <v>2016</v>
      </c>
    </row>
    <row r="2580" spans="1:22" ht="28.8" hidden="1" x14ac:dyDescent="0.55000000000000004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320"/>
        <v>1.0451515151515152</v>
      </c>
      <c r="P2580" s="8">
        <f t="shared" si="321"/>
        <v>86.224999999999994</v>
      </c>
      <c r="Q2580" t="str">
        <f t="shared" si="322"/>
        <v>theater</v>
      </c>
      <c r="R2580" t="str">
        <f t="shared" si="323"/>
        <v>plays</v>
      </c>
      <c r="S2580" s="12">
        <f t="shared" si="324"/>
        <v>42165.993125000001</v>
      </c>
      <c r="T2580" s="12">
        <f t="shared" si="325"/>
        <v>42187.993125000001</v>
      </c>
      <c r="U2580" t="str">
        <f t="shared" si="326"/>
        <v>Jun</v>
      </c>
      <c r="V2580" t="str">
        <f t="shared" si="327"/>
        <v>2015</v>
      </c>
    </row>
    <row r="2581" spans="1:22" ht="43.2" hidden="1" x14ac:dyDescent="0.55000000000000004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320"/>
        <v>1.0451666666666666</v>
      </c>
      <c r="P2581" s="8">
        <f t="shared" si="321"/>
        <v>89.585714285714289</v>
      </c>
      <c r="Q2581" t="str">
        <f t="shared" si="322"/>
        <v>theater</v>
      </c>
      <c r="R2581" t="str">
        <f t="shared" si="323"/>
        <v>plays</v>
      </c>
      <c r="S2581" s="12">
        <f t="shared" si="324"/>
        <v>42696.624444444446</v>
      </c>
      <c r="T2581" s="12">
        <f t="shared" si="325"/>
        <v>42726.624444444446</v>
      </c>
      <c r="U2581" t="str">
        <f t="shared" si="326"/>
        <v>Nov</v>
      </c>
      <c r="V2581" t="str">
        <f t="shared" si="327"/>
        <v>2016</v>
      </c>
    </row>
    <row r="2582" spans="1:22" ht="43.2" hidden="1" x14ac:dyDescent="0.55000000000000004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320"/>
        <v>1.0451999999999999</v>
      </c>
      <c r="P2582" s="8">
        <f t="shared" si="321"/>
        <v>80.400000000000006</v>
      </c>
      <c r="Q2582" t="str">
        <f t="shared" si="322"/>
        <v>theater</v>
      </c>
      <c r="R2582" t="str">
        <f t="shared" si="323"/>
        <v>plays</v>
      </c>
      <c r="S2582" s="12">
        <f t="shared" si="324"/>
        <v>42248.697754629626</v>
      </c>
      <c r="T2582" s="12">
        <f t="shared" si="325"/>
        <v>42283.697754629626</v>
      </c>
      <c r="U2582" t="str">
        <f t="shared" si="326"/>
        <v>Sep</v>
      </c>
      <c r="V2582" t="str">
        <f t="shared" si="327"/>
        <v>2015</v>
      </c>
    </row>
    <row r="2583" spans="1:22" ht="43.2" hidden="1" x14ac:dyDescent="0.55000000000000004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320"/>
        <v>1.0454285714285714</v>
      </c>
      <c r="P2583" s="8">
        <f t="shared" si="321"/>
        <v>79.543478260869563</v>
      </c>
      <c r="Q2583" t="str">
        <f t="shared" si="322"/>
        <v>theater</v>
      </c>
      <c r="R2583" t="str">
        <f t="shared" si="323"/>
        <v>plays</v>
      </c>
      <c r="S2583" s="12">
        <f t="shared" si="324"/>
        <v>42341.180636574078</v>
      </c>
      <c r="T2583" s="12">
        <f t="shared" si="325"/>
        <v>42373.180636574078</v>
      </c>
      <c r="U2583" t="str">
        <f t="shared" si="326"/>
        <v>Dec</v>
      </c>
      <c r="V2583" t="str">
        <f t="shared" si="327"/>
        <v>2015</v>
      </c>
    </row>
    <row r="2584" spans="1:22" ht="43.2" hidden="1" x14ac:dyDescent="0.55000000000000004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320"/>
        <v>1.0455692307692308</v>
      </c>
      <c r="P2584" s="8">
        <f t="shared" si="321"/>
        <v>91.840540540540545</v>
      </c>
      <c r="Q2584" t="str">
        <f t="shared" si="322"/>
        <v>film &amp; video</v>
      </c>
      <c r="R2584" t="str">
        <f t="shared" si="323"/>
        <v>shorts</v>
      </c>
      <c r="S2584" s="12">
        <f t="shared" si="324"/>
        <v>40739.069282407407</v>
      </c>
      <c r="T2584" s="12">
        <f t="shared" si="325"/>
        <v>40768.958333333336</v>
      </c>
      <c r="U2584" t="str">
        <f t="shared" si="326"/>
        <v>Jul</v>
      </c>
      <c r="V2584" t="str">
        <f t="shared" si="327"/>
        <v>2011</v>
      </c>
    </row>
    <row r="2585" spans="1:22" ht="43.2" hidden="1" x14ac:dyDescent="0.55000000000000004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320"/>
        <v>1.0457142857142858</v>
      </c>
      <c r="P2585" s="8">
        <f t="shared" si="321"/>
        <v>32.972972972972975</v>
      </c>
      <c r="Q2585" t="str">
        <f t="shared" si="322"/>
        <v>theater</v>
      </c>
      <c r="R2585" t="str">
        <f t="shared" si="323"/>
        <v>plays</v>
      </c>
      <c r="S2585" s="12">
        <f t="shared" si="324"/>
        <v>42148.676851851851</v>
      </c>
      <c r="T2585" s="12">
        <f t="shared" si="325"/>
        <v>42170.676851851851</v>
      </c>
      <c r="U2585" t="str">
        <f t="shared" si="326"/>
        <v>May</v>
      </c>
      <c r="V2585" t="str">
        <f t="shared" si="327"/>
        <v>2015</v>
      </c>
    </row>
    <row r="2586" spans="1:22" ht="43.2" hidden="1" x14ac:dyDescent="0.55000000000000004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320"/>
        <v>1.0459624999999999</v>
      </c>
      <c r="P2586" s="8">
        <f t="shared" si="321"/>
        <v>373.55803571428572</v>
      </c>
      <c r="Q2586" t="str">
        <f t="shared" si="322"/>
        <v>technology</v>
      </c>
      <c r="R2586" t="str">
        <f t="shared" si="323"/>
        <v>makerspaces</v>
      </c>
      <c r="S2586" s="12">
        <f t="shared" si="324"/>
        <v>42222.622766203705</v>
      </c>
      <c r="T2586" s="12">
        <f t="shared" si="325"/>
        <v>42251.625</v>
      </c>
      <c r="U2586" t="str">
        <f t="shared" si="326"/>
        <v>Aug</v>
      </c>
      <c r="V2586" t="str">
        <f t="shared" si="327"/>
        <v>2015</v>
      </c>
    </row>
    <row r="2587" spans="1:22" ht="43.2" hidden="1" x14ac:dyDescent="0.55000000000000004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320"/>
        <v>1.046</v>
      </c>
      <c r="P2587" s="8">
        <f t="shared" si="321"/>
        <v>104.6</v>
      </c>
      <c r="Q2587" t="str">
        <f t="shared" si="322"/>
        <v>film &amp; video</v>
      </c>
      <c r="R2587" t="str">
        <f t="shared" si="323"/>
        <v>shorts</v>
      </c>
      <c r="S2587" s="12">
        <f t="shared" si="324"/>
        <v>40322.53938657407</v>
      </c>
      <c r="T2587" s="12">
        <f t="shared" si="325"/>
        <v>40332.070138888892</v>
      </c>
      <c r="U2587" t="str">
        <f t="shared" si="326"/>
        <v>May</v>
      </c>
      <c r="V2587" t="str">
        <f t="shared" si="327"/>
        <v>2010</v>
      </c>
    </row>
    <row r="2588" spans="1:22" ht="43.2" hidden="1" x14ac:dyDescent="0.55000000000000004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320"/>
        <v>1.046</v>
      </c>
      <c r="P2588" s="8">
        <f t="shared" si="321"/>
        <v>45.478260869565219</v>
      </c>
      <c r="Q2588" t="str">
        <f t="shared" si="322"/>
        <v>theater</v>
      </c>
      <c r="R2588" t="str">
        <f t="shared" si="323"/>
        <v>plays</v>
      </c>
      <c r="S2588" s="12">
        <f t="shared" si="324"/>
        <v>41969.199756944443</v>
      </c>
      <c r="T2588" s="12">
        <f t="shared" si="325"/>
        <v>42005.208333333328</v>
      </c>
      <c r="U2588" t="str">
        <f t="shared" si="326"/>
        <v>Nov</v>
      </c>
      <c r="V2588" t="str">
        <f t="shared" si="327"/>
        <v>2014</v>
      </c>
    </row>
    <row r="2589" spans="1:22" ht="43.2" hidden="1" x14ac:dyDescent="0.55000000000000004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320"/>
        <v>1.0462615</v>
      </c>
      <c r="P2589" s="8">
        <f t="shared" si="321"/>
        <v>55.066394736842106</v>
      </c>
      <c r="Q2589" t="str">
        <f t="shared" si="322"/>
        <v>film &amp; video</v>
      </c>
      <c r="R2589" t="str">
        <f t="shared" si="323"/>
        <v>documentary</v>
      </c>
      <c r="S2589" s="12">
        <f t="shared" si="324"/>
        <v>40904.738194444442</v>
      </c>
      <c r="T2589" s="12">
        <f t="shared" si="325"/>
        <v>40929.738194444442</v>
      </c>
      <c r="U2589" t="str">
        <f t="shared" si="326"/>
        <v>Dec</v>
      </c>
      <c r="V2589" t="str">
        <f t="shared" si="327"/>
        <v>2011</v>
      </c>
    </row>
    <row r="2590" spans="1:22" ht="43.2" hidden="1" x14ac:dyDescent="0.55000000000000004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320"/>
        <v>1.0464</v>
      </c>
      <c r="P2590" s="8">
        <f t="shared" si="321"/>
        <v>93.428571428571431</v>
      </c>
      <c r="Q2590" t="str">
        <f t="shared" si="322"/>
        <v>theater</v>
      </c>
      <c r="R2590" t="str">
        <f t="shared" si="323"/>
        <v>plays</v>
      </c>
      <c r="S2590" s="12">
        <f t="shared" si="324"/>
        <v>42646.092812499999</v>
      </c>
      <c r="T2590" s="12">
        <f t="shared" si="325"/>
        <v>42675.207638888889</v>
      </c>
      <c r="U2590" t="str">
        <f t="shared" si="326"/>
        <v>Oct</v>
      </c>
      <c r="V2590" t="str">
        <f t="shared" si="327"/>
        <v>2016</v>
      </c>
    </row>
    <row r="2591" spans="1:22" ht="43.2" hidden="1" x14ac:dyDescent="0.55000000000000004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320"/>
        <v>1.0465</v>
      </c>
      <c r="P2591" s="8">
        <f t="shared" si="321"/>
        <v>63.424242424242422</v>
      </c>
      <c r="Q2591" t="str">
        <f t="shared" si="322"/>
        <v>theater</v>
      </c>
      <c r="R2591" t="str">
        <f t="shared" si="323"/>
        <v>plays</v>
      </c>
      <c r="S2591" s="12">
        <f t="shared" si="324"/>
        <v>42458.680925925932</v>
      </c>
      <c r="T2591" s="12">
        <f t="shared" si="325"/>
        <v>42488.680925925932</v>
      </c>
      <c r="U2591" t="str">
        <f t="shared" si="326"/>
        <v>Mar</v>
      </c>
      <c r="V2591" t="str">
        <f t="shared" si="327"/>
        <v>2016</v>
      </c>
    </row>
    <row r="2592" spans="1:22" ht="43.2" hidden="1" x14ac:dyDescent="0.55000000000000004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 t="shared" si="320"/>
        <v>1.0466666666666666</v>
      </c>
      <c r="P2592" s="8">
        <f t="shared" si="321"/>
        <v>327.08333333333331</v>
      </c>
      <c r="Q2592" t="str">
        <f t="shared" si="322"/>
        <v>theater</v>
      </c>
      <c r="R2592" t="str">
        <f t="shared" si="323"/>
        <v>plays</v>
      </c>
      <c r="S2592" s="12">
        <f t="shared" si="324"/>
        <v>42270.810995370368</v>
      </c>
      <c r="T2592" s="12">
        <f t="shared" si="325"/>
        <v>42309.958333333328</v>
      </c>
      <c r="U2592" t="str">
        <f t="shared" si="326"/>
        <v>Sep</v>
      </c>
      <c r="V2592" t="str">
        <f t="shared" si="327"/>
        <v>2015</v>
      </c>
    </row>
    <row r="2593" spans="1:22" ht="43.2" hidden="1" x14ac:dyDescent="0.55000000000000004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 t="shared" si="320"/>
        <v>1.0466666666666666</v>
      </c>
      <c r="P2593" s="8">
        <f t="shared" si="321"/>
        <v>54.137931034482762</v>
      </c>
      <c r="Q2593" t="str">
        <f t="shared" si="322"/>
        <v>theater</v>
      </c>
      <c r="R2593" t="str">
        <f t="shared" si="323"/>
        <v>plays</v>
      </c>
      <c r="S2593" s="12">
        <f t="shared" si="324"/>
        <v>42150.755312499998</v>
      </c>
      <c r="T2593" s="12">
        <f t="shared" si="325"/>
        <v>42180.755312499998</v>
      </c>
      <c r="U2593" t="str">
        <f t="shared" si="326"/>
        <v>May</v>
      </c>
      <c r="V2593" t="str">
        <f t="shared" si="327"/>
        <v>2015</v>
      </c>
    </row>
    <row r="2594" spans="1:22" ht="43.2" hidden="1" x14ac:dyDescent="0.55000000000000004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320"/>
        <v>1.0466666666666666</v>
      </c>
      <c r="P2594" s="8">
        <f t="shared" si="321"/>
        <v>139.55555555555554</v>
      </c>
      <c r="Q2594" t="str">
        <f t="shared" si="322"/>
        <v>theater</v>
      </c>
      <c r="R2594" t="str">
        <f t="shared" si="323"/>
        <v>plays</v>
      </c>
      <c r="S2594" s="12">
        <f t="shared" si="324"/>
        <v>42375.114988425921</v>
      </c>
      <c r="T2594" s="12">
        <f t="shared" si="325"/>
        <v>42420.114988425921</v>
      </c>
      <c r="U2594" t="str">
        <f t="shared" si="326"/>
        <v>Jan</v>
      </c>
      <c r="V2594" t="str">
        <f t="shared" si="327"/>
        <v>2016</v>
      </c>
    </row>
    <row r="2595" spans="1:22" ht="43.2" hidden="1" x14ac:dyDescent="0.55000000000000004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320"/>
        <v>1.0467500000000001</v>
      </c>
      <c r="P2595" s="8">
        <f t="shared" si="321"/>
        <v>42.724489795918366</v>
      </c>
      <c r="Q2595" t="str">
        <f t="shared" si="322"/>
        <v>music</v>
      </c>
      <c r="R2595" t="str">
        <f t="shared" si="323"/>
        <v>metal</v>
      </c>
      <c r="S2595" s="12">
        <f t="shared" si="324"/>
        <v>42128.820231481484</v>
      </c>
      <c r="T2595" s="12">
        <f t="shared" si="325"/>
        <v>42159</v>
      </c>
      <c r="U2595" t="str">
        <f t="shared" si="326"/>
        <v>May</v>
      </c>
      <c r="V2595" t="str">
        <f t="shared" si="327"/>
        <v>2015</v>
      </c>
    </row>
    <row r="2596" spans="1:22" ht="43.2" hidden="1" x14ac:dyDescent="0.55000000000000004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320"/>
        <v>1.0468</v>
      </c>
      <c r="P2596" s="8">
        <f t="shared" si="321"/>
        <v>109.42160278745645</v>
      </c>
      <c r="Q2596" t="str">
        <f t="shared" si="322"/>
        <v>film &amp; video</v>
      </c>
      <c r="R2596" t="str">
        <f t="shared" si="323"/>
        <v>documentary</v>
      </c>
      <c r="S2596" s="12">
        <f t="shared" si="324"/>
        <v>41612.10024305556</v>
      </c>
      <c r="T2596" s="12">
        <f t="shared" si="325"/>
        <v>41641.333333333336</v>
      </c>
      <c r="U2596" t="str">
        <f t="shared" si="326"/>
        <v>Dec</v>
      </c>
      <c r="V2596" t="str">
        <f t="shared" si="327"/>
        <v>2013</v>
      </c>
    </row>
    <row r="2597" spans="1:22" ht="43.2" hidden="1" x14ac:dyDescent="0.55000000000000004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320"/>
        <v>1.0468</v>
      </c>
      <c r="P2597" s="8">
        <f t="shared" si="321"/>
        <v>36.859154929577464</v>
      </c>
      <c r="Q2597" t="str">
        <f t="shared" si="322"/>
        <v>theater</v>
      </c>
      <c r="R2597" t="str">
        <f t="shared" si="323"/>
        <v>plays</v>
      </c>
      <c r="S2597" s="12">
        <f t="shared" si="324"/>
        <v>42558.189432870371</v>
      </c>
      <c r="T2597" s="12">
        <f t="shared" si="325"/>
        <v>42587.875</v>
      </c>
      <c r="U2597" t="str">
        <f t="shared" si="326"/>
        <v>Jul</v>
      </c>
      <c r="V2597" t="str">
        <f t="shared" si="327"/>
        <v>2016</v>
      </c>
    </row>
    <row r="2598" spans="1:22" ht="43.2" hidden="1" x14ac:dyDescent="0.55000000000000004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320"/>
        <v>1.0469999999999999</v>
      </c>
      <c r="P2598" s="8">
        <f t="shared" si="321"/>
        <v>35.612244897959187</v>
      </c>
      <c r="Q2598" t="str">
        <f t="shared" si="322"/>
        <v>music</v>
      </c>
      <c r="R2598" t="str">
        <f t="shared" si="323"/>
        <v>indie rock</v>
      </c>
      <c r="S2598" s="12">
        <f t="shared" si="324"/>
        <v>40458.815625000003</v>
      </c>
      <c r="T2598" s="12">
        <f t="shared" si="325"/>
        <v>40521.207638888889</v>
      </c>
      <c r="U2598" t="str">
        <f t="shared" si="326"/>
        <v>Oct</v>
      </c>
      <c r="V2598" t="str">
        <f t="shared" si="327"/>
        <v>2010</v>
      </c>
    </row>
    <row r="2599" spans="1:22" ht="43.2" hidden="1" x14ac:dyDescent="0.55000000000000004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 t="shared" si="320"/>
        <v>1.0471999999999999</v>
      </c>
      <c r="P2599" s="8">
        <f t="shared" si="321"/>
        <v>113.82608695652173</v>
      </c>
      <c r="Q2599" t="str">
        <f t="shared" si="322"/>
        <v>music</v>
      </c>
      <c r="R2599" t="str">
        <f t="shared" si="323"/>
        <v>pop</v>
      </c>
      <c r="S2599" s="12">
        <f t="shared" si="324"/>
        <v>41039.409456018519</v>
      </c>
      <c r="T2599" s="12">
        <f t="shared" si="325"/>
        <v>41069.409456018519</v>
      </c>
      <c r="U2599" t="str">
        <f t="shared" si="326"/>
        <v>May</v>
      </c>
      <c r="V2599" t="str">
        <f t="shared" si="327"/>
        <v>2012</v>
      </c>
    </row>
    <row r="2600" spans="1:22" ht="28.8" hidden="1" x14ac:dyDescent="0.55000000000000004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 t="shared" si="320"/>
        <v>1.0471999999999999</v>
      </c>
      <c r="P2600" s="8">
        <f t="shared" si="321"/>
        <v>32.320987654320987</v>
      </c>
      <c r="Q2600" t="str">
        <f t="shared" si="322"/>
        <v>music</v>
      </c>
      <c r="R2600" t="str">
        <f t="shared" si="323"/>
        <v>indie rock</v>
      </c>
      <c r="S2600" s="12">
        <f t="shared" si="324"/>
        <v>40310.287673611114</v>
      </c>
      <c r="T2600" s="12">
        <f t="shared" si="325"/>
        <v>40369.916666666664</v>
      </c>
      <c r="U2600" t="str">
        <f t="shared" si="326"/>
        <v>May</v>
      </c>
      <c r="V2600" t="str">
        <f t="shared" si="327"/>
        <v>2010</v>
      </c>
    </row>
    <row r="2601" spans="1:22" ht="43.2" hidden="1" x14ac:dyDescent="0.55000000000000004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320"/>
        <v>1.0472999999999999</v>
      </c>
      <c r="P2601" s="8">
        <f t="shared" si="321"/>
        <v>104.31274900398407</v>
      </c>
      <c r="Q2601" t="str">
        <f t="shared" si="322"/>
        <v>film &amp; video</v>
      </c>
      <c r="R2601" t="str">
        <f t="shared" si="323"/>
        <v>documentary</v>
      </c>
      <c r="S2601" s="12">
        <f t="shared" si="324"/>
        <v>41085.698113425926</v>
      </c>
      <c r="T2601" s="12">
        <f t="shared" si="325"/>
        <v>41120.208333333336</v>
      </c>
      <c r="U2601" t="str">
        <f t="shared" si="326"/>
        <v>Jun</v>
      </c>
      <c r="V2601" t="str">
        <f t="shared" si="327"/>
        <v>2012</v>
      </c>
    </row>
    <row r="2602" spans="1:22" ht="57.6" hidden="1" x14ac:dyDescent="0.55000000000000004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320"/>
        <v>1.0473529411764706</v>
      </c>
      <c r="P2602" s="8">
        <f t="shared" si="321"/>
        <v>80.202702702702709</v>
      </c>
      <c r="Q2602" t="str">
        <f t="shared" si="322"/>
        <v>film &amp; video</v>
      </c>
      <c r="R2602" t="str">
        <f t="shared" si="323"/>
        <v>documentary</v>
      </c>
      <c r="S2602" s="12">
        <f t="shared" si="324"/>
        <v>40357.227939814817</v>
      </c>
      <c r="T2602" s="12">
        <f t="shared" si="325"/>
        <v>40401.665972222225</v>
      </c>
      <c r="U2602" t="str">
        <f t="shared" si="326"/>
        <v>Jun</v>
      </c>
      <c r="V2602" t="str">
        <f t="shared" si="327"/>
        <v>2010</v>
      </c>
    </row>
    <row r="2603" spans="1:22" ht="43.2" hidden="1" x14ac:dyDescent="0.55000000000000004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 t="shared" si="320"/>
        <v>1.0475000000000001</v>
      </c>
      <c r="P2603" s="8">
        <f t="shared" si="321"/>
        <v>17.829787234042552</v>
      </c>
      <c r="Q2603" t="str">
        <f t="shared" si="322"/>
        <v>theater</v>
      </c>
      <c r="R2603" t="str">
        <f t="shared" si="323"/>
        <v>plays</v>
      </c>
      <c r="S2603" s="12">
        <f t="shared" si="324"/>
        <v>42379.74418981481</v>
      </c>
      <c r="T2603" s="12">
        <f t="shared" si="325"/>
        <v>42410.875</v>
      </c>
      <c r="U2603" t="str">
        <f t="shared" si="326"/>
        <v>Jan</v>
      </c>
      <c r="V2603" t="str">
        <f t="shared" si="327"/>
        <v>2016</v>
      </c>
    </row>
    <row r="2604" spans="1:22" ht="43.2" hidden="1" x14ac:dyDescent="0.55000000000000004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 t="shared" si="320"/>
        <v>1.0475000000000001</v>
      </c>
      <c r="P2604" s="8">
        <f t="shared" si="321"/>
        <v>55.131578947368418</v>
      </c>
      <c r="Q2604" t="str">
        <f t="shared" si="322"/>
        <v>theater</v>
      </c>
      <c r="R2604" t="str">
        <f t="shared" si="323"/>
        <v>plays</v>
      </c>
      <c r="S2604" s="12">
        <f t="shared" si="324"/>
        <v>41997.507905092592</v>
      </c>
      <c r="T2604" s="12">
        <f t="shared" si="325"/>
        <v>42027.507905092592</v>
      </c>
      <c r="U2604" t="str">
        <f t="shared" si="326"/>
        <v>Dec</v>
      </c>
      <c r="V2604" t="str">
        <f t="shared" si="327"/>
        <v>2014</v>
      </c>
    </row>
    <row r="2605" spans="1:22" ht="43.2" hidden="1" x14ac:dyDescent="0.55000000000000004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320"/>
        <v>1.048</v>
      </c>
      <c r="P2605" s="8">
        <f t="shared" si="321"/>
        <v>50.384615384615387</v>
      </c>
      <c r="Q2605" t="str">
        <f t="shared" si="322"/>
        <v>theater</v>
      </c>
      <c r="R2605" t="str">
        <f t="shared" si="323"/>
        <v>plays</v>
      </c>
      <c r="S2605" s="12">
        <f t="shared" si="324"/>
        <v>42139.525567129633</v>
      </c>
      <c r="T2605" s="12">
        <f t="shared" si="325"/>
        <v>42169.525567129633</v>
      </c>
      <c r="U2605" t="str">
        <f t="shared" si="326"/>
        <v>May</v>
      </c>
      <c r="V2605" t="str">
        <f t="shared" si="327"/>
        <v>2015</v>
      </c>
    </row>
    <row r="2606" spans="1:22" ht="43.2" hidden="1" x14ac:dyDescent="0.55000000000000004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320"/>
        <v>1.048</v>
      </c>
      <c r="P2606" s="8">
        <f t="shared" si="321"/>
        <v>40.9375</v>
      </c>
      <c r="Q2606" t="str">
        <f t="shared" si="322"/>
        <v>theater</v>
      </c>
      <c r="R2606" t="str">
        <f t="shared" si="323"/>
        <v>plays</v>
      </c>
      <c r="S2606" s="12">
        <f t="shared" si="324"/>
        <v>42462.893495370372</v>
      </c>
      <c r="T2606" s="12">
        <f t="shared" si="325"/>
        <v>42492.893495370372</v>
      </c>
      <c r="U2606" t="str">
        <f t="shared" si="326"/>
        <v>Apr</v>
      </c>
      <c r="V2606" t="str">
        <f t="shared" si="327"/>
        <v>2016</v>
      </c>
    </row>
    <row r="2607" spans="1:22" ht="43.2" hidden="1" x14ac:dyDescent="0.55000000000000004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320"/>
        <v>1.0480480480480481</v>
      </c>
      <c r="P2607" s="8">
        <f t="shared" si="321"/>
        <v>32.71875</v>
      </c>
      <c r="Q2607" t="str">
        <f t="shared" si="322"/>
        <v>music</v>
      </c>
      <c r="R2607" t="str">
        <f t="shared" si="323"/>
        <v>indie rock</v>
      </c>
      <c r="S2607" s="12">
        <f t="shared" si="324"/>
        <v>40977.948009259257</v>
      </c>
      <c r="T2607" s="12">
        <f t="shared" si="325"/>
        <v>41007.906342592592</v>
      </c>
      <c r="U2607" t="str">
        <f t="shared" si="326"/>
        <v>Mar</v>
      </c>
      <c r="V2607" t="str">
        <f t="shared" si="327"/>
        <v>2012</v>
      </c>
    </row>
    <row r="2608" spans="1:22" ht="43.2" hidden="1" x14ac:dyDescent="0.55000000000000004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320"/>
        <v>1.0482</v>
      </c>
      <c r="P2608" s="8">
        <f t="shared" si="321"/>
        <v>67.771551724137936</v>
      </c>
      <c r="Q2608" t="str">
        <f t="shared" si="322"/>
        <v>film &amp; video</v>
      </c>
      <c r="R2608" t="str">
        <f t="shared" si="323"/>
        <v>documentary</v>
      </c>
      <c r="S2608" s="12">
        <f t="shared" si="324"/>
        <v>41550.456412037034</v>
      </c>
      <c r="T2608" s="12">
        <f t="shared" si="325"/>
        <v>41580.456412037034</v>
      </c>
      <c r="U2608" t="str">
        <f t="shared" si="326"/>
        <v>Oct</v>
      </c>
      <c r="V2608" t="str">
        <f t="shared" si="327"/>
        <v>2013</v>
      </c>
    </row>
    <row r="2609" spans="1:22" ht="43.2" hidden="1" x14ac:dyDescent="0.55000000000000004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320"/>
        <v>1.0485537190082646</v>
      </c>
      <c r="P2609" s="8">
        <f t="shared" si="321"/>
        <v>84.023178807947019</v>
      </c>
      <c r="Q2609" t="str">
        <f t="shared" si="322"/>
        <v>film &amp; video</v>
      </c>
      <c r="R2609" t="str">
        <f t="shared" si="323"/>
        <v>documentary</v>
      </c>
      <c r="S2609" s="12">
        <f t="shared" si="324"/>
        <v>41935.070486111108</v>
      </c>
      <c r="T2609" s="12">
        <f t="shared" si="325"/>
        <v>41957.216666666667</v>
      </c>
      <c r="U2609" t="str">
        <f t="shared" si="326"/>
        <v>Oct</v>
      </c>
      <c r="V2609" t="str">
        <f t="shared" si="327"/>
        <v>2014</v>
      </c>
    </row>
    <row r="2610" spans="1:22" ht="28.8" hidden="1" x14ac:dyDescent="0.55000000000000004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320"/>
        <v>1.0485714285714285</v>
      </c>
      <c r="P2610" s="8">
        <f t="shared" si="321"/>
        <v>68.598130841121488</v>
      </c>
      <c r="Q2610" t="str">
        <f t="shared" si="322"/>
        <v>music</v>
      </c>
      <c r="R2610" t="str">
        <f t="shared" si="323"/>
        <v>indie rock</v>
      </c>
      <c r="S2610" s="12">
        <f t="shared" si="324"/>
        <v>41870.86546296296</v>
      </c>
      <c r="T2610" s="12">
        <f t="shared" si="325"/>
        <v>41905.86546296296</v>
      </c>
      <c r="U2610" t="str">
        <f t="shared" si="326"/>
        <v>Aug</v>
      </c>
      <c r="V2610" t="str">
        <f t="shared" si="327"/>
        <v>2014</v>
      </c>
    </row>
    <row r="2611" spans="1:22" ht="43.2" hidden="1" x14ac:dyDescent="0.55000000000000004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320"/>
        <v>1.0492727272727274</v>
      </c>
      <c r="P2611" s="8">
        <f t="shared" si="321"/>
        <v>65.579545454545453</v>
      </c>
      <c r="Q2611" t="str">
        <f t="shared" si="322"/>
        <v>theater</v>
      </c>
      <c r="R2611" t="str">
        <f t="shared" si="323"/>
        <v>plays</v>
      </c>
      <c r="S2611" s="12">
        <f t="shared" si="324"/>
        <v>42145.746689814812</v>
      </c>
      <c r="T2611" s="12">
        <f t="shared" si="325"/>
        <v>42175.746689814812</v>
      </c>
      <c r="U2611" t="str">
        <f t="shared" si="326"/>
        <v>May</v>
      </c>
      <c r="V2611" t="str">
        <f t="shared" si="327"/>
        <v>2015</v>
      </c>
    </row>
    <row r="2612" spans="1:22" ht="72" hidden="1" x14ac:dyDescent="0.55000000000000004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320"/>
        <v>1.0493333333333332</v>
      </c>
      <c r="P2612" s="8">
        <f t="shared" si="321"/>
        <v>80.717948717948715</v>
      </c>
      <c r="Q2612" t="str">
        <f t="shared" si="322"/>
        <v>theater</v>
      </c>
      <c r="R2612" t="str">
        <f t="shared" si="323"/>
        <v>plays</v>
      </c>
      <c r="S2612" s="12">
        <f t="shared" si="324"/>
        <v>42545.774189814809</v>
      </c>
      <c r="T2612" s="12">
        <f t="shared" si="325"/>
        <v>42605.774189814809</v>
      </c>
      <c r="U2612" t="str">
        <f t="shared" si="326"/>
        <v>Jun</v>
      </c>
      <c r="V2612" t="str">
        <f t="shared" si="327"/>
        <v>2016</v>
      </c>
    </row>
    <row r="2613" spans="1:22" ht="43.2" hidden="1" x14ac:dyDescent="0.55000000000000004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320"/>
        <v>1.0493380000000001</v>
      </c>
      <c r="P2613" s="8">
        <f t="shared" si="321"/>
        <v>118.70339366515837</v>
      </c>
      <c r="Q2613" t="str">
        <f t="shared" si="322"/>
        <v>music</v>
      </c>
      <c r="R2613" t="str">
        <f t="shared" si="323"/>
        <v>pop</v>
      </c>
      <c r="S2613" s="12">
        <f t="shared" si="324"/>
        <v>41023.782037037039</v>
      </c>
      <c r="T2613" s="12">
        <f t="shared" si="325"/>
        <v>41053.782037037039</v>
      </c>
      <c r="U2613" t="str">
        <f t="shared" si="326"/>
        <v>Apr</v>
      </c>
      <c r="V2613" t="str">
        <f t="shared" si="327"/>
        <v>2012</v>
      </c>
    </row>
    <row r="2614" spans="1:22" ht="43.2" hidden="1" x14ac:dyDescent="0.55000000000000004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320"/>
        <v>1.0493636363636363</v>
      </c>
      <c r="P2614" s="8">
        <f t="shared" si="321"/>
        <v>61.562666666666665</v>
      </c>
      <c r="Q2614" t="str">
        <f t="shared" si="322"/>
        <v>photography</v>
      </c>
      <c r="R2614" t="str">
        <f t="shared" si="323"/>
        <v>photobooks</v>
      </c>
      <c r="S2614" s="12">
        <f t="shared" si="324"/>
        <v>42741.599664351852</v>
      </c>
      <c r="T2614" s="12">
        <f t="shared" si="325"/>
        <v>42772.599664351852</v>
      </c>
      <c r="U2614" t="str">
        <f t="shared" si="326"/>
        <v>Jan</v>
      </c>
      <c r="V2614" t="str">
        <f t="shared" si="327"/>
        <v>2017</v>
      </c>
    </row>
    <row r="2615" spans="1:22" ht="43.2" hidden="1" x14ac:dyDescent="0.55000000000000004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320"/>
        <v>1.0495555555555556</v>
      </c>
      <c r="P2615" s="8">
        <f t="shared" si="321"/>
        <v>59.408805031446541</v>
      </c>
      <c r="Q2615" t="str">
        <f t="shared" si="322"/>
        <v>photography</v>
      </c>
      <c r="R2615" t="str">
        <f t="shared" si="323"/>
        <v>photobooks</v>
      </c>
      <c r="S2615" s="12">
        <f t="shared" si="324"/>
        <v>42292.435532407413</v>
      </c>
      <c r="T2615" s="12">
        <f t="shared" si="325"/>
        <v>42321.625</v>
      </c>
      <c r="U2615" t="str">
        <f t="shared" si="326"/>
        <v>Oct</v>
      </c>
      <c r="V2615" t="str">
        <f t="shared" si="327"/>
        <v>2015</v>
      </c>
    </row>
    <row r="2616" spans="1:22" ht="43.2" hidden="1" x14ac:dyDescent="0.55000000000000004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320"/>
        <v>1.0496000000000001</v>
      </c>
      <c r="P2616" s="8">
        <f t="shared" si="321"/>
        <v>63.2289156626506</v>
      </c>
      <c r="Q2616" t="str">
        <f t="shared" si="322"/>
        <v>theater</v>
      </c>
      <c r="R2616" t="str">
        <f t="shared" si="323"/>
        <v>spaces</v>
      </c>
      <c r="S2616" s="12">
        <f t="shared" si="324"/>
        <v>42724.665173611109</v>
      </c>
      <c r="T2616" s="12">
        <f t="shared" si="325"/>
        <v>42754.665173611109</v>
      </c>
      <c r="U2616" t="str">
        <f t="shared" si="326"/>
        <v>Dec</v>
      </c>
      <c r="V2616" t="str">
        <f t="shared" si="327"/>
        <v>2016</v>
      </c>
    </row>
    <row r="2617" spans="1:22" ht="28.8" hidden="1" x14ac:dyDescent="0.55000000000000004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320"/>
        <v>1.0497142857142858</v>
      </c>
      <c r="P2617" s="8">
        <f t="shared" si="321"/>
        <v>59.258064516129032</v>
      </c>
      <c r="Q2617" t="str">
        <f t="shared" si="322"/>
        <v>music</v>
      </c>
      <c r="R2617" t="str">
        <f t="shared" si="323"/>
        <v>metal</v>
      </c>
      <c r="S2617" s="12">
        <f t="shared" si="324"/>
        <v>42656.805497685185</v>
      </c>
      <c r="T2617" s="12">
        <f t="shared" si="325"/>
        <v>42667.875</v>
      </c>
      <c r="U2617" t="str">
        <f t="shared" si="326"/>
        <v>Oct</v>
      </c>
      <c r="V2617" t="str">
        <f t="shared" si="327"/>
        <v>2016</v>
      </c>
    </row>
    <row r="2618" spans="1:22" ht="43.2" hidden="1" x14ac:dyDescent="0.55000000000000004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 t="shared" si="320"/>
        <v>1.05</v>
      </c>
      <c r="P2618" s="8">
        <f t="shared" si="321"/>
        <v>15</v>
      </c>
      <c r="Q2618" t="str">
        <f t="shared" si="322"/>
        <v>film &amp; video</v>
      </c>
      <c r="R2618" t="str">
        <f t="shared" si="323"/>
        <v>television</v>
      </c>
      <c r="S2618" s="12">
        <f t="shared" si="324"/>
        <v>42405.702349537038</v>
      </c>
      <c r="T2618" s="12">
        <f t="shared" si="325"/>
        <v>42415.702349537038</v>
      </c>
      <c r="U2618" t="str">
        <f t="shared" si="326"/>
        <v>Feb</v>
      </c>
      <c r="V2618" t="str">
        <f t="shared" si="327"/>
        <v>2016</v>
      </c>
    </row>
    <row r="2619" spans="1:22" ht="43.2" hidden="1" x14ac:dyDescent="0.55000000000000004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320"/>
        <v>1.05</v>
      </c>
      <c r="P2619" s="8">
        <f t="shared" si="321"/>
        <v>58.333333333333336</v>
      </c>
      <c r="Q2619" t="str">
        <f t="shared" si="322"/>
        <v>music</v>
      </c>
      <c r="R2619" t="str">
        <f t="shared" si="323"/>
        <v>rock</v>
      </c>
      <c r="S2619" s="12">
        <f t="shared" si="324"/>
        <v>40690.823055555556</v>
      </c>
      <c r="T2619" s="12">
        <f t="shared" si="325"/>
        <v>40740.958333333336</v>
      </c>
      <c r="U2619" t="str">
        <f t="shared" si="326"/>
        <v>May</v>
      </c>
      <c r="V2619" t="str">
        <f t="shared" si="327"/>
        <v>2011</v>
      </c>
    </row>
    <row r="2620" spans="1:22" ht="43.2" hidden="1" x14ac:dyDescent="0.55000000000000004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320"/>
        <v>1.05</v>
      </c>
      <c r="P2620" s="8">
        <f t="shared" si="321"/>
        <v>58.333333333333336</v>
      </c>
      <c r="Q2620" t="str">
        <f t="shared" si="322"/>
        <v>music</v>
      </c>
      <c r="R2620" t="str">
        <f t="shared" si="323"/>
        <v>rock</v>
      </c>
      <c r="S2620" s="12">
        <f t="shared" si="324"/>
        <v>41123.056273148148</v>
      </c>
      <c r="T2620" s="12">
        <f t="shared" si="325"/>
        <v>41153.056273148148</v>
      </c>
      <c r="U2620" t="str">
        <f t="shared" si="326"/>
        <v>Aug</v>
      </c>
      <c r="V2620" t="str">
        <f t="shared" si="327"/>
        <v>2012</v>
      </c>
    </row>
    <row r="2621" spans="1:22" ht="28.8" hidden="1" x14ac:dyDescent="0.55000000000000004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320"/>
        <v>1.05</v>
      </c>
      <c r="P2621" s="8">
        <f t="shared" si="321"/>
        <v>38.888888888888886</v>
      </c>
      <c r="Q2621" t="str">
        <f t="shared" si="322"/>
        <v>music</v>
      </c>
      <c r="R2621" t="str">
        <f t="shared" si="323"/>
        <v>rock</v>
      </c>
      <c r="S2621" s="12">
        <f t="shared" si="324"/>
        <v>41288.68712962963</v>
      </c>
      <c r="T2621" s="12">
        <f t="shared" si="325"/>
        <v>41333.892361111109</v>
      </c>
      <c r="U2621" t="str">
        <f t="shared" si="326"/>
        <v>Jan</v>
      </c>
      <c r="V2621" t="str">
        <f t="shared" si="327"/>
        <v>2013</v>
      </c>
    </row>
    <row r="2622" spans="1:22" ht="57.6" hidden="1" x14ac:dyDescent="0.55000000000000004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 t="shared" si="320"/>
        <v>1.05</v>
      </c>
      <c r="P2622" s="8">
        <f t="shared" si="321"/>
        <v>150</v>
      </c>
      <c r="Q2622" t="str">
        <f t="shared" si="322"/>
        <v>music</v>
      </c>
      <c r="R2622" t="str">
        <f t="shared" si="323"/>
        <v>classical music</v>
      </c>
      <c r="S2622" s="12">
        <f t="shared" si="324"/>
        <v>40127.700370370374</v>
      </c>
      <c r="T2622" s="12">
        <f t="shared" si="325"/>
        <v>40179.25</v>
      </c>
      <c r="U2622" t="str">
        <f t="shared" si="326"/>
        <v>Nov</v>
      </c>
      <c r="V2622" t="str">
        <f t="shared" si="327"/>
        <v>2009</v>
      </c>
    </row>
    <row r="2623" spans="1:22" ht="43.2" hidden="1" x14ac:dyDescent="0.55000000000000004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 t="shared" si="320"/>
        <v>1.05</v>
      </c>
      <c r="P2623" s="8">
        <f t="shared" si="321"/>
        <v>51.219512195121951</v>
      </c>
      <c r="Q2623" t="str">
        <f t="shared" si="322"/>
        <v>theater</v>
      </c>
      <c r="R2623" t="str">
        <f t="shared" si="323"/>
        <v>plays</v>
      </c>
      <c r="S2623" s="12">
        <f t="shared" si="324"/>
        <v>41946.644745370373</v>
      </c>
      <c r="T2623" s="12">
        <f t="shared" si="325"/>
        <v>41976.644745370373</v>
      </c>
      <c r="U2623" t="str">
        <f t="shared" si="326"/>
        <v>Nov</v>
      </c>
      <c r="V2623" t="str">
        <f t="shared" si="327"/>
        <v>2014</v>
      </c>
    </row>
    <row r="2624" spans="1:22" ht="43.2" hidden="1" x14ac:dyDescent="0.55000000000000004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 t="shared" si="320"/>
        <v>1.05</v>
      </c>
      <c r="P2624" s="8">
        <f t="shared" si="321"/>
        <v>39.375</v>
      </c>
      <c r="Q2624" t="str">
        <f t="shared" si="322"/>
        <v>theater</v>
      </c>
      <c r="R2624" t="str">
        <f t="shared" si="323"/>
        <v>plays</v>
      </c>
      <c r="S2624" s="12">
        <f t="shared" si="324"/>
        <v>42222.730034722219</v>
      </c>
      <c r="T2624" s="12">
        <f t="shared" si="325"/>
        <v>42247.730034722219</v>
      </c>
      <c r="U2624" t="str">
        <f t="shared" si="326"/>
        <v>Aug</v>
      </c>
      <c r="V2624" t="str">
        <f t="shared" si="327"/>
        <v>2015</v>
      </c>
    </row>
    <row r="2625" spans="1:22" ht="43.2" hidden="1" x14ac:dyDescent="0.55000000000000004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320"/>
        <v>1.05</v>
      </c>
      <c r="P2625" s="8">
        <f t="shared" si="321"/>
        <v>75</v>
      </c>
      <c r="Q2625" t="str">
        <f t="shared" si="322"/>
        <v>theater</v>
      </c>
      <c r="R2625" t="str">
        <f t="shared" si="323"/>
        <v>musical</v>
      </c>
      <c r="S2625" s="12">
        <f t="shared" si="324"/>
        <v>42458.127175925925</v>
      </c>
      <c r="T2625" s="12">
        <f t="shared" si="325"/>
        <v>42489.165972222225</v>
      </c>
      <c r="U2625" t="str">
        <f t="shared" si="326"/>
        <v>Mar</v>
      </c>
      <c r="V2625" t="str">
        <f t="shared" si="327"/>
        <v>2016</v>
      </c>
    </row>
    <row r="2626" spans="1:22" ht="28.8" hidden="1" x14ac:dyDescent="0.55000000000000004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si="320"/>
        <v>1.0501</v>
      </c>
      <c r="P2626" s="8">
        <f t="shared" si="321"/>
        <v>201.94230769230768</v>
      </c>
      <c r="Q2626" t="str">
        <f t="shared" si="322"/>
        <v>music</v>
      </c>
      <c r="R2626" t="str">
        <f t="shared" si="323"/>
        <v>rock</v>
      </c>
      <c r="S2626" s="12">
        <f t="shared" si="324"/>
        <v>42704.95177083333</v>
      </c>
      <c r="T2626" s="12">
        <f t="shared" si="325"/>
        <v>42734.95177083333</v>
      </c>
      <c r="U2626" t="str">
        <f t="shared" si="326"/>
        <v>Nov</v>
      </c>
      <c r="V2626" t="str">
        <f t="shared" si="327"/>
        <v>2016</v>
      </c>
    </row>
    <row r="2627" spans="1:22" ht="43.2" hidden="1" x14ac:dyDescent="0.55000000000000004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ref="O2627:O2690" si="328">E2627/D2627</f>
        <v>1.050225</v>
      </c>
      <c r="P2627" s="8">
        <f t="shared" ref="P2627:P2690" si="329">IF(L2627&gt;0,E2627/L2627,0)</f>
        <v>61.103999999999999</v>
      </c>
      <c r="Q2627" t="str">
        <f t="shared" ref="Q2627:Q2690" si="330">MID(N2627,1,FIND("/",N2627,1)-1)</f>
        <v>music</v>
      </c>
      <c r="R2627" t="str">
        <f t="shared" ref="R2627:R2690" si="331">MID(N2627,FIND("/",N2627,1)+1,LEN(N2627)-FIND("/",N2627,1))</f>
        <v>indie rock</v>
      </c>
      <c r="S2627" s="12">
        <f t="shared" ref="S2627:S2690" si="332">(((J2627/60)/60)/24)+DATE(1970,1,1)</f>
        <v>41913.328356481477</v>
      </c>
      <c r="T2627" s="12">
        <f t="shared" ref="T2627:T2690" si="333">(((I2627/60)/60)/24)+DATE(1970,1,1)</f>
        <v>41946.370023148149</v>
      </c>
      <c r="U2627" t="str">
        <f t="shared" ref="U2627:U2690" si="334">TEXT(S2627,"MMM")</f>
        <v>Oct</v>
      </c>
      <c r="V2627" t="str">
        <f t="shared" ref="V2627:V2690" si="335">TEXT(S2627,"yyyy")</f>
        <v>2014</v>
      </c>
    </row>
    <row r="2628" spans="1:22" ht="28.8" hidden="1" x14ac:dyDescent="0.55000000000000004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328"/>
        <v>1.0504166666666668</v>
      </c>
      <c r="P2628" s="8">
        <f t="shared" si="329"/>
        <v>70.027777777777771</v>
      </c>
      <c r="Q2628" t="str">
        <f t="shared" si="330"/>
        <v>theater</v>
      </c>
      <c r="R2628" t="str">
        <f t="shared" si="331"/>
        <v>musical</v>
      </c>
      <c r="S2628" s="12">
        <f t="shared" si="332"/>
        <v>41989.819212962961</v>
      </c>
      <c r="T2628" s="12">
        <f t="shared" si="333"/>
        <v>42049.819212962961</v>
      </c>
      <c r="U2628" t="str">
        <f t="shared" si="334"/>
        <v>Dec</v>
      </c>
      <c r="V2628" t="str">
        <f t="shared" si="335"/>
        <v>2014</v>
      </c>
    </row>
    <row r="2629" spans="1:22" ht="43.2" hidden="1" x14ac:dyDescent="0.55000000000000004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328"/>
        <v>1.0505</v>
      </c>
      <c r="P2629" s="8">
        <f t="shared" si="329"/>
        <v>42.02</v>
      </c>
      <c r="Q2629" t="str">
        <f t="shared" si="330"/>
        <v>music</v>
      </c>
      <c r="R2629" t="str">
        <f t="shared" si="331"/>
        <v>rock</v>
      </c>
      <c r="S2629" s="12">
        <f t="shared" si="332"/>
        <v>41443.83452546296</v>
      </c>
      <c r="T2629" s="12">
        <f t="shared" si="333"/>
        <v>41466.83452546296</v>
      </c>
      <c r="U2629" t="str">
        <f t="shared" si="334"/>
        <v>Jun</v>
      </c>
      <c r="V2629" t="str">
        <f t="shared" si="335"/>
        <v>2013</v>
      </c>
    </row>
    <row r="2630" spans="1:22" ht="28.8" hidden="1" x14ac:dyDescent="0.55000000000000004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328"/>
        <v>1.0506666666666666</v>
      </c>
      <c r="P2630" s="8">
        <f t="shared" si="329"/>
        <v>58.370370370370374</v>
      </c>
      <c r="Q2630" t="str">
        <f t="shared" si="330"/>
        <v>music</v>
      </c>
      <c r="R2630" t="str">
        <f t="shared" si="331"/>
        <v>rock</v>
      </c>
      <c r="S2630" s="12">
        <f t="shared" si="332"/>
        <v>41301.654340277775</v>
      </c>
      <c r="T2630" s="12">
        <f t="shared" si="333"/>
        <v>41341.654340277775</v>
      </c>
      <c r="U2630" t="str">
        <f t="shared" si="334"/>
        <v>Jan</v>
      </c>
      <c r="V2630" t="str">
        <f t="shared" si="335"/>
        <v>2013</v>
      </c>
    </row>
    <row r="2631" spans="1:22" ht="43.2" hidden="1" x14ac:dyDescent="0.55000000000000004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328"/>
        <v>1.0507333333333333</v>
      </c>
      <c r="P2631" s="8">
        <f t="shared" si="329"/>
        <v>109.45138888888889</v>
      </c>
      <c r="Q2631" t="str">
        <f t="shared" si="330"/>
        <v>music</v>
      </c>
      <c r="R2631" t="str">
        <f t="shared" si="331"/>
        <v>rock</v>
      </c>
      <c r="S2631" s="12">
        <f t="shared" si="332"/>
        <v>41694.84065972222</v>
      </c>
      <c r="T2631" s="12">
        <f t="shared" si="333"/>
        <v>41724.798993055556</v>
      </c>
      <c r="U2631" t="str">
        <f t="shared" si="334"/>
        <v>Feb</v>
      </c>
      <c r="V2631" t="str">
        <f t="shared" si="335"/>
        <v>2014</v>
      </c>
    </row>
    <row r="2632" spans="1:22" ht="43.2" hidden="1" x14ac:dyDescent="0.55000000000000004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328"/>
        <v>1.0508593749999999</v>
      </c>
      <c r="P2632" s="8">
        <f t="shared" si="329"/>
        <v>78.660818713450297</v>
      </c>
      <c r="Q2632" t="str">
        <f t="shared" si="330"/>
        <v>film &amp; video</v>
      </c>
      <c r="R2632" t="str">
        <f t="shared" si="331"/>
        <v>documentary</v>
      </c>
      <c r="S2632" s="12">
        <f t="shared" si="332"/>
        <v>41079.877442129626</v>
      </c>
      <c r="T2632" s="12">
        <f t="shared" si="333"/>
        <v>41109.877442129626</v>
      </c>
      <c r="U2632" t="str">
        <f t="shared" si="334"/>
        <v>Jun</v>
      </c>
      <c r="V2632" t="str">
        <f t="shared" si="335"/>
        <v>2012</v>
      </c>
    </row>
    <row r="2633" spans="1:22" ht="43.2" hidden="1" x14ac:dyDescent="0.55000000000000004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328"/>
        <v>1.0509677419354839</v>
      </c>
      <c r="P2633" s="8">
        <f t="shared" si="329"/>
        <v>85.736842105263165</v>
      </c>
      <c r="Q2633" t="str">
        <f t="shared" si="330"/>
        <v>theater</v>
      </c>
      <c r="R2633" t="str">
        <f t="shared" si="331"/>
        <v>musical</v>
      </c>
      <c r="S2633" s="12">
        <f t="shared" si="332"/>
        <v>42025.164780092593</v>
      </c>
      <c r="T2633" s="12">
        <f t="shared" si="333"/>
        <v>42056.458333333328</v>
      </c>
      <c r="U2633" t="str">
        <f t="shared" si="334"/>
        <v>Jan</v>
      </c>
      <c r="V2633" t="str">
        <f t="shared" si="335"/>
        <v>2015</v>
      </c>
    </row>
    <row r="2634" spans="1:22" ht="43.2" hidden="1" x14ac:dyDescent="0.55000000000000004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328"/>
        <v>1.0509999999999999</v>
      </c>
      <c r="P2634" s="8">
        <f t="shared" si="329"/>
        <v>28.405405405405407</v>
      </c>
      <c r="Q2634" t="str">
        <f t="shared" si="330"/>
        <v>theater</v>
      </c>
      <c r="R2634" t="str">
        <f t="shared" si="331"/>
        <v>plays</v>
      </c>
      <c r="S2634" s="12">
        <f t="shared" si="332"/>
        <v>41897.536134259259</v>
      </c>
      <c r="T2634" s="12">
        <f t="shared" si="333"/>
        <v>41927.536134259259</v>
      </c>
      <c r="U2634" t="str">
        <f t="shared" si="334"/>
        <v>Sep</v>
      </c>
      <c r="V2634" t="str">
        <f t="shared" si="335"/>
        <v>2014</v>
      </c>
    </row>
    <row r="2635" spans="1:22" ht="28.8" hidden="1" x14ac:dyDescent="0.55000000000000004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328"/>
        <v>1.05125</v>
      </c>
      <c r="P2635" s="8">
        <f t="shared" si="329"/>
        <v>73.771929824561397</v>
      </c>
      <c r="Q2635" t="str">
        <f t="shared" si="330"/>
        <v>music</v>
      </c>
      <c r="R2635" t="str">
        <f t="shared" si="331"/>
        <v>rock</v>
      </c>
      <c r="S2635" s="12">
        <f t="shared" si="332"/>
        <v>42759.628599537042</v>
      </c>
      <c r="T2635" s="12">
        <f t="shared" si="333"/>
        <v>42795.083333333328</v>
      </c>
      <c r="U2635" t="str">
        <f t="shared" si="334"/>
        <v>Jan</v>
      </c>
      <c r="V2635" t="str">
        <f t="shared" si="335"/>
        <v>2017</v>
      </c>
    </row>
    <row r="2636" spans="1:22" ht="28.8" hidden="1" x14ac:dyDescent="0.55000000000000004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328"/>
        <v>1.0515384615384615</v>
      </c>
      <c r="P2636" s="8">
        <f t="shared" si="329"/>
        <v>27.897959183673468</v>
      </c>
      <c r="Q2636" t="str">
        <f t="shared" si="330"/>
        <v>film &amp; video</v>
      </c>
      <c r="R2636" t="str">
        <f t="shared" si="331"/>
        <v>shorts</v>
      </c>
      <c r="S2636" s="12">
        <f t="shared" si="332"/>
        <v>41682.805902777778</v>
      </c>
      <c r="T2636" s="12">
        <f t="shared" si="333"/>
        <v>41705.805902777778</v>
      </c>
      <c r="U2636" t="str">
        <f t="shared" si="334"/>
        <v>Feb</v>
      </c>
      <c r="V2636" t="str">
        <f t="shared" si="335"/>
        <v>2014</v>
      </c>
    </row>
    <row r="2637" spans="1:22" ht="43.2" hidden="1" x14ac:dyDescent="0.55000000000000004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328"/>
        <v>1.0519047619047619</v>
      </c>
      <c r="P2637" s="8">
        <f t="shared" si="329"/>
        <v>56.065989847715734</v>
      </c>
      <c r="Q2637" t="str">
        <f t="shared" si="330"/>
        <v>theater</v>
      </c>
      <c r="R2637" t="str">
        <f t="shared" si="331"/>
        <v>plays</v>
      </c>
      <c r="S2637" s="12">
        <f t="shared" si="332"/>
        <v>42037.938206018516</v>
      </c>
      <c r="T2637" s="12">
        <f t="shared" si="333"/>
        <v>42068.166666666672</v>
      </c>
      <c r="U2637" t="str">
        <f t="shared" si="334"/>
        <v>Feb</v>
      </c>
      <c r="V2637" t="str">
        <f t="shared" si="335"/>
        <v>2015</v>
      </c>
    </row>
    <row r="2638" spans="1:22" ht="43.2" hidden="1" x14ac:dyDescent="0.55000000000000004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328"/>
        <v>1.052</v>
      </c>
      <c r="P2638" s="8">
        <f t="shared" si="329"/>
        <v>122.32558139534883</v>
      </c>
      <c r="Q2638" t="str">
        <f t="shared" si="330"/>
        <v>film &amp; video</v>
      </c>
      <c r="R2638" t="str">
        <f t="shared" si="331"/>
        <v>shorts</v>
      </c>
      <c r="S2638" s="12">
        <f t="shared" si="332"/>
        <v>42721.198877314819</v>
      </c>
      <c r="T2638" s="12">
        <f t="shared" si="333"/>
        <v>42767.333333333328</v>
      </c>
      <c r="U2638" t="str">
        <f t="shared" si="334"/>
        <v>Dec</v>
      </c>
      <c r="V2638" t="str">
        <f t="shared" si="335"/>
        <v>2016</v>
      </c>
    </row>
    <row r="2639" spans="1:22" ht="28.8" hidden="1" x14ac:dyDescent="0.55000000000000004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328"/>
        <v>1.052142857142857</v>
      </c>
      <c r="P2639" s="8">
        <f t="shared" si="329"/>
        <v>98.2</v>
      </c>
      <c r="Q2639" t="str">
        <f t="shared" si="330"/>
        <v>theater</v>
      </c>
      <c r="R2639" t="str">
        <f t="shared" si="331"/>
        <v>plays</v>
      </c>
      <c r="S2639" s="12">
        <f t="shared" si="332"/>
        <v>41982.887280092589</v>
      </c>
      <c r="T2639" s="12">
        <f t="shared" si="333"/>
        <v>42012.887280092589</v>
      </c>
      <c r="U2639" t="str">
        <f t="shared" si="334"/>
        <v>Dec</v>
      </c>
      <c r="V2639" t="str">
        <f t="shared" si="335"/>
        <v>2014</v>
      </c>
    </row>
    <row r="2640" spans="1:22" ht="43.2" hidden="1" x14ac:dyDescent="0.55000000000000004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328"/>
        <v>1.052184</v>
      </c>
      <c r="P2640" s="8">
        <f t="shared" si="329"/>
        <v>64.157560975609755</v>
      </c>
      <c r="Q2640" t="str">
        <f t="shared" si="330"/>
        <v>theater</v>
      </c>
      <c r="R2640" t="str">
        <f t="shared" si="331"/>
        <v>plays</v>
      </c>
      <c r="S2640" s="12">
        <f t="shared" si="332"/>
        <v>41809.12300925926</v>
      </c>
      <c r="T2640" s="12">
        <f t="shared" si="333"/>
        <v>41831.677083333336</v>
      </c>
      <c r="U2640" t="str">
        <f t="shared" si="334"/>
        <v>Jun</v>
      </c>
      <c r="V2640" t="str">
        <f t="shared" si="335"/>
        <v>2014</v>
      </c>
    </row>
    <row r="2641" spans="1:22" ht="43.2" hidden="1" x14ac:dyDescent="0.55000000000000004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328"/>
        <v>1.0522388</v>
      </c>
      <c r="P2641" s="8">
        <f t="shared" si="329"/>
        <v>346.13118421052633</v>
      </c>
      <c r="Q2641" t="str">
        <f t="shared" si="330"/>
        <v>technology</v>
      </c>
      <c r="R2641" t="str">
        <f t="shared" si="331"/>
        <v>hardware</v>
      </c>
      <c r="S2641" s="12">
        <f t="shared" si="332"/>
        <v>42633.841608796298</v>
      </c>
      <c r="T2641" s="12">
        <f t="shared" si="333"/>
        <v>42663.841608796298</v>
      </c>
      <c r="U2641" t="str">
        <f t="shared" si="334"/>
        <v>Sep</v>
      </c>
      <c r="V2641" t="str">
        <f t="shared" si="335"/>
        <v>2016</v>
      </c>
    </row>
    <row r="2642" spans="1:22" ht="43.2" hidden="1" x14ac:dyDescent="0.55000000000000004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328"/>
        <v>1.0526</v>
      </c>
      <c r="P2642" s="8">
        <f t="shared" si="329"/>
        <v>75.185714285714283</v>
      </c>
      <c r="Q2642" t="str">
        <f t="shared" si="330"/>
        <v>film &amp; video</v>
      </c>
      <c r="R2642" t="str">
        <f t="shared" si="331"/>
        <v>documentary</v>
      </c>
      <c r="S2642" s="12">
        <f t="shared" si="332"/>
        <v>40718.310659722221</v>
      </c>
      <c r="T2642" s="12">
        <f t="shared" si="333"/>
        <v>40765.297222222223</v>
      </c>
      <c r="U2642" t="str">
        <f t="shared" si="334"/>
        <v>Jun</v>
      </c>
      <c r="V2642" t="str">
        <f t="shared" si="335"/>
        <v>2011</v>
      </c>
    </row>
    <row r="2643" spans="1:22" ht="43.2" hidden="1" x14ac:dyDescent="0.55000000000000004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328"/>
        <v>1.0526894736842105</v>
      </c>
      <c r="P2643" s="8">
        <f t="shared" si="329"/>
        <v>114.29199999999999</v>
      </c>
      <c r="Q2643" t="str">
        <f t="shared" si="330"/>
        <v>theater</v>
      </c>
      <c r="R2643" t="str">
        <f t="shared" si="331"/>
        <v>plays</v>
      </c>
      <c r="S2643" s="12">
        <f t="shared" si="332"/>
        <v>42268.009224537032</v>
      </c>
      <c r="T2643" s="12">
        <f t="shared" si="333"/>
        <v>42303.009224537032</v>
      </c>
      <c r="U2643" t="str">
        <f t="shared" si="334"/>
        <v>Sep</v>
      </c>
      <c r="V2643" t="str">
        <f t="shared" si="335"/>
        <v>2015</v>
      </c>
    </row>
    <row r="2644" spans="1:22" ht="28.8" hidden="1" x14ac:dyDescent="0.55000000000000004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328"/>
        <v>1.0528</v>
      </c>
      <c r="P2644" s="8">
        <f t="shared" si="329"/>
        <v>47</v>
      </c>
      <c r="Q2644" t="str">
        <f t="shared" si="330"/>
        <v>theater</v>
      </c>
      <c r="R2644" t="str">
        <f t="shared" si="331"/>
        <v>plays</v>
      </c>
      <c r="S2644" s="12">
        <f t="shared" si="332"/>
        <v>42018.94159722222</v>
      </c>
      <c r="T2644" s="12">
        <f t="shared" si="333"/>
        <v>42047.291666666672</v>
      </c>
      <c r="U2644" t="str">
        <f t="shared" si="334"/>
        <v>Jan</v>
      </c>
      <c r="V2644" t="str">
        <f t="shared" si="335"/>
        <v>2015</v>
      </c>
    </row>
    <row r="2645" spans="1:22" ht="43.2" hidden="1" x14ac:dyDescent="0.55000000000000004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328"/>
        <v>1.0531250000000001</v>
      </c>
      <c r="P2645" s="8">
        <f t="shared" si="329"/>
        <v>158.96226415094338</v>
      </c>
      <c r="Q2645" t="str">
        <f t="shared" si="330"/>
        <v>music</v>
      </c>
      <c r="R2645" t="str">
        <f t="shared" si="331"/>
        <v>rock</v>
      </c>
      <c r="S2645" s="12">
        <f t="shared" si="332"/>
        <v>40736.115011574075</v>
      </c>
      <c r="T2645" s="12">
        <f t="shared" si="333"/>
        <v>40791.712500000001</v>
      </c>
      <c r="U2645" t="str">
        <f t="shared" si="334"/>
        <v>Jul</v>
      </c>
      <c r="V2645" t="str">
        <f t="shared" si="335"/>
        <v>2011</v>
      </c>
    </row>
    <row r="2646" spans="1:22" ht="43.2" hidden="1" x14ac:dyDescent="0.55000000000000004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328"/>
        <v>1.0533333333333332</v>
      </c>
      <c r="P2646" s="8">
        <f t="shared" si="329"/>
        <v>47.878787878787875</v>
      </c>
      <c r="Q2646" t="str">
        <f t="shared" si="330"/>
        <v>theater</v>
      </c>
      <c r="R2646" t="str">
        <f t="shared" si="331"/>
        <v>plays</v>
      </c>
      <c r="S2646" s="12">
        <f t="shared" si="332"/>
        <v>42016.938692129625</v>
      </c>
      <c r="T2646" s="12">
        <f t="shared" si="333"/>
        <v>42046.938692129625</v>
      </c>
      <c r="U2646" t="str">
        <f t="shared" si="334"/>
        <v>Jan</v>
      </c>
      <c r="V2646" t="str">
        <f t="shared" si="335"/>
        <v>2015</v>
      </c>
    </row>
    <row r="2647" spans="1:22" ht="43.2" hidden="1" x14ac:dyDescent="0.55000000000000004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328"/>
        <v>1.0534805315203954</v>
      </c>
      <c r="P2647" s="8">
        <f t="shared" si="329"/>
        <v>83.967068965517228</v>
      </c>
      <c r="Q2647" t="str">
        <f t="shared" si="330"/>
        <v>music</v>
      </c>
      <c r="R2647" t="str">
        <f t="shared" si="331"/>
        <v>rock</v>
      </c>
      <c r="S2647" s="12">
        <f t="shared" si="332"/>
        <v>41710.594282407408</v>
      </c>
      <c r="T2647" s="12">
        <f t="shared" si="333"/>
        <v>41740.594282407408</v>
      </c>
      <c r="U2647" t="str">
        <f t="shared" si="334"/>
        <v>Mar</v>
      </c>
      <c r="V2647" t="str">
        <f t="shared" si="335"/>
        <v>2014</v>
      </c>
    </row>
    <row r="2648" spans="1:22" ht="28.8" hidden="1" x14ac:dyDescent="0.55000000000000004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328"/>
        <v>1.0535000000000001</v>
      </c>
      <c r="P2648" s="8">
        <f t="shared" si="329"/>
        <v>123.94117647058823</v>
      </c>
      <c r="Q2648" t="str">
        <f t="shared" si="330"/>
        <v>theater</v>
      </c>
      <c r="R2648" t="str">
        <f t="shared" si="331"/>
        <v>plays</v>
      </c>
      <c r="S2648" s="12">
        <f t="shared" si="332"/>
        <v>42694.110185185185</v>
      </c>
      <c r="T2648" s="12">
        <f t="shared" si="333"/>
        <v>42709.041666666672</v>
      </c>
      <c r="U2648" t="str">
        <f t="shared" si="334"/>
        <v>Nov</v>
      </c>
      <c r="V2648" t="str">
        <f t="shared" si="335"/>
        <v>2016</v>
      </c>
    </row>
    <row r="2649" spans="1:22" ht="28.8" hidden="1" x14ac:dyDescent="0.55000000000000004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328"/>
        <v>1.0538666666666667</v>
      </c>
      <c r="P2649" s="8">
        <f t="shared" si="329"/>
        <v>205.2987012987013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42279.792372685188</v>
      </c>
      <c r="T2649" s="12">
        <f t="shared" si="333"/>
        <v>42339.834039351852</v>
      </c>
      <c r="U2649" t="str">
        <f t="shared" si="334"/>
        <v>Oct</v>
      </c>
      <c r="V2649" t="str">
        <f t="shared" si="335"/>
        <v>2015</v>
      </c>
    </row>
    <row r="2650" spans="1:22" ht="43.2" hidden="1" x14ac:dyDescent="0.55000000000000004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328"/>
        <v>1.054</v>
      </c>
      <c r="P2650" s="8">
        <f t="shared" si="329"/>
        <v>136</v>
      </c>
      <c r="Q2650" t="str">
        <f t="shared" si="330"/>
        <v>theater</v>
      </c>
      <c r="R2650" t="str">
        <f t="shared" si="331"/>
        <v>plays</v>
      </c>
      <c r="S2650" s="12">
        <f t="shared" si="332"/>
        <v>42430.839398148149</v>
      </c>
      <c r="T2650" s="12">
        <f t="shared" si="333"/>
        <v>42445.165972222225</v>
      </c>
      <c r="U2650" t="str">
        <f t="shared" si="334"/>
        <v>Mar</v>
      </c>
      <c r="V2650" t="str">
        <f t="shared" si="335"/>
        <v>2016</v>
      </c>
    </row>
    <row r="2651" spans="1:22" ht="43.2" hidden="1" x14ac:dyDescent="0.55000000000000004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328"/>
        <v>1.0542</v>
      </c>
      <c r="P2651" s="8">
        <f t="shared" si="329"/>
        <v>107.57142857142857</v>
      </c>
      <c r="Q2651" t="str">
        <f t="shared" si="330"/>
        <v>theater</v>
      </c>
      <c r="R2651" t="str">
        <f t="shared" si="331"/>
        <v>plays</v>
      </c>
      <c r="S2651" s="12">
        <f t="shared" si="332"/>
        <v>42151.069606481484</v>
      </c>
      <c r="T2651" s="12">
        <f t="shared" si="333"/>
        <v>42172.069606481484</v>
      </c>
      <c r="U2651" t="str">
        <f t="shared" si="334"/>
        <v>May</v>
      </c>
      <c r="V2651" t="str">
        <f t="shared" si="335"/>
        <v>2015</v>
      </c>
    </row>
    <row r="2652" spans="1:22" ht="57.6" hidden="1" x14ac:dyDescent="0.55000000000000004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328"/>
        <v>1.0544</v>
      </c>
      <c r="P2652" s="8">
        <f t="shared" si="329"/>
        <v>118.73873873873873</v>
      </c>
      <c r="Q2652" t="str">
        <f t="shared" si="330"/>
        <v>photography</v>
      </c>
      <c r="R2652" t="str">
        <f t="shared" si="331"/>
        <v>photobooks</v>
      </c>
      <c r="S2652" s="12">
        <f t="shared" si="332"/>
        <v>42130.865150462967</v>
      </c>
      <c r="T2652" s="12">
        <f t="shared" si="333"/>
        <v>42163.166666666672</v>
      </c>
      <c r="U2652" t="str">
        <f t="shared" si="334"/>
        <v>May</v>
      </c>
      <c r="V2652" t="str">
        <f t="shared" si="335"/>
        <v>2015</v>
      </c>
    </row>
    <row r="2653" spans="1:22" ht="28.8" hidden="1" x14ac:dyDescent="0.55000000000000004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328"/>
        <v>1.0545454545454545</v>
      </c>
      <c r="P2653" s="8">
        <f t="shared" si="329"/>
        <v>29</v>
      </c>
      <c r="Q2653" t="str">
        <f t="shared" si="330"/>
        <v>theater</v>
      </c>
      <c r="R2653" t="str">
        <f t="shared" si="331"/>
        <v>plays</v>
      </c>
      <c r="S2653" s="12">
        <f t="shared" si="332"/>
        <v>42338.963912037041</v>
      </c>
      <c r="T2653" s="12">
        <f t="shared" si="333"/>
        <v>42353</v>
      </c>
      <c r="U2653" t="str">
        <f t="shared" si="334"/>
        <v>Nov</v>
      </c>
      <c r="V2653" t="str">
        <f t="shared" si="335"/>
        <v>2015</v>
      </c>
    </row>
    <row r="2654" spans="1:22" ht="43.2" hidden="1" x14ac:dyDescent="0.55000000000000004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328"/>
        <v>1.0547157142857144</v>
      </c>
      <c r="P2654" s="8">
        <f t="shared" si="329"/>
        <v>51.62944055944056</v>
      </c>
      <c r="Q2654" t="str">
        <f t="shared" si="330"/>
        <v>publishing</v>
      </c>
      <c r="R2654" t="str">
        <f t="shared" si="331"/>
        <v>nonfiction</v>
      </c>
      <c r="S2654" s="12">
        <f t="shared" si="332"/>
        <v>40694.638460648144</v>
      </c>
      <c r="T2654" s="12">
        <f t="shared" si="333"/>
        <v>40724.638460648144</v>
      </c>
      <c r="U2654" t="str">
        <f t="shared" si="334"/>
        <v>May</v>
      </c>
      <c r="V2654" t="str">
        <f t="shared" si="335"/>
        <v>2011</v>
      </c>
    </row>
    <row r="2655" spans="1:22" ht="43.2" hidden="1" x14ac:dyDescent="0.55000000000000004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328"/>
        <v>1.0549000000000002</v>
      </c>
      <c r="P2655" s="8">
        <f t="shared" si="329"/>
        <v>21.098000000000003</v>
      </c>
      <c r="Q2655" t="str">
        <f t="shared" si="330"/>
        <v>theater</v>
      </c>
      <c r="R2655" t="str">
        <f t="shared" si="331"/>
        <v>plays</v>
      </c>
      <c r="S2655" s="12">
        <f t="shared" si="332"/>
        <v>42555.671944444446</v>
      </c>
      <c r="T2655" s="12">
        <f t="shared" si="333"/>
        <v>42583.791666666672</v>
      </c>
      <c r="U2655" t="str">
        <f t="shared" si="334"/>
        <v>Jul</v>
      </c>
      <c r="V2655" t="str">
        <f t="shared" si="335"/>
        <v>2016</v>
      </c>
    </row>
    <row r="2656" spans="1:22" ht="43.2" hidden="1" x14ac:dyDescent="0.55000000000000004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 t="shared" si="328"/>
        <v>1.0549999999999999</v>
      </c>
      <c r="P2656" s="8">
        <f t="shared" si="329"/>
        <v>63.17365269461078</v>
      </c>
      <c r="Q2656" t="str">
        <f t="shared" si="330"/>
        <v>film &amp; video</v>
      </c>
      <c r="R2656" t="str">
        <f t="shared" si="331"/>
        <v>documentary</v>
      </c>
      <c r="S2656" s="12">
        <f t="shared" si="332"/>
        <v>42291.46674768519</v>
      </c>
      <c r="T2656" s="12">
        <f t="shared" si="333"/>
        <v>42315.166666666672</v>
      </c>
      <c r="U2656" t="str">
        <f t="shared" si="334"/>
        <v>Oct</v>
      </c>
      <c r="V2656" t="str">
        <f t="shared" si="335"/>
        <v>2015</v>
      </c>
    </row>
    <row r="2657" spans="1:22" ht="43.2" hidden="1" x14ac:dyDescent="0.55000000000000004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 t="shared" si="328"/>
        <v>1.0549999999999999</v>
      </c>
      <c r="P2657" s="8">
        <f t="shared" si="329"/>
        <v>45.214285714285715</v>
      </c>
      <c r="Q2657" t="str">
        <f t="shared" si="330"/>
        <v>theater</v>
      </c>
      <c r="R2657" t="str">
        <f t="shared" si="331"/>
        <v>spaces</v>
      </c>
      <c r="S2657" s="12">
        <f t="shared" si="332"/>
        <v>42431.500069444446</v>
      </c>
      <c r="T2657" s="12">
        <f t="shared" si="333"/>
        <v>42491.458402777775</v>
      </c>
      <c r="U2657" t="str">
        <f t="shared" si="334"/>
        <v>Mar</v>
      </c>
      <c r="V2657" t="str">
        <f t="shared" si="335"/>
        <v>2016</v>
      </c>
    </row>
    <row r="2658" spans="1:22" ht="43.2" hidden="1" x14ac:dyDescent="0.55000000000000004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328"/>
        <v>1.0549999999999999</v>
      </c>
      <c r="P2658" s="8">
        <f t="shared" si="329"/>
        <v>60.285714285714285</v>
      </c>
      <c r="Q2658" t="str">
        <f t="shared" si="330"/>
        <v>theater</v>
      </c>
      <c r="R2658" t="str">
        <f t="shared" si="331"/>
        <v>plays</v>
      </c>
      <c r="S2658" s="12">
        <f t="shared" si="332"/>
        <v>42132.036168981482</v>
      </c>
      <c r="T2658" s="12">
        <f t="shared" si="333"/>
        <v>42186.290972222225</v>
      </c>
      <c r="U2658" t="str">
        <f t="shared" si="334"/>
        <v>May</v>
      </c>
      <c r="V2658" t="str">
        <f t="shared" si="335"/>
        <v>2015</v>
      </c>
    </row>
    <row r="2659" spans="1:22" ht="43.2" hidden="1" x14ac:dyDescent="0.55000000000000004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328"/>
        <v>1.0550335570469798</v>
      </c>
      <c r="P2659" s="8">
        <f t="shared" si="329"/>
        <v>23.117647058823529</v>
      </c>
      <c r="Q2659" t="str">
        <f t="shared" si="330"/>
        <v>music</v>
      </c>
      <c r="R2659" t="str">
        <f t="shared" si="331"/>
        <v>classical music</v>
      </c>
      <c r="S2659" s="12">
        <f t="shared" si="332"/>
        <v>41222.991400462961</v>
      </c>
      <c r="T2659" s="12">
        <f t="shared" si="333"/>
        <v>41267.991400462961</v>
      </c>
      <c r="U2659" t="str">
        <f t="shared" si="334"/>
        <v>Nov</v>
      </c>
      <c r="V2659" t="str">
        <f t="shared" si="335"/>
        <v>2012</v>
      </c>
    </row>
    <row r="2660" spans="1:22" ht="57.6" hidden="1" x14ac:dyDescent="0.55000000000000004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328"/>
        <v>1.0555000000000001</v>
      </c>
      <c r="P2660" s="8">
        <f t="shared" si="329"/>
        <v>87.958333333333329</v>
      </c>
      <c r="Q2660" t="str">
        <f t="shared" si="330"/>
        <v>music</v>
      </c>
      <c r="R2660" t="str">
        <f t="shared" si="331"/>
        <v>indie rock</v>
      </c>
      <c r="S2660" s="12">
        <f t="shared" si="332"/>
        <v>40335.798078703701</v>
      </c>
      <c r="T2660" s="12">
        <f t="shared" si="333"/>
        <v>40381.25</v>
      </c>
      <c r="U2660" t="str">
        <f t="shared" si="334"/>
        <v>Jun</v>
      </c>
      <c r="V2660" t="str">
        <f t="shared" si="335"/>
        <v>2010</v>
      </c>
    </row>
    <row r="2661" spans="1:22" ht="43.2" hidden="1" x14ac:dyDescent="0.55000000000000004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328"/>
        <v>1.0555000000000001</v>
      </c>
      <c r="P2661" s="8">
        <f t="shared" si="329"/>
        <v>62.827380952380949</v>
      </c>
      <c r="Q2661" t="str">
        <f t="shared" si="330"/>
        <v>theater</v>
      </c>
      <c r="R2661" t="str">
        <f t="shared" si="331"/>
        <v>plays</v>
      </c>
      <c r="S2661" s="12">
        <f t="shared" si="332"/>
        <v>41800.380428240744</v>
      </c>
      <c r="T2661" s="12">
        <f t="shared" si="333"/>
        <v>41830.380428240744</v>
      </c>
      <c r="U2661" t="str">
        <f t="shared" si="334"/>
        <v>Jun</v>
      </c>
      <c r="V2661" t="str">
        <f t="shared" si="335"/>
        <v>2014</v>
      </c>
    </row>
    <row r="2662" spans="1:22" ht="43.2" hidden="1" x14ac:dyDescent="0.55000000000000004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328"/>
        <v>1.0556000000000001</v>
      </c>
      <c r="P2662" s="8">
        <f t="shared" si="329"/>
        <v>95.963636363636368</v>
      </c>
      <c r="Q2662" t="str">
        <f t="shared" si="330"/>
        <v>publishing</v>
      </c>
      <c r="R2662" t="str">
        <f t="shared" si="331"/>
        <v>nonfiction</v>
      </c>
      <c r="S2662" s="12">
        <f t="shared" si="332"/>
        <v>42733.94131944445</v>
      </c>
      <c r="T2662" s="12">
        <f t="shared" si="333"/>
        <v>42763.94131944445</v>
      </c>
      <c r="U2662" t="str">
        <f t="shared" si="334"/>
        <v>Dec</v>
      </c>
      <c r="V2662" t="str">
        <f t="shared" si="335"/>
        <v>2016</v>
      </c>
    </row>
    <row r="2663" spans="1:22" ht="43.2" hidden="1" x14ac:dyDescent="0.55000000000000004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328"/>
        <v>1.05566</v>
      </c>
      <c r="P2663" s="8">
        <f t="shared" si="329"/>
        <v>60.903461538461535</v>
      </c>
      <c r="Q2663" t="str">
        <f t="shared" si="330"/>
        <v>publishing</v>
      </c>
      <c r="R2663" t="str">
        <f t="shared" si="331"/>
        <v>nonfiction</v>
      </c>
      <c r="S2663" s="12">
        <f t="shared" si="332"/>
        <v>40731.837465277778</v>
      </c>
      <c r="T2663" s="12">
        <f t="shared" si="333"/>
        <v>40776.837465277778</v>
      </c>
      <c r="U2663" t="str">
        <f t="shared" si="334"/>
        <v>Jul</v>
      </c>
      <c r="V2663" t="str">
        <f t="shared" si="335"/>
        <v>2011</v>
      </c>
    </row>
    <row r="2664" spans="1:22" ht="43.2" hidden="1" x14ac:dyDescent="0.55000000000000004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328"/>
        <v>1.0556666666666668</v>
      </c>
      <c r="P2664" s="8">
        <f t="shared" si="329"/>
        <v>62.712871287128714</v>
      </c>
      <c r="Q2664" t="str">
        <f t="shared" si="330"/>
        <v>film &amp; video</v>
      </c>
      <c r="R2664" t="str">
        <f t="shared" si="331"/>
        <v>documentary</v>
      </c>
      <c r="S2664" s="12">
        <f t="shared" si="332"/>
        <v>40567.694560185184</v>
      </c>
      <c r="T2664" s="12">
        <f t="shared" si="333"/>
        <v>40612.694560185184</v>
      </c>
      <c r="U2664" t="str">
        <f t="shared" si="334"/>
        <v>Jan</v>
      </c>
      <c r="V2664" t="str">
        <f t="shared" si="335"/>
        <v>2011</v>
      </c>
    </row>
    <row r="2665" spans="1:22" ht="43.2" hidden="1" x14ac:dyDescent="0.55000000000000004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328"/>
        <v>1.0558333333333334</v>
      </c>
      <c r="P2665" s="8">
        <f t="shared" si="329"/>
        <v>72.482837528604122</v>
      </c>
      <c r="Q2665" t="str">
        <f t="shared" si="330"/>
        <v>film &amp; video</v>
      </c>
      <c r="R2665" t="str">
        <f t="shared" si="331"/>
        <v>documentary</v>
      </c>
      <c r="S2665" s="12">
        <f t="shared" si="332"/>
        <v>41401.565868055557</v>
      </c>
      <c r="T2665" s="12">
        <f t="shared" si="333"/>
        <v>41431.565868055557</v>
      </c>
      <c r="U2665" t="str">
        <f t="shared" si="334"/>
        <v>May</v>
      </c>
      <c r="V2665" t="str">
        <f t="shared" si="335"/>
        <v>2013</v>
      </c>
    </row>
    <row r="2666" spans="1:22" ht="43.2" hidden="1" x14ac:dyDescent="0.55000000000000004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328"/>
        <v>1.056</v>
      </c>
      <c r="P2666" s="8">
        <f t="shared" si="329"/>
        <v>52.8</v>
      </c>
      <c r="Q2666" t="str">
        <f t="shared" si="330"/>
        <v>music</v>
      </c>
      <c r="R2666" t="str">
        <f t="shared" si="331"/>
        <v>indie rock</v>
      </c>
      <c r="S2666" s="12">
        <f t="shared" si="332"/>
        <v>42017.967442129629</v>
      </c>
      <c r="T2666" s="12">
        <f t="shared" si="333"/>
        <v>42031.967442129629</v>
      </c>
      <c r="U2666" t="str">
        <f t="shared" si="334"/>
        <v>Jan</v>
      </c>
      <c r="V2666" t="str">
        <f t="shared" si="335"/>
        <v>2015</v>
      </c>
    </row>
    <row r="2667" spans="1:22" ht="43.2" hidden="1" x14ac:dyDescent="0.55000000000000004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 t="shared" si="328"/>
        <v>1.0566666666666666</v>
      </c>
      <c r="P2667" s="8">
        <f t="shared" si="329"/>
        <v>22.642857142857142</v>
      </c>
      <c r="Q2667" t="str">
        <f t="shared" si="330"/>
        <v>music</v>
      </c>
      <c r="R2667" t="str">
        <f t="shared" si="331"/>
        <v>electronic music</v>
      </c>
      <c r="S2667" s="12">
        <f t="shared" si="332"/>
        <v>42194.751678240747</v>
      </c>
      <c r="T2667" s="12">
        <f t="shared" si="333"/>
        <v>42208.751678240747</v>
      </c>
      <c r="U2667" t="str">
        <f t="shared" si="334"/>
        <v>Jul</v>
      </c>
      <c r="V2667" t="str">
        <f t="shared" si="335"/>
        <v>2015</v>
      </c>
    </row>
    <row r="2668" spans="1:22" ht="57.6" hidden="1" x14ac:dyDescent="0.55000000000000004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 t="shared" si="328"/>
        <v>1.0566666666666666</v>
      </c>
      <c r="P2668" s="8">
        <f t="shared" si="329"/>
        <v>45.94202898550725</v>
      </c>
      <c r="Q2668" t="str">
        <f t="shared" si="330"/>
        <v>technology</v>
      </c>
      <c r="R2668" t="str">
        <f t="shared" si="331"/>
        <v>space exploration</v>
      </c>
      <c r="S2668" s="12">
        <f t="shared" si="332"/>
        <v>42103.160578703704</v>
      </c>
      <c r="T2668" s="12">
        <f t="shared" si="333"/>
        <v>42163.160578703704</v>
      </c>
      <c r="U2668" t="str">
        <f t="shared" si="334"/>
        <v>Apr</v>
      </c>
      <c r="V2668" t="str">
        <f t="shared" si="335"/>
        <v>2015</v>
      </c>
    </row>
    <row r="2669" spans="1:22" ht="43.2" hidden="1" x14ac:dyDescent="0.55000000000000004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328"/>
        <v>1.0569999999999999</v>
      </c>
      <c r="P2669" s="8">
        <f t="shared" si="329"/>
        <v>41.944444444444443</v>
      </c>
      <c r="Q2669" t="str">
        <f t="shared" si="330"/>
        <v>theater</v>
      </c>
      <c r="R2669" t="str">
        <f t="shared" si="331"/>
        <v>plays</v>
      </c>
      <c r="S2669" s="12">
        <f t="shared" si="332"/>
        <v>41753.593275462961</v>
      </c>
      <c r="T2669" s="12">
        <f t="shared" si="333"/>
        <v>41778.875</v>
      </c>
      <c r="U2669" t="str">
        <f t="shared" si="334"/>
        <v>Apr</v>
      </c>
      <c r="V2669" t="str">
        <f t="shared" si="335"/>
        <v>2014</v>
      </c>
    </row>
    <row r="2670" spans="1:22" hidden="1" x14ac:dyDescent="0.55000000000000004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328"/>
        <v>1.05745</v>
      </c>
      <c r="P2670" s="8">
        <f t="shared" si="329"/>
        <v>261.74504950495049</v>
      </c>
      <c r="Q2670" t="str">
        <f t="shared" si="330"/>
        <v>technology</v>
      </c>
      <c r="R2670" t="str">
        <f t="shared" si="331"/>
        <v>hardware</v>
      </c>
      <c r="S2670" s="12">
        <f t="shared" si="332"/>
        <v>42452.579988425925</v>
      </c>
      <c r="T2670" s="12">
        <f t="shared" si="333"/>
        <v>42482.579988425925</v>
      </c>
      <c r="U2670" t="str">
        <f t="shared" si="334"/>
        <v>Mar</v>
      </c>
      <c r="V2670" t="str">
        <f t="shared" si="335"/>
        <v>2016</v>
      </c>
    </row>
    <row r="2671" spans="1:22" ht="43.2" hidden="1" x14ac:dyDescent="0.55000000000000004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328"/>
        <v>1.0577749999999999</v>
      </c>
      <c r="P2671" s="8">
        <f t="shared" si="329"/>
        <v>104.99007444168734</v>
      </c>
      <c r="Q2671" t="str">
        <f t="shared" si="330"/>
        <v>food</v>
      </c>
      <c r="R2671" t="str">
        <f t="shared" si="331"/>
        <v>small batch</v>
      </c>
      <c r="S2671" s="12">
        <f t="shared" si="332"/>
        <v>42643.642800925925</v>
      </c>
      <c r="T2671" s="12">
        <f t="shared" si="333"/>
        <v>42673.642800925925</v>
      </c>
      <c r="U2671" t="str">
        <f t="shared" si="334"/>
        <v>Sep</v>
      </c>
      <c r="V2671" t="str">
        <f t="shared" si="335"/>
        <v>2016</v>
      </c>
    </row>
    <row r="2672" spans="1:22" ht="43.2" hidden="1" x14ac:dyDescent="0.55000000000000004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 t="shared" si="328"/>
        <v>1.0580000000000001</v>
      </c>
      <c r="P2672" s="8">
        <f t="shared" si="329"/>
        <v>206.31</v>
      </c>
      <c r="Q2672" t="str">
        <f t="shared" si="330"/>
        <v>games</v>
      </c>
      <c r="R2672" t="str">
        <f t="shared" si="331"/>
        <v>tabletop games</v>
      </c>
      <c r="S2672" s="12">
        <f t="shared" si="332"/>
        <v>42152.640833333338</v>
      </c>
      <c r="T2672" s="12">
        <f t="shared" si="333"/>
        <v>42182.640833333338</v>
      </c>
      <c r="U2672" t="str">
        <f t="shared" si="334"/>
        <v>May</v>
      </c>
      <c r="V2672" t="str">
        <f t="shared" si="335"/>
        <v>2015</v>
      </c>
    </row>
    <row r="2673" spans="1:22" ht="43.2" hidden="1" x14ac:dyDescent="0.55000000000000004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 t="shared" si="328"/>
        <v>1.0580000000000001</v>
      </c>
      <c r="P2673" s="8">
        <f t="shared" si="329"/>
        <v>36.06818181818182</v>
      </c>
      <c r="Q2673" t="str">
        <f t="shared" si="330"/>
        <v>theater</v>
      </c>
      <c r="R2673" t="str">
        <f t="shared" si="331"/>
        <v>plays</v>
      </c>
      <c r="S2673" s="12">
        <f t="shared" si="332"/>
        <v>41923.921643518523</v>
      </c>
      <c r="T2673" s="12">
        <f t="shared" si="333"/>
        <v>41949.031944444447</v>
      </c>
      <c r="U2673" t="str">
        <f t="shared" si="334"/>
        <v>Oct</v>
      </c>
      <c r="V2673" t="str">
        <f t="shared" si="335"/>
        <v>2014</v>
      </c>
    </row>
    <row r="2674" spans="1:22" ht="28.8" hidden="1" x14ac:dyDescent="0.55000000000000004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328"/>
        <v>1.0580799999999999</v>
      </c>
      <c r="P2674" s="8">
        <f t="shared" si="329"/>
        <v>174.02631578947367</v>
      </c>
      <c r="Q2674" t="str">
        <f t="shared" si="330"/>
        <v>technology</v>
      </c>
      <c r="R2674" t="str">
        <f t="shared" si="331"/>
        <v>wearables</v>
      </c>
      <c r="S2674" s="12">
        <f t="shared" si="332"/>
        <v>42100.642071759255</v>
      </c>
      <c r="T2674" s="12">
        <f t="shared" si="333"/>
        <v>42155.642071759255</v>
      </c>
      <c r="U2674" t="str">
        <f t="shared" si="334"/>
        <v>Apr</v>
      </c>
      <c r="V2674" t="str">
        <f t="shared" si="335"/>
        <v>2015</v>
      </c>
    </row>
    <row r="2675" spans="1:22" ht="43.2" hidden="1" x14ac:dyDescent="0.55000000000000004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328"/>
        <v>1.0581826105905425</v>
      </c>
      <c r="P2675" s="8">
        <f t="shared" si="329"/>
        <v>64.74666666666667</v>
      </c>
      <c r="Q2675" t="str">
        <f t="shared" si="330"/>
        <v>games</v>
      </c>
      <c r="R2675" t="str">
        <f t="shared" si="331"/>
        <v>tabletop games</v>
      </c>
      <c r="S2675" s="12">
        <f t="shared" si="332"/>
        <v>41614.651493055557</v>
      </c>
      <c r="T2675" s="12">
        <f t="shared" si="333"/>
        <v>41644.651493055557</v>
      </c>
      <c r="U2675" t="str">
        <f t="shared" si="334"/>
        <v>Dec</v>
      </c>
      <c r="V2675" t="str">
        <f t="shared" si="335"/>
        <v>2013</v>
      </c>
    </row>
    <row r="2676" spans="1:22" ht="43.2" hidden="1" x14ac:dyDescent="0.55000000000000004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328"/>
        <v>1.0582</v>
      </c>
      <c r="P2676" s="8">
        <f t="shared" si="329"/>
        <v>115.02173913043478</v>
      </c>
      <c r="Q2676" t="str">
        <f t="shared" si="330"/>
        <v>theater</v>
      </c>
      <c r="R2676" t="str">
        <f t="shared" si="331"/>
        <v>plays</v>
      </c>
      <c r="S2676" s="12">
        <f t="shared" si="332"/>
        <v>42737.910138888896</v>
      </c>
      <c r="T2676" s="12">
        <f t="shared" si="333"/>
        <v>42767.957638888889</v>
      </c>
      <c r="U2676" t="str">
        <f t="shared" si="334"/>
        <v>Jan</v>
      </c>
      <c r="V2676" t="str">
        <f t="shared" si="335"/>
        <v>2017</v>
      </c>
    </row>
    <row r="2677" spans="1:22" ht="43.2" hidden="1" x14ac:dyDescent="0.55000000000000004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328"/>
        <v>1.0584090909090909</v>
      </c>
      <c r="P2677" s="8">
        <f t="shared" si="329"/>
        <v>146.44654088050314</v>
      </c>
      <c r="Q2677" t="str">
        <f t="shared" si="330"/>
        <v>theater</v>
      </c>
      <c r="R2677" t="str">
        <f t="shared" si="331"/>
        <v>spaces</v>
      </c>
      <c r="S2677" s="12">
        <f t="shared" si="332"/>
        <v>41841.850034722222</v>
      </c>
      <c r="T2677" s="12">
        <f t="shared" si="333"/>
        <v>41871.850034722222</v>
      </c>
      <c r="U2677" t="str">
        <f t="shared" si="334"/>
        <v>Jul</v>
      </c>
      <c r="V2677" t="str">
        <f t="shared" si="335"/>
        <v>2014</v>
      </c>
    </row>
    <row r="2678" spans="1:22" ht="43.2" hidden="1" x14ac:dyDescent="0.55000000000000004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328"/>
        <v>1.0586</v>
      </c>
      <c r="P2678" s="8">
        <f t="shared" si="329"/>
        <v>46.429824561403507</v>
      </c>
      <c r="Q2678" t="str">
        <f t="shared" si="330"/>
        <v>theater</v>
      </c>
      <c r="R2678" t="str">
        <f t="shared" si="331"/>
        <v>plays</v>
      </c>
      <c r="S2678" s="12">
        <f t="shared" si="332"/>
        <v>42167.434166666666</v>
      </c>
      <c r="T2678" s="12">
        <f t="shared" si="333"/>
        <v>42197.434166666666</v>
      </c>
      <c r="U2678" t="str">
        <f t="shared" si="334"/>
        <v>Jun</v>
      </c>
      <c r="V2678" t="str">
        <f t="shared" si="335"/>
        <v>2015</v>
      </c>
    </row>
    <row r="2679" spans="1:22" ht="43.2" hidden="1" x14ac:dyDescent="0.55000000000000004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328"/>
        <v>1.0589999999999999</v>
      </c>
      <c r="P2679" s="8">
        <f t="shared" si="329"/>
        <v>143.1081081081081</v>
      </c>
      <c r="Q2679" t="str">
        <f t="shared" si="330"/>
        <v>theater</v>
      </c>
      <c r="R2679" t="str">
        <f t="shared" si="331"/>
        <v>plays</v>
      </c>
      <c r="S2679" s="12">
        <f t="shared" si="332"/>
        <v>41851.541585648149</v>
      </c>
      <c r="T2679" s="12">
        <f t="shared" si="333"/>
        <v>41872.686111111114</v>
      </c>
      <c r="U2679" t="str">
        <f t="shared" si="334"/>
        <v>Jul</v>
      </c>
      <c r="V2679" t="str">
        <f t="shared" si="335"/>
        <v>2014</v>
      </c>
    </row>
    <row r="2680" spans="1:22" ht="43.2" hidden="1" x14ac:dyDescent="0.55000000000000004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328"/>
        <v>1.0591914022517912</v>
      </c>
      <c r="P2680" s="8">
        <f t="shared" si="329"/>
        <v>59.701730769230764</v>
      </c>
      <c r="Q2680" t="str">
        <f t="shared" si="330"/>
        <v>theater</v>
      </c>
      <c r="R2680" t="str">
        <f t="shared" si="331"/>
        <v>plays</v>
      </c>
      <c r="S2680" s="12">
        <f t="shared" si="332"/>
        <v>42278.089039351849</v>
      </c>
      <c r="T2680" s="12">
        <f t="shared" si="333"/>
        <v>42302.999305555553</v>
      </c>
      <c r="U2680" t="str">
        <f t="shared" si="334"/>
        <v>Oct</v>
      </c>
      <c r="V2680" t="str">
        <f t="shared" si="335"/>
        <v>2015</v>
      </c>
    </row>
    <row r="2681" spans="1:22" ht="43.2" hidden="1" x14ac:dyDescent="0.55000000000000004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328"/>
        <v>1.0591999999999999</v>
      </c>
      <c r="P2681" s="8">
        <f t="shared" si="329"/>
        <v>211.84</v>
      </c>
      <c r="Q2681" t="str">
        <f t="shared" si="330"/>
        <v>food</v>
      </c>
      <c r="R2681" t="str">
        <f t="shared" si="331"/>
        <v>small batch</v>
      </c>
      <c r="S2681" s="12">
        <f t="shared" si="332"/>
        <v>41807.624374999999</v>
      </c>
      <c r="T2681" s="12">
        <f t="shared" si="333"/>
        <v>41837.624374999999</v>
      </c>
      <c r="U2681" t="str">
        <f t="shared" si="334"/>
        <v>Jun</v>
      </c>
      <c r="V2681" t="str">
        <f t="shared" si="335"/>
        <v>2014</v>
      </c>
    </row>
    <row r="2682" spans="1:22" ht="43.2" hidden="1" x14ac:dyDescent="0.55000000000000004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328"/>
        <v>1.0593333333333332</v>
      </c>
      <c r="P2682" s="8">
        <f t="shared" si="329"/>
        <v>44.138888888888886</v>
      </c>
      <c r="Q2682" t="str">
        <f t="shared" si="330"/>
        <v>theater</v>
      </c>
      <c r="R2682" t="str">
        <f t="shared" si="331"/>
        <v>plays</v>
      </c>
      <c r="S2682" s="12">
        <f t="shared" si="332"/>
        <v>42422.977418981478</v>
      </c>
      <c r="T2682" s="12">
        <f t="shared" si="333"/>
        <v>42444.875</v>
      </c>
      <c r="U2682" t="str">
        <f t="shared" si="334"/>
        <v>Feb</v>
      </c>
      <c r="V2682" t="str">
        <f t="shared" si="335"/>
        <v>2016</v>
      </c>
    </row>
    <row r="2683" spans="1:22" ht="43.2" hidden="1" x14ac:dyDescent="0.55000000000000004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328"/>
        <v>1.0595454545454546</v>
      </c>
      <c r="P2683" s="8">
        <f t="shared" si="329"/>
        <v>34.791044776119406</v>
      </c>
      <c r="Q2683" t="str">
        <f t="shared" si="330"/>
        <v>theater</v>
      </c>
      <c r="R2683" t="str">
        <f t="shared" si="331"/>
        <v>plays</v>
      </c>
      <c r="S2683" s="12">
        <f t="shared" si="332"/>
        <v>41550.867673611108</v>
      </c>
      <c r="T2683" s="12">
        <f t="shared" si="333"/>
        <v>41580.867673611108</v>
      </c>
      <c r="U2683" t="str">
        <f t="shared" si="334"/>
        <v>Oct</v>
      </c>
      <c r="V2683" t="str">
        <f t="shared" si="335"/>
        <v>2013</v>
      </c>
    </row>
    <row r="2684" spans="1:22" ht="43.2" hidden="1" x14ac:dyDescent="0.55000000000000004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328"/>
        <v>1.0595918367346939</v>
      </c>
      <c r="P2684" s="8">
        <f t="shared" si="329"/>
        <v>54.083333333333336</v>
      </c>
      <c r="Q2684" t="str">
        <f t="shared" si="330"/>
        <v>film &amp; video</v>
      </c>
      <c r="R2684" t="str">
        <f t="shared" si="331"/>
        <v>documentary</v>
      </c>
      <c r="S2684" s="12">
        <f t="shared" si="332"/>
        <v>42576.452731481477</v>
      </c>
      <c r="T2684" s="12">
        <f t="shared" si="333"/>
        <v>42607.452731481477</v>
      </c>
      <c r="U2684" t="str">
        <f t="shared" si="334"/>
        <v>Jul</v>
      </c>
      <c r="V2684" t="str">
        <f t="shared" si="335"/>
        <v>2016</v>
      </c>
    </row>
    <row r="2685" spans="1:22" ht="43.2" hidden="1" x14ac:dyDescent="0.55000000000000004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328"/>
        <v>1.05982</v>
      </c>
      <c r="P2685" s="8">
        <f t="shared" si="329"/>
        <v>111.79535864978902</v>
      </c>
      <c r="Q2685" t="str">
        <f t="shared" si="330"/>
        <v>film &amp; video</v>
      </c>
      <c r="R2685" t="str">
        <f t="shared" si="331"/>
        <v>documentary</v>
      </c>
      <c r="S2685" s="12">
        <f t="shared" si="332"/>
        <v>41934.584502314814</v>
      </c>
      <c r="T2685" s="12">
        <f t="shared" si="333"/>
        <v>41964.626168981486</v>
      </c>
      <c r="U2685" t="str">
        <f t="shared" si="334"/>
        <v>Oct</v>
      </c>
      <c r="V2685" t="str">
        <f t="shared" si="335"/>
        <v>2014</v>
      </c>
    </row>
    <row r="2686" spans="1:22" ht="43.2" hidden="1" x14ac:dyDescent="0.55000000000000004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 t="shared" si="328"/>
        <v>1.06</v>
      </c>
      <c r="P2686" s="8">
        <f t="shared" si="329"/>
        <v>138.2608695652174</v>
      </c>
      <c r="Q2686" t="str">
        <f t="shared" si="330"/>
        <v>photography</v>
      </c>
      <c r="R2686" t="str">
        <f t="shared" si="331"/>
        <v>photobooks</v>
      </c>
      <c r="S2686" s="12">
        <f t="shared" si="332"/>
        <v>42761.846122685187</v>
      </c>
      <c r="T2686" s="12">
        <f t="shared" si="333"/>
        <v>42791.846122685187</v>
      </c>
      <c r="U2686" t="str">
        <f t="shared" si="334"/>
        <v>Jan</v>
      </c>
      <c r="V2686" t="str">
        <f t="shared" si="335"/>
        <v>2017</v>
      </c>
    </row>
    <row r="2687" spans="1:22" ht="57.6" hidden="1" x14ac:dyDescent="0.55000000000000004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 t="shared" si="328"/>
        <v>1.06</v>
      </c>
      <c r="P2687" s="8">
        <f t="shared" si="329"/>
        <v>189.28571428571428</v>
      </c>
      <c r="Q2687" t="str">
        <f t="shared" si="330"/>
        <v>music</v>
      </c>
      <c r="R2687" t="str">
        <f t="shared" si="331"/>
        <v>rock</v>
      </c>
      <c r="S2687" s="12">
        <f t="shared" si="332"/>
        <v>40274.745127314818</v>
      </c>
      <c r="T2687" s="12">
        <f t="shared" si="333"/>
        <v>40344.166666666664</v>
      </c>
      <c r="U2687" t="str">
        <f t="shared" si="334"/>
        <v>Apr</v>
      </c>
      <c r="V2687" t="str">
        <f t="shared" si="335"/>
        <v>2010</v>
      </c>
    </row>
    <row r="2688" spans="1:22" ht="43.2" hidden="1" x14ac:dyDescent="0.55000000000000004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328"/>
        <v>1.06</v>
      </c>
      <c r="P2688" s="8">
        <f t="shared" si="329"/>
        <v>88.333333333333329</v>
      </c>
      <c r="Q2688" t="str">
        <f t="shared" si="330"/>
        <v>theater</v>
      </c>
      <c r="R2688" t="str">
        <f t="shared" si="331"/>
        <v>musical</v>
      </c>
      <c r="S2688" s="12">
        <f t="shared" si="332"/>
        <v>41872.291238425925</v>
      </c>
      <c r="T2688" s="12">
        <f t="shared" si="333"/>
        <v>41897.255555555559</v>
      </c>
      <c r="U2688" t="str">
        <f t="shared" si="334"/>
        <v>Aug</v>
      </c>
      <c r="V2688" t="str">
        <f t="shared" si="335"/>
        <v>2014</v>
      </c>
    </row>
    <row r="2689" spans="1:22" ht="28.8" hidden="1" x14ac:dyDescent="0.55000000000000004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 t="shared" si="328"/>
        <v>1.06</v>
      </c>
      <c r="P2689" s="8">
        <f t="shared" si="329"/>
        <v>78.936170212765958</v>
      </c>
      <c r="Q2689" t="str">
        <f t="shared" si="330"/>
        <v>theater</v>
      </c>
      <c r="R2689" t="str">
        <f t="shared" si="331"/>
        <v>plays</v>
      </c>
      <c r="S2689" s="12">
        <f t="shared" si="332"/>
        <v>42585.523842592593</v>
      </c>
      <c r="T2689" s="12">
        <f t="shared" si="333"/>
        <v>42599.165972222225</v>
      </c>
      <c r="U2689" t="str">
        <f t="shared" si="334"/>
        <v>Aug</v>
      </c>
      <c r="V2689" t="str">
        <f t="shared" si="335"/>
        <v>2016</v>
      </c>
    </row>
    <row r="2690" spans="1:22" ht="43.2" hidden="1" x14ac:dyDescent="0.55000000000000004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 t="shared" si="328"/>
        <v>1.06</v>
      </c>
      <c r="P2690" s="8">
        <f t="shared" si="329"/>
        <v>69.890109890109883</v>
      </c>
      <c r="Q2690" t="str">
        <f t="shared" si="330"/>
        <v>theater</v>
      </c>
      <c r="R2690" t="str">
        <f t="shared" si="331"/>
        <v>plays</v>
      </c>
      <c r="S2690" s="12">
        <f t="shared" si="332"/>
        <v>41808.669571759259</v>
      </c>
      <c r="T2690" s="12">
        <f t="shared" si="333"/>
        <v>41838.669571759259</v>
      </c>
      <c r="U2690" t="str">
        <f t="shared" si="334"/>
        <v>Jun</v>
      </c>
      <c r="V2690" t="str">
        <f t="shared" si="335"/>
        <v>2014</v>
      </c>
    </row>
    <row r="2691" spans="1:22" ht="28.8" hidden="1" x14ac:dyDescent="0.55000000000000004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ref="O2691:O2754" si="336">E2691/D2691</f>
        <v>1.06</v>
      </c>
      <c r="P2691" s="8">
        <f t="shared" ref="P2691:P2754" si="337">IF(L2691&gt;0,E2691/L2691,0)</f>
        <v>70.666666666666671</v>
      </c>
      <c r="Q2691" t="str">
        <f t="shared" ref="Q2691:Q2754" si="338">MID(N2691,1,FIND("/",N2691,1)-1)</f>
        <v>theater</v>
      </c>
      <c r="R2691" t="str">
        <f t="shared" ref="R2691:R2754" si="339">MID(N2691,FIND("/",N2691,1)+1,LEN(N2691)-FIND("/",N2691,1))</f>
        <v>spaces</v>
      </c>
      <c r="S2691" s="12">
        <f t="shared" ref="S2691:S2754" si="340">(((J2691/60)/60)/24)+DATE(1970,1,1)</f>
        <v>42465.16851851852</v>
      </c>
      <c r="T2691" s="12">
        <f t="shared" ref="T2691:T2754" si="341">(((I2691/60)/60)/24)+DATE(1970,1,1)</f>
        <v>42495.16851851852</v>
      </c>
      <c r="U2691" t="str">
        <f t="shared" ref="U2691:U2754" si="342">TEXT(S2691,"MMM")</f>
        <v>Apr</v>
      </c>
      <c r="V2691" t="str">
        <f t="shared" ref="V2691:V2754" si="343">TEXT(S2691,"yyyy")</f>
        <v>2016</v>
      </c>
    </row>
    <row r="2692" spans="1:22" ht="43.2" hidden="1" x14ac:dyDescent="0.55000000000000004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 t="shared" si="336"/>
        <v>1.06</v>
      </c>
      <c r="P2692" s="8">
        <f t="shared" si="337"/>
        <v>75.714285714285708</v>
      </c>
      <c r="Q2692" t="str">
        <f t="shared" si="338"/>
        <v>theater</v>
      </c>
      <c r="R2692" t="str">
        <f t="shared" si="339"/>
        <v>plays</v>
      </c>
      <c r="S2692" s="12">
        <f t="shared" si="340"/>
        <v>42214.6956712963</v>
      </c>
      <c r="T2692" s="12">
        <f t="shared" si="341"/>
        <v>42225.666666666672</v>
      </c>
      <c r="U2692" t="str">
        <f t="shared" si="342"/>
        <v>Jul</v>
      </c>
      <c r="V2692" t="str">
        <f t="shared" si="343"/>
        <v>2015</v>
      </c>
    </row>
    <row r="2693" spans="1:22" ht="43.2" hidden="1" x14ac:dyDescent="0.55000000000000004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 t="shared" si="336"/>
        <v>1.06</v>
      </c>
      <c r="P2693" s="8">
        <f t="shared" si="337"/>
        <v>64.634146341463421</v>
      </c>
      <c r="Q2693" t="str">
        <f t="shared" si="338"/>
        <v>theater</v>
      </c>
      <c r="R2693" t="str">
        <f t="shared" si="339"/>
        <v>plays</v>
      </c>
      <c r="S2693" s="12">
        <f t="shared" si="340"/>
        <v>42170.910231481481</v>
      </c>
      <c r="T2693" s="12">
        <f t="shared" si="341"/>
        <v>42205.165972222225</v>
      </c>
      <c r="U2693" t="str">
        <f t="shared" si="342"/>
        <v>Jun</v>
      </c>
      <c r="V2693" t="str">
        <f t="shared" si="343"/>
        <v>2015</v>
      </c>
    </row>
    <row r="2694" spans="1:22" ht="43.2" hidden="1" x14ac:dyDescent="0.55000000000000004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336"/>
        <v>1.0600260000000001</v>
      </c>
      <c r="P2694" s="8">
        <f t="shared" si="337"/>
        <v>56.204984093319197</v>
      </c>
      <c r="Q2694" t="str">
        <f t="shared" si="338"/>
        <v>technology</v>
      </c>
      <c r="R2694" t="str">
        <f t="shared" si="339"/>
        <v>hardware</v>
      </c>
      <c r="S2694" s="12">
        <f t="shared" si="340"/>
        <v>41800.423043981478</v>
      </c>
      <c r="T2694" s="12">
        <f t="shared" si="341"/>
        <v>41830.423043981478</v>
      </c>
      <c r="U2694" t="str">
        <f t="shared" si="342"/>
        <v>Jun</v>
      </c>
      <c r="V2694" t="str">
        <f t="shared" si="343"/>
        <v>2014</v>
      </c>
    </row>
    <row r="2695" spans="1:22" ht="28.8" hidden="1" x14ac:dyDescent="0.55000000000000004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336"/>
        <v>1.0601933333333333</v>
      </c>
      <c r="P2695" s="8">
        <f t="shared" si="337"/>
        <v>40.776666666666664</v>
      </c>
      <c r="Q2695" t="str">
        <f t="shared" si="338"/>
        <v>film &amp; video</v>
      </c>
      <c r="R2695" t="str">
        <f t="shared" si="339"/>
        <v>shorts</v>
      </c>
      <c r="S2695" s="12">
        <f t="shared" si="340"/>
        <v>41631.902766203704</v>
      </c>
      <c r="T2695" s="12">
        <f t="shared" si="341"/>
        <v>41661.902766203704</v>
      </c>
      <c r="U2695" t="str">
        <f t="shared" si="342"/>
        <v>Dec</v>
      </c>
      <c r="V2695" t="str">
        <f t="shared" si="343"/>
        <v>2013</v>
      </c>
    </row>
    <row r="2696" spans="1:22" ht="43.2" hidden="1" x14ac:dyDescent="0.55000000000000004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336"/>
        <v>1.0602150537634409</v>
      </c>
      <c r="P2696" s="8">
        <f t="shared" si="337"/>
        <v>39.44</v>
      </c>
      <c r="Q2696" t="str">
        <f t="shared" si="338"/>
        <v>technology</v>
      </c>
      <c r="R2696" t="str">
        <f t="shared" si="339"/>
        <v>space exploration</v>
      </c>
      <c r="S2696" s="12">
        <f t="shared" si="340"/>
        <v>42612.656493055561</v>
      </c>
      <c r="T2696" s="12">
        <f t="shared" si="341"/>
        <v>42642.656493055561</v>
      </c>
      <c r="U2696" t="str">
        <f t="shared" si="342"/>
        <v>Aug</v>
      </c>
      <c r="V2696" t="str">
        <f t="shared" si="343"/>
        <v>2016</v>
      </c>
    </row>
    <row r="2697" spans="1:22" ht="43.2" hidden="1" x14ac:dyDescent="0.55000000000000004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336"/>
        <v>1.0602199999999999</v>
      </c>
      <c r="P2697" s="8">
        <f t="shared" si="337"/>
        <v>58.901111111111113</v>
      </c>
      <c r="Q2697" t="str">
        <f t="shared" si="338"/>
        <v>theater</v>
      </c>
      <c r="R2697" t="str">
        <f t="shared" si="339"/>
        <v>plays</v>
      </c>
      <c r="S2697" s="12">
        <f t="shared" si="340"/>
        <v>41927.848900462966</v>
      </c>
      <c r="T2697" s="12">
        <f t="shared" si="341"/>
        <v>41948.890567129631</v>
      </c>
      <c r="U2697" t="str">
        <f t="shared" si="342"/>
        <v>Oct</v>
      </c>
      <c r="V2697" t="str">
        <f t="shared" si="343"/>
        <v>2014</v>
      </c>
    </row>
    <row r="2698" spans="1:22" ht="43.2" hidden="1" x14ac:dyDescent="0.55000000000000004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336"/>
        <v>1.0603</v>
      </c>
      <c r="P2698" s="8">
        <f t="shared" si="337"/>
        <v>103.95098039215686</v>
      </c>
      <c r="Q2698" t="str">
        <f t="shared" si="338"/>
        <v>theater</v>
      </c>
      <c r="R2698" t="str">
        <f t="shared" si="339"/>
        <v>plays</v>
      </c>
      <c r="S2698" s="12">
        <f t="shared" si="340"/>
        <v>42250.598217592589</v>
      </c>
      <c r="T2698" s="12">
        <f t="shared" si="341"/>
        <v>42270.598217592589</v>
      </c>
      <c r="U2698" t="str">
        <f t="shared" si="342"/>
        <v>Sep</v>
      </c>
      <c r="V2698" t="str">
        <f t="shared" si="343"/>
        <v>2015</v>
      </c>
    </row>
    <row r="2699" spans="1:22" ht="43.2" hidden="1" x14ac:dyDescent="0.55000000000000004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336"/>
        <v>1.0607500000000001</v>
      </c>
      <c r="P2699" s="8">
        <f t="shared" si="337"/>
        <v>90.276595744680847</v>
      </c>
      <c r="Q2699" t="str">
        <f t="shared" si="338"/>
        <v>music</v>
      </c>
      <c r="R2699" t="str">
        <f t="shared" si="339"/>
        <v>rock</v>
      </c>
      <c r="S2699" s="12">
        <f t="shared" si="340"/>
        <v>42141.95711805555</v>
      </c>
      <c r="T2699" s="12">
        <f t="shared" si="341"/>
        <v>42177.208333333328</v>
      </c>
      <c r="U2699" t="str">
        <f t="shared" si="342"/>
        <v>May</v>
      </c>
      <c r="V2699" t="str">
        <f t="shared" si="343"/>
        <v>2015</v>
      </c>
    </row>
    <row r="2700" spans="1:22" ht="43.2" hidden="1" x14ac:dyDescent="0.55000000000000004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336"/>
        <v>1.0612068965517241</v>
      </c>
      <c r="P2700" s="8">
        <f t="shared" si="337"/>
        <v>136.77777777777777</v>
      </c>
      <c r="Q2700" t="str">
        <f t="shared" si="338"/>
        <v>theater</v>
      </c>
      <c r="R2700" t="str">
        <f t="shared" si="339"/>
        <v>plays</v>
      </c>
      <c r="S2700" s="12">
        <f t="shared" si="340"/>
        <v>41926.942685185182</v>
      </c>
      <c r="T2700" s="12">
        <f t="shared" si="341"/>
        <v>41956.984351851846</v>
      </c>
      <c r="U2700" t="str">
        <f t="shared" si="342"/>
        <v>Oct</v>
      </c>
      <c r="V2700" t="str">
        <f t="shared" si="343"/>
        <v>2014</v>
      </c>
    </row>
    <row r="2701" spans="1:22" ht="43.2" hidden="1" x14ac:dyDescent="0.55000000000000004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336"/>
        <v>1.0612433333333333</v>
      </c>
      <c r="P2701" s="8">
        <f t="shared" si="337"/>
        <v>38.543946731234868</v>
      </c>
      <c r="Q2701" t="str">
        <f t="shared" si="338"/>
        <v>music</v>
      </c>
      <c r="R2701" t="str">
        <f t="shared" si="339"/>
        <v>rock</v>
      </c>
      <c r="S2701" s="12">
        <f t="shared" si="340"/>
        <v>41121.561886574076</v>
      </c>
      <c r="T2701" s="12">
        <f t="shared" si="341"/>
        <v>41156.561886574076</v>
      </c>
      <c r="U2701" t="str">
        <f t="shared" si="342"/>
        <v>Jul</v>
      </c>
      <c r="V2701" t="str">
        <f t="shared" si="343"/>
        <v>2012</v>
      </c>
    </row>
    <row r="2702" spans="1:22" ht="43.2" hidden="1" x14ac:dyDescent="0.55000000000000004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336"/>
        <v>1.0616782608695652</v>
      </c>
      <c r="P2702" s="8">
        <f t="shared" si="337"/>
        <v>251.7381443298969</v>
      </c>
      <c r="Q2702" t="str">
        <f t="shared" si="338"/>
        <v>theater</v>
      </c>
      <c r="R2702" t="str">
        <f t="shared" si="339"/>
        <v>plays</v>
      </c>
      <c r="S2702" s="12">
        <f t="shared" si="340"/>
        <v>42614.760937500003</v>
      </c>
      <c r="T2702" s="12">
        <f t="shared" si="341"/>
        <v>42644.165972222225</v>
      </c>
      <c r="U2702" t="str">
        <f t="shared" si="342"/>
        <v>Sep</v>
      </c>
      <c r="V2702" t="str">
        <f t="shared" si="343"/>
        <v>2016</v>
      </c>
    </row>
    <row r="2703" spans="1:22" ht="43.2" hidden="1" x14ac:dyDescent="0.55000000000000004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336"/>
        <v>1.0619047619047619</v>
      </c>
      <c r="P2703" s="8">
        <f t="shared" si="337"/>
        <v>61.944444444444443</v>
      </c>
      <c r="Q2703" t="str">
        <f t="shared" si="338"/>
        <v>theater</v>
      </c>
      <c r="R2703" t="str">
        <f t="shared" si="339"/>
        <v>plays</v>
      </c>
      <c r="S2703" s="12">
        <f t="shared" si="340"/>
        <v>42499.039629629624</v>
      </c>
      <c r="T2703" s="12">
        <f t="shared" si="341"/>
        <v>42529.039629629624</v>
      </c>
      <c r="U2703" t="str">
        <f t="shared" si="342"/>
        <v>May</v>
      </c>
      <c r="V2703" t="str">
        <f t="shared" si="343"/>
        <v>2016</v>
      </c>
    </row>
    <row r="2704" spans="1:22" ht="28.8" hidden="1" x14ac:dyDescent="0.55000000000000004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336"/>
        <v>1.0622116666666668</v>
      </c>
      <c r="P2704" s="8">
        <f t="shared" si="337"/>
        <v>108.02152542372882</v>
      </c>
      <c r="Q2704" t="str">
        <f t="shared" si="338"/>
        <v>music</v>
      </c>
      <c r="R2704" t="str">
        <f t="shared" si="339"/>
        <v>rock</v>
      </c>
      <c r="S2704" s="12">
        <f t="shared" si="340"/>
        <v>40585.796817129631</v>
      </c>
      <c r="T2704" s="12">
        <f t="shared" si="341"/>
        <v>40614.166666666664</v>
      </c>
      <c r="U2704" t="str">
        <f t="shared" si="342"/>
        <v>Feb</v>
      </c>
      <c r="V2704" t="str">
        <f t="shared" si="343"/>
        <v>2011</v>
      </c>
    </row>
    <row r="2705" spans="1:22" ht="43.2" hidden="1" x14ac:dyDescent="0.55000000000000004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336"/>
        <v>1.0624</v>
      </c>
      <c r="P2705" s="8">
        <f t="shared" si="337"/>
        <v>47.428571428571431</v>
      </c>
      <c r="Q2705" t="str">
        <f t="shared" si="338"/>
        <v>theater</v>
      </c>
      <c r="R2705" t="str">
        <f t="shared" si="339"/>
        <v>musical</v>
      </c>
      <c r="S2705" s="12">
        <f t="shared" si="340"/>
        <v>42193.813530092593</v>
      </c>
      <c r="T2705" s="12">
        <f t="shared" si="341"/>
        <v>42218.813530092593</v>
      </c>
      <c r="U2705" t="str">
        <f t="shared" si="342"/>
        <v>Jul</v>
      </c>
      <c r="V2705" t="str">
        <f t="shared" si="343"/>
        <v>2015</v>
      </c>
    </row>
    <row r="2706" spans="1:22" ht="43.2" hidden="1" x14ac:dyDescent="0.55000000000000004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336"/>
        <v>1.0625</v>
      </c>
      <c r="P2706" s="8">
        <f t="shared" si="337"/>
        <v>53.125</v>
      </c>
      <c r="Q2706" t="str">
        <f t="shared" si="338"/>
        <v>film &amp; video</v>
      </c>
      <c r="R2706" t="str">
        <f t="shared" si="339"/>
        <v>shorts</v>
      </c>
      <c r="S2706" s="12">
        <f t="shared" si="340"/>
        <v>40706.135208333333</v>
      </c>
      <c r="T2706" s="12">
        <f t="shared" si="341"/>
        <v>40736.135208333333</v>
      </c>
      <c r="U2706" t="str">
        <f t="shared" si="342"/>
        <v>Jun</v>
      </c>
      <c r="V2706" t="str">
        <f t="shared" si="343"/>
        <v>2011</v>
      </c>
    </row>
    <row r="2707" spans="1:22" ht="43.2" hidden="1" x14ac:dyDescent="0.55000000000000004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336"/>
        <v>1.0625</v>
      </c>
      <c r="P2707" s="8">
        <f t="shared" si="337"/>
        <v>56.666666666666664</v>
      </c>
      <c r="Q2707" t="str">
        <f t="shared" si="338"/>
        <v>film &amp; video</v>
      </c>
      <c r="R2707" t="str">
        <f t="shared" si="339"/>
        <v>shorts</v>
      </c>
      <c r="S2707" s="12">
        <f t="shared" si="340"/>
        <v>41214.79483796296</v>
      </c>
      <c r="T2707" s="12">
        <f t="shared" si="341"/>
        <v>41250.979166666664</v>
      </c>
      <c r="U2707" t="str">
        <f t="shared" si="342"/>
        <v>Nov</v>
      </c>
      <c r="V2707" t="str">
        <f t="shared" si="343"/>
        <v>2012</v>
      </c>
    </row>
    <row r="2708" spans="1:22" ht="28.8" hidden="1" x14ac:dyDescent="0.55000000000000004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336"/>
        <v>1.0625</v>
      </c>
      <c r="P2708" s="8">
        <f t="shared" si="337"/>
        <v>184.78260869565219</v>
      </c>
      <c r="Q2708" t="str">
        <f t="shared" si="338"/>
        <v>theater</v>
      </c>
      <c r="R2708" t="str">
        <f t="shared" si="339"/>
        <v>plays</v>
      </c>
      <c r="S2708" s="12">
        <f t="shared" si="340"/>
        <v>42746.057106481487</v>
      </c>
      <c r="T2708" s="12">
        <f t="shared" si="341"/>
        <v>42791.057106481487</v>
      </c>
      <c r="U2708" t="str">
        <f t="shared" si="342"/>
        <v>Jan</v>
      </c>
      <c r="V2708" t="str">
        <f t="shared" si="343"/>
        <v>2017</v>
      </c>
    </row>
    <row r="2709" spans="1:22" ht="43.2" hidden="1" x14ac:dyDescent="0.55000000000000004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336"/>
        <v>1.0626666666666666</v>
      </c>
      <c r="P2709" s="8">
        <f t="shared" si="337"/>
        <v>23.10144927536232</v>
      </c>
      <c r="Q2709" t="str">
        <f t="shared" si="338"/>
        <v>theater</v>
      </c>
      <c r="R2709" t="str">
        <f t="shared" si="339"/>
        <v>plays</v>
      </c>
      <c r="S2709" s="12">
        <f t="shared" si="340"/>
        <v>42065.887361111112</v>
      </c>
      <c r="T2709" s="12">
        <f t="shared" si="341"/>
        <v>42095.845694444448</v>
      </c>
      <c r="U2709" t="str">
        <f t="shared" si="342"/>
        <v>Mar</v>
      </c>
      <c r="V2709" t="str">
        <f t="shared" si="343"/>
        <v>2015</v>
      </c>
    </row>
    <row r="2710" spans="1:22" ht="43.2" hidden="1" x14ac:dyDescent="0.55000000000000004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336"/>
        <v>1.0627272727272727</v>
      </c>
      <c r="P2710" s="8">
        <f t="shared" si="337"/>
        <v>56.20192307692308</v>
      </c>
      <c r="Q2710" t="str">
        <f t="shared" si="338"/>
        <v>theater</v>
      </c>
      <c r="R2710" t="str">
        <f t="shared" si="339"/>
        <v>plays</v>
      </c>
      <c r="S2710" s="12">
        <f t="shared" si="340"/>
        <v>42196.028703703705</v>
      </c>
      <c r="T2710" s="12">
        <f t="shared" si="341"/>
        <v>42228</v>
      </c>
      <c r="U2710" t="str">
        <f t="shared" si="342"/>
        <v>Jul</v>
      </c>
      <c r="V2710" t="str">
        <f t="shared" si="343"/>
        <v>2015</v>
      </c>
    </row>
    <row r="2711" spans="1:22" ht="43.2" hidden="1" x14ac:dyDescent="0.55000000000000004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336"/>
        <v>1.0629949999999999</v>
      </c>
      <c r="P2711" s="8">
        <f t="shared" si="337"/>
        <v>51.853414634146333</v>
      </c>
      <c r="Q2711" t="str">
        <f t="shared" si="338"/>
        <v>theater</v>
      </c>
      <c r="R2711" t="str">
        <f t="shared" si="339"/>
        <v>plays</v>
      </c>
      <c r="S2711" s="12">
        <f t="shared" si="340"/>
        <v>42758.559629629628</v>
      </c>
      <c r="T2711" s="12">
        <f t="shared" si="341"/>
        <v>42788.559629629628</v>
      </c>
      <c r="U2711" t="str">
        <f t="shared" si="342"/>
        <v>Jan</v>
      </c>
      <c r="V2711" t="str">
        <f t="shared" si="343"/>
        <v>2017</v>
      </c>
    </row>
    <row r="2712" spans="1:22" ht="43.2" hidden="1" x14ac:dyDescent="0.55000000000000004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336"/>
        <v>1.0629999999999999</v>
      </c>
      <c r="P2712" s="8">
        <f t="shared" si="337"/>
        <v>25.30952380952381</v>
      </c>
      <c r="Q2712" t="str">
        <f t="shared" si="338"/>
        <v>theater</v>
      </c>
      <c r="R2712" t="str">
        <f t="shared" si="339"/>
        <v>plays</v>
      </c>
      <c r="S2712" s="12">
        <f t="shared" si="340"/>
        <v>42419.91942129629</v>
      </c>
      <c r="T2712" s="12">
        <f t="shared" si="341"/>
        <v>42436.207638888889</v>
      </c>
      <c r="U2712" t="str">
        <f t="shared" si="342"/>
        <v>Feb</v>
      </c>
      <c r="V2712" t="str">
        <f t="shared" si="343"/>
        <v>2016</v>
      </c>
    </row>
    <row r="2713" spans="1:22" ht="43.2" hidden="1" x14ac:dyDescent="0.55000000000000004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336"/>
        <v>1.06308</v>
      </c>
      <c r="P2713" s="8">
        <f t="shared" si="337"/>
        <v>75.502840909090907</v>
      </c>
      <c r="Q2713" t="str">
        <f t="shared" si="338"/>
        <v>food</v>
      </c>
      <c r="R2713" t="str">
        <f t="shared" si="339"/>
        <v>small batch</v>
      </c>
      <c r="S2713" s="12">
        <f t="shared" si="340"/>
        <v>42011.628136574072</v>
      </c>
      <c r="T2713" s="12">
        <f t="shared" si="341"/>
        <v>42041.628136574072</v>
      </c>
      <c r="U2713" t="str">
        <f t="shared" si="342"/>
        <v>Jan</v>
      </c>
      <c r="V2713" t="str">
        <f t="shared" si="343"/>
        <v>2015</v>
      </c>
    </row>
    <row r="2714" spans="1:22" ht="43.2" hidden="1" x14ac:dyDescent="0.55000000000000004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336"/>
        <v>1.0632110000000001</v>
      </c>
      <c r="P2714" s="8">
        <f t="shared" si="337"/>
        <v>93.264122807017543</v>
      </c>
      <c r="Q2714" t="str">
        <f t="shared" si="338"/>
        <v>film &amp; video</v>
      </c>
      <c r="R2714" t="str">
        <f t="shared" si="339"/>
        <v>television</v>
      </c>
      <c r="S2714" s="12">
        <f t="shared" si="340"/>
        <v>41869.542314814818</v>
      </c>
      <c r="T2714" s="12">
        <f t="shared" si="341"/>
        <v>41899.542314814818</v>
      </c>
      <c r="U2714" t="str">
        <f t="shared" si="342"/>
        <v>Aug</v>
      </c>
      <c r="V2714" t="str">
        <f t="shared" si="343"/>
        <v>2014</v>
      </c>
    </row>
    <row r="2715" spans="1:22" ht="43.2" hidden="1" x14ac:dyDescent="0.55000000000000004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336"/>
        <v>1.0633333333333332</v>
      </c>
      <c r="P2715" s="8">
        <f t="shared" si="337"/>
        <v>96.666666666666671</v>
      </c>
      <c r="Q2715" t="str">
        <f t="shared" si="338"/>
        <v>theater</v>
      </c>
      <c r="R2715" t="str">
        <f t="shared" si="339"/>
        <v>plays</v>
      </c>
      <c r="S2715" s="12">
        <f t="shared" si="340"/>
        <v>41950.859560185185</v>
      </c>
      <c r="T2715" s="12">
        <f t="shared" si="341"/>
        <v>41964.204861111109</v>
      </c>
      <c r="U2715" t="str">
        <f t="shared" si="342"/>
        <v>Nov</v>
      </c>
      <c r="V2715" t="str">
        <f t="shared" si="343"/>
        <v>2014</v>
      </c>
    </row>
    <row r="2716" spans="1:22" ht="43.2" hidden="1" x14ac:dyDescent="0.55000000000000004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336"/>
        <v>1.0640000000000001</v>
      </c>
      <c r="P2716" s="8">
        <f t="shared" si="337"/>
        <v>120.90909090909091</v>
      </c>
      <c r="Q2716" t="str">
        <f t="shared" si="338"/>
        <v>film &amp; video</v>
      </c>
      <c r="R2716" t="str">
        <f t="shared" si="339"/>
        <v>documentary</v>
      </c>
      <c r="S2716" s="12">
        <f t="shared" si="340"/>
        <v>40330.755543981482</v>
      </c>
      <c r="T2716" s="12">
        <f t="shared" si="341"/>
        <v>40376.415972222225</v>
      </c>
      <c r="U2716" t="str">
        <f t="shared" si="342"/>
        <v>Jun</v>
      </c>
      <c r="V2716" t="str">
        <f t="shared" si="343"/>
        <v>2010</v>
      </c>
    </row>
    <row r="2717" spans="1:22" ht="43.2" hidden="1" x14ac:dyDescent="0.55000000000000004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336"/>
        <v>1.0640000000000001</v>
      </c>
      <c r="P2717" s="8">
        <f t="shared" si="337"/>
        <v>40.92307692307692</v>
      </c>
      <c r="Q2717" t="str">
        <f t="shared" si="338"/>
        <v>theater</v>
      </c>
      <c r="R2717" t="str">
        <f t="shared" si="339"/>
        <v>plays</v>
      </c>
      <c r="S2717" s="12">
        <f t="shared" si="340"/>
        <v>42184.209537037037</v>
      </c>
      <c r="T2717" s="12">
        <f t="shared" si="341"/>
        <v>42202.876388888893</v>
      </c>
      <c r="U2717" t="str">
        <f t="shared" si="342"/>
        <v>Jun</v>
      </c>
      <c r="V2717" t="str">
        <f t="shared" si="343"/>
        <v>2015</v>
      </c>
    </row>
    <row r="2718" spans="1:22" ht="43.2" hidden="1" x14ac:dyDescent="0.55000000000000004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336"/>
        <v>1.0646666666666667</v>
      </c>
      <c r="P2718" s="8">
        <f t="shared" si="337"/>
        <v>375.76470588235293</v>
      </c>
      <c r="Q2718" t="str">
        <f t="shared" si="338"/>
        <v>film &amp; video</v>
      </c>
      <c r="R2718" t="str">
        <f t="shared" si="339"/>
        <v>shorts</v>
      </c>
      <c r="S2718" s="12">
        <f t="shared" si="340"/>
        <v>42291.556076388893</v>
      </c>
      <c r="T2718" s="12">
        <f t="shared" si="341"/>
        <v>42365.59774305555</v>
      </c>
      <c r="U2718" t="str">
        <f t="shared" si="342"/>
        <v>Oct</v>
      </c>
      <c r="V2718" t="str">
        <f t="shared" si="343"/>
        <v>2015</v>
      </c>
    </row>
    <row r="2719" spans="1:22" ht="43.2" hidden="1" x14ac:dyDescent="0.55000000000000004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336"/>
        <v>1.0647599999999999</v>
      </c>
      <c r="P2719" s="8">
        <f t="shared" si="337"/>
        <v>151.24431818181819</v>
      </c>
      <c r="Q2719" t="str">
        <f t="shared" si="338"/>
        <v>photography</v>
      </c>
      <c r="R2719" t="str">
        <f t="shared" si="339"/>
        <v>photobooks</v>
      </c>
      <c r="S2719" s="12">
        <f t="shared" si="340"/>
        <v>42234.597685185188</v>
      </c>
      <c r="T2719" s="12">
        <f t="shared" si="341"/>
        <v>42274.597685185188</v>
      </c>
      <c r="U2719" t="str">
        <f t="shared" si="342"/>
        <v>Aug</v>
      </c>
      <c r="V2719" t="str">
        <f t="shared" si="343"/>
        <v>2015</v>
      </c>
    </row>
    <row r="2720" spans="1:22" ht="43.2" hidden="1" x14ac:dyDescent="0.55000000000000004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336"/>
        <v>1.064875</v>
      </c>
      <c r="P2720" s="8">
        <f t="shared" si="337"/>
        <v>146.87931034482759</v>
      </c>
      <c r="Q2720" t="str">
        <f t="shared" si="338"/>
        <v>film &amp; video</v>
      </c>
      <c r="R2720" t="str">
        <f t="shared" si="339"/>
        <v>television</v>
      </c>
      <c r="S2720" s="12">
        <f t="shared" si="340"/>
        <v>41794.072337962964</v>
      </c>
      <c r="T2720" s="12">
        <f t="shared" si="341"/>
        <v>41804.072337962964</v>
      </c>
      <c r="U2720" t="str">
        <f t="shared" si="342"/>
        <v>Jun</v>
      </c>
      <c r="V2720" t="str">
        <f t="shared" si="343"/>
        <v>2014</v>
      </c>
    </row>
    <row r="2721" spans="1:22" ht="43.2" hidden="1" x14ac:dyDescent="0.55000000000000004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336"/>
        <v>1.0649999999999999</v>
      </c>
      <c r="P2721" s="8">
        <f t="shared" si="337"/>
        <v>54.615384615384613</v>
      </c>
      <c r="Q2721" t="str">
        <f t="shared" si="338"/>
        <v>music</v>
      </c>
      <c r="R2721" t="str">
        <f t="shared" si="339"/>
        <v>indie rock</v>
      </c>
      <c r="S2721" s="12">
        <f t="shared" si="340"/>
        <v>40703.197048611109</v>
      </c>
      <c r="T2721" s="12">
        <f t="shared" si="341"/>
        <v>40770.041666666664</v>
      </c>
      <c r="U2721" t="str">
        <f t="shared" si="342"/>
        <v>Jun</v>
      </c>
      <c r="V2721" t="str">
        <f t="shared" si="343"/>
        <v>2011</v>
      </c>
    </row>
    <row r="2722" spans="1:22" ht="43.2" hidden="1" x14ac:dyDescent="0.55000000000000004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336"/>
        <v>1.0649999999999999</v>
      </c>
      <c r="P2722" s="8">
        <f t="shared" si="337"/>
        <v>177.5</v>
      </c>
      <c r="Q2722" t="str">
        <f t="shared" si="338"/>
        <v>music</v>
      </c>
      <c r="R2722" t="str">
        <f t="shared" si="339"/>
        <v>classical music</v>
      </c>
      <c r="S2722" s="12">
        <f t="shared" si="340"/>
        <v>42769.809965277775</v>
      </c>
      <c r="T2722" s="12">
        <f t="shared" si="341"/>
        <v>42799.809965277775</v>
      </c>
      <c r="U2722" t="str">
        <f t="shared" si="342"/>
        <v>Feb</v>
      </c>
      <c r="V2722" t="str">
        <f t="shared" si="343"/>
        <v>2017</v>
      </c>
    </row>
    <row r="2723" spans="1:22" ht="43.2" hidden="1" x14ac:dyDescent="0.55000000000000004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336"/>
        <v>1.0651999999999999</v>
      </c>
      <c r="P2723" s="8">
        <f t="shared" si="337"/>
        <v>35.039473684210527</v>
      </c>
      <c r="Q2723" t="str">
        <f t="shared" si="338"/>
        <v>theater</v>
      </c>
      <c r="R2723" t="str">
        <f t="shared" si="339"/>
        <v>plays</v>
      </c>
      <c r="S2723" s="12">
        <f t="shared" si="340"/>
        <v>42495.434236111112</v>
      </c>
      <c r="T2723" s="12">
        <f t="shared" si="341"/>
        <v>42523.434236111112</v>
      </c>
      <c r="U2723" t="str">
        <f t="shared" si="342"/>
        <v>May</v>
      </c>
      <c r="V2723" t="str">
        <f t="shared" si="343"/>
        <v>2016</v>
      </c>
    </row>
    <row r="2724" spans="1:22" ht="28.8" hidden="1" x14ac:dyDescent="0.55000000000000004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336"/>
        <v>1.06525</v>
      </c>
      <c r="P2724" s="8">
        <f t="shared" si="337"/>
        <v>106.52500000000001</v>
      </c>
      <c r="Q2724" t="str">
        <f t="shared" si="338"/>
        <v>music</v>
      </c>
      <c r="R2724" t="str">
        <f t="shared" si="339"/>
        <v>indie rock</v>
      </c>
      <c r="S2724" s="12">
        <f t="shared" si="340"/>
        <v>42160.708530092597</v>
      </c>
      <c r="T2724" s="12">
        <f t="shared" si="341"/>
        <v>42190.708530092597</v>
      </c>
      <c r="U2724" t="str">
        <f t="shared" si="342"/>
        <v>Jun</v>
      </c>
      <c r="V2724" t="str">
        <f t="shared" si="343"/>
        <v>2015</v>
      </c>
    </row>
    <row r="2725" spans="1:22" ht="57.6" hidden="1" x14ac:dyDescent="0.55000000000000004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336"/>
        <v>1.0654545454545454</v>
      </c>
      <c r="P2725" s="8">
        <f t="shared" si="337"/>
        <v>63.695652173913047</v>
      </c>
      <c r="Q2725" t="str">
        <f t="shared" si="338"/>
        <v>theater</v>
      </c>
      <c r="R2725" t="str">
        <f t="shared" si="339"/>
        <v>plays</v>
      </c>
      <c r="S2725" s="12">
        <f t="shared" si="340"/>
        <v>42448.821585648147</v>
      </c>
      <c r="T2725" s="12">
        <f t="shared" si="341"/>
        <v>42466.895833333328</v>
      </c>
      <c r="U2725" t="str">
        <f t="shared" si="342"/>
        <v>Mar</v>
      </c>
      <c r="V2725" t="str">
        <f t="shared" si="343"/>
        <v>2016</v>
      </c>
    </row>
    <row r="2726" spans="1:22" ht="43.2" hidden="1" x14ac:dyDescent="0.55000000000000004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336"/>
        <v>1.0657142857142856</v>
      </c>
      <c r="P2726" s="8">
        <f t="shared" si="337"/>
        <v>71.730769230769226</v>
      </c>
      <c r="Q2726" t="str">
        <f t="shared" si="338"/>
        <v>theater</v>
      </c>
      <c r="R2726" t="str">
        <f t="shared" si="339"/>
        <v>plays</v>
      </c>
      <c r="S2726" s="12">
        <f t="shared" si="340"/>
        <v>42275.731666666667</v>
      </c>
      <c r="T2726" s="12">
        <f t="shared" si="341"/>
        <v>42305.731666666667</v>
      </c>
      <c r="U2726" t="str">
        <f t="shared" si="342"/>
        <v>Sep</v>
      </c>
      <c r="V2726" t="str">
        <f t="shared" si="343"/>
        <v>2015</v>
      </c>
    </row>
    <row r="2727" spans="1:22" ht="43.2" hidden="1" x14ac:dyDescent="0.55000000000000004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336"/>
        <v>1.0658000000000001</v>
      </c>
      <c r="P2727" s="8">
        <f t="shared" si="337"/>
        <v>134.91139240506328</v>
      </c>
      <c r="Q2727" t="str">
        <f t="shared" si="338"/>
        <v>film &amp; video</v>
      </c>
      <c r="R2727" t="str">
        <f t="shared" si="339"/>
        <v>documentary</v>
      </c>
      <c r="S2727" s="12">
        <f t="shared" si="340"/>
        <v>42331.551307870366</v>
      </c>
      <c r="T2727" s="12">
        <f t="shared" si="341"/>
        <v>42360.958333333328</v>
      </c>
      <c r="U2727" t="str">
        <f t="shared" si="342"/>
        <v>Nov</v>
      </c>
      <c r="V2727" t="str">
        <f t="shared" si="343"/>
        <v>2015</v>
      </c>
    </row>
    <row r="2728" spans="1:22" ht="43.2" hidden="1" x14ac:dyDescent="0.55000000000000004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 t="shared" si="336"/>
        <v>1.0660000000000001</v>
      </c>
      <c r="P2728" s="8">
        <f t="shared" si="337"/>
        <v>21.755102040816325</v>
      </c>
      <c r="Q2728" t="str">
        <f t="shared" si="338"/>
        <v>film &amp; video</v>
      </c>
      <c r="R2728" t="str">
        <f t="shared" si="339"/>
        <v>television</v>
      </c>
      <c r="S2728" s="12">
        <f t="shared" si="340"/>
        <v>42256.391875000001</v>
      </c>
      <c r="T2728" s="12">
        <f t="shared" si="341"/>
        <v>42274.843055555553</v>
      </c>
      <c r="U2728" t="str">
        <f t="shared" si="342"/>
        <v>Sep</v>
      </c>
      <c r="V2728" t="str">
        <f t="shared" si="343"/>
        <v>2015</v>
      </c>
    </row>
    <row r="2729" spans="1:22" ht="28.8" hidden="1" x14ac:dyDescent="0.55000000000000004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336"/>
        <v>1.0660000000000001</v>
      </c>
      <c r="P2729" s="8">
        <f t="shared" si="337"/>
        <v>108.77551020408163</v>
      </c>
      <c r="Q2729" t="str">
        <f t="shared" si="338"/>
        <v>photography</v>
      </c>
      <c r="R2729" t="str">
        <f t="shared" si="339"/>
        <v>photobooks</v>
      </c>
      <c r="S2729" s="12">
        <f t="shared" si="340"/>
        <v>42068.829039351855</v>
      </c>
      <c r="T2729" s="12">
        <f t="shared" si="341"/>
        <v>42088.787372685183</v>
      </c>
      <c r="U2729" t="str">
        <f t="shared" si="342"/>
        <v>Mar</v>
      </c>
      <c r="V2729" t="str">
        <f t="shared" si="343"/>
        <v>2015</v>
      </c>
    </row>
    <row r="2730" spans="1:22" ht="43.2" hidden="1" x14ac:dyDescent="0.55000000000000004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 t="shared" si="336"/>
        <v>1.0660000000000001</v>
      </c>
      <c r="P2730" s="8">
        <f t="shared" si="337"/>
        <v>48.454545454545453</v>
      </c>
      <c r="Q2730" t="str">
        <f t="shared" si="338"/>
        <v>music</v>
      </c>
      <c r="R2730" t="str">
        <f t="shared" si="339"/>
        <v>indie rock</v>
      </c>
      <c r="S2730" s="12">
        <f t="shared" si="340"/>
        <v>41299.793356481481</v>
      </c>
      <c r="T2730" s="12">
        <f t="shared" si="341"/>
        <v>41344.751689814817</v>
      </c>
      <c r="U2730" t="str">
        <f t="shared" si="342"/>
        <v>Jan</v>
      </c>
      <c r="V2730" t="str">
        <f t="shared" si="343"/>
        <v>2013</v>
      </c>
    </row>
    <row r="2731" spans="1:22" ht="43.2" hidden="1" x14ac:dyDescent="0.55000000000000004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336"/>
        <v>1.0660499999999999</v>
      </c>
      <c r="P2731" s="8">
        <f t="shared" si="337"/>
        <v>97.356164383561648</v>
      </c>
      <c r="Q2731" t="str">
        <f t="shared" si="338"/>
        <v>film &amp; video</v>
      </c>
      <c r="R2731" t="str">
        <f t="shared" si="339"/>
        <v>documentary</v>
      </c>
      <c r="S2731" s="12">
        <f t="shared" si="340"/>
        <v>42507.581412037034</v>
      </c>
      <c r="T2731" s="12">
        <f t="shared" si="341"/>
        <v>42538.581412037034</v>
      </c>
      <c r="U2731" t="str">
        <f t="shared" si="342"/>
        <v>May</v>
      </c>
      <c r="V2731" t="str">
        <f t="shared" si="343"/>
        <v>2016</v>
      </c>
    </row>
    <row r="2732" spans="1:22" ht="43.2" hidden="1" x14ac:dyDescent="0.55000000000000004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336"/>
        <v>1.0663570159857905</v>
      </c>
      <c r="P2732" s="8">
        <f t="shared" si="337"/>
        <v>71.899281437125751</v>
      </c>
      <c r="Q2732" t="str">
        <f t="shared" si="338"/>
        <v>film &amp; video</v>
      </c>
      <c r="R2732" t="str">
        <f t="shared" si="339"/>
        <v>documentary</v>
      </c>
      <c r="S2732" s="12">
        <f t="shared" si="340"/>
        <v>42760.498935185184</v>
      </c>
      <c r="T2732" s="12">
        <f t="shared" si="341"/>
        <v>42790.498935185184</v>
      </c>
      <c r="U2732" t="str">
        <f t="shared" si="342"/>
        <v>Jan</v>
      </c>
      <c r="V2732" t="str">
        <f t="shared" si="343"/>
        <v>2017</v>
      </c>
    </row>
    <row r="2733" spans="1:22" ht="43.2" hidden="1" x14ac:dyDescent="0.55000000000000004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336"/>
        <v>1.0665777537961894</v>
      </c>
      <c r="P2733" s="8">
        <f t="shared" si="337"/>
        <v>27.936800000000002</v>
      </c>
      <c r="Q2733" t="str">
        <f t="shared" si="338"/>
        <v>music</v>
      </c>
      <c r="R2733" t="str">
        <f t="shared" si="339"/>
        <v>indie rock</v>
      </c>
      <c r="S2733" s="12">
        <f t="shared" si="340"/>
        <v>41004.802465277775</v>
      </c>
      <c r="T2733" s="12">
        <f t="shared" si="341"/>
        <v>41034.802407407406</v>
      </c>
      <c r="U2733" t="str">
        <f t="shared" si="342"/>
        <v>Apr</v>
      </c>
      <c r="V2733" t="str">
        <f t="shared" si="343"/>
        <v>2012</v>
      </c>
    </row>
    <row r="2734" spans="1:22" ht="43.2" hidden="1" x14ac:dyDescent="0.55000000000000004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 t="shared" si="336"/>
        <v>1.0666666666666667</v>
      </c>
      <c r="P2734" s="8">
        <f t="shared" si="337"/>
        <v>89.887640449438209</v>
      </c>
      <c r="Q2734" t="str">
        <f t="shared" si="338"/>
        <v>film &amp; video</v>
      </c>
      <c r="R2734" t="str">
        <f t="shared" si="339"/>
        <v>documentary</v>
      </c>
      <c r="S2734" s="12">
        <f t="shared" si="340"/>
        <v>41078.91201388889</v>
      </c>
      <c r="T2734" s="12">
        <f t="shared" si="341"/>
        <v>41108.91201388889</v>
      </c>
      <c r="U2734" t="str">
        <f t="shared" si="342"/>
        <v>Jun</v>
      </c>
      <c r="V2734" t="str">
        <f t="shared" si="343"/>
        <v>2012</v>
      </c>
    </row>
    <row r="2735" spans="1:22" ht="43.2" hidden="1" x14ac:dyDescent="0.55000000000000004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 t="shared" si="336"/>
        <v>1.0666666666666667</v>
      </c>
      <c r="P2735" s="8">
        <f t="shared" si="337"/>
        <v>81.632653061224488</v>
      </c>
      <c r="Q2735" t="str">
        <f t="shared" si="338"/>
        <v>film &amp; video</v>
      </c>
      <c r="R2735" t="str">
        <f t="shared" si="339"/>
        <v>documentary</v>
      </c>
      <c r="S2735" s="12">
        <f t="shared" si="340"/>
        <v>41082.564884259256</v>
      </c>
      <c r="T2735" s="12">
        <f t="shared" si="341"/>
        <v>41097.564884259256</v>
      </c>
      <c r="U2735" t="str">
        <f t="shared" si="342"/>
        <v>Jun</v>
      </c>
      <c r="V2735" t="str">
        <f t="shared" si="343"/>
        <v>2012</v>
      </c>
    </row>
    <row r="2736" spans="1:22" ht="43.2" hidden="1" x14ac:dyDescent="0.55000000000000004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336"/>
        <v>1.0666666666666667</v>
      </c>
      <c r="P2736" s="8">
        <f t="shared" si="337"/>
        <v>74.074074074074076</v>
      </c>
      <c r="Q2736" t="str">
        <f t="shared" si="338"/>
        <v>theater</v>
      </c>
      <c r="R2736" t="str">
        <f t="shared" si="339"/>
        <v>spaces</v>
      </c>
      <c r="S2736" s="12">
        <f t="shared" si="340"/>
        <v>42139.014525462961</v>
      </c>
      <c r="T2736" s="12">
        <f t="shared" si="341"/>
        <v>42169.014525462961</v>
      </c>
      <c r="U2736" t="str">
        <f t="shared" si="342"/>
        <v>May</v>
      </c>
      <c r="V2736" t="str">
        <f t="shared" si="343"/>
        <v>2015</v>
      </c>
    </row>
    <row r="2737" spans="1:22" ht="43.2" hidden="1" x14ac:dyDescent="0.55000000000000004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336"/>
        <v>1.0667450000000001</v>
      </c>
      <c r="P2737" s="8">
        <f t="shared" si="337"/>
        <v>59.817476635514019</v>
      </c>
      <c r="Q2737" t="str">
        <f t="shared" si="338"/>
        <v>music</v>
      </c>
      <c r="R2737" t="str">
        <f t="shared" si="339"/>
        <v>indie rock</v>
      </c>
      <c r="S2737" s="12">
        <f t="shared" si="340"/>
        <v>41307.987696759257</v>
      </c>
      <c r="T2737" s="12">
        <f t="shared" si="341"/>
        <v>41342.987696759257</v>
      </c>
      <c r="U2737" t="str">
        <f t="shared" si="342"/>
        <v>Feb</v>
      </c>
      <c r="V2737" t="str">
        <f t="shared" si="343"/>
        <v>2013</v>
      </c>
    </row>
    <row r="2738" spans="1:22" ht="43.2" hidden="1" x14ac:dyDescent="0.55000000000000004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336"/>
        <v>1.0668</v>
      </c>
      <c r="P2738" s="8">
        <f t="shared" si="337"/>
        <v>53.339999999999996</v>
      </c>
      <c r="Q2738" t="str">
        <f t="shared" si="338"/>
        <v>theater</v>
      </c>
      <c r="R2738" t="str">
        <f t="shared" si="339"/>
        <v>plays</v>
      </c>
      <c r="S2738" s="12">
        <f t="shared" si="340"/>
        <v>42475.057164351849</v>
      </c>
      <c r="T2738" s="12">
        <f t="shared" si="341"/>
        <v>42505.057164351849</v>
      </c>
      <c r="U2738" t="str">
        <f t="shared" si="342"/>
        <v>Apr</v>
      </c>
      <c r="V2738" t="str">
        <f t="shared" si="343"/>
        <v>2016</v>
      </c>
    </row>
    <row r="2739" spans="1:22" ht="28.8" hidden="1" x14ac:dyDescent="0.55000000000000004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336"/>
        <v>1.0668444444444445</v>
      </c>
      <c r="P2739" s="8">
        <f t="shared" si="337"/>
        <v>28.576190476190476</v>
      </c>
      <c r="Q2739" t="str">
        <f t="shared" si="338"/>
        <v>film &amp; video</v>
      </c>
      <c r="R2739" t="str">
        <f t="shared" si="339"/>
        <v>documentary</v>
      </c>
      <c r="S2739" s="12">
        <f t="shared" si="340"/>
        <v>40526.36917824074</v>
      </c>
      <c r="T2739" s="12">
        <f t="shared" si="341"/>
        <v>40576.332638888889</v>
      </c>
      <c r="U2739" t="str">
        <f t="shared" si="342"/>
        <v>Dec</v>
      </c>
      <c r="V2739" t="str">
        <f t="shared" si="343"/>
        <v>2010</v>
      </c>
    </row>
    <row r="2740" spans="1:22" ht="43.2" hidden="1" x14ac:dyDescent="0.55000000000000004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336"/>
        <v>1.0668571428571429</v>
      </c>
      <c r="P2740" s="8">
        <f t="shared" si="337"/>
        <v>45.536585365853661</v>
      </c>
      <c r="Q2740" t="str">
        <f t="shared" si="338"/>
        <v>theater</v>
      </c>
      <c r="R2740" t="str">
        <f t="shared" si="339"/>
        <v>spaces</v>
      </c>
      <c r="S2740" s="12">
        <f t="shared" si="340"/>
        <v>42233.747349537036</v>
      </c>
      <c r="T2740" s="12">
        <f t="shared" si="341"/>
        <v>42263.747349537036</v>
      </c>
      <c r="U2740" t="str">
        <f t="shared" si="342"/>
        <v>Aug</v>
      </c>
      <c r="V2740" t="str">
        <f t="shared" si="343"/>
        <v>2015</v>
      </c>
    </row>
    <row r="2741" spans="1:22" ht="43.2" hidden="1" x14ac:dyDescent="0.55000000000000004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336"/>
        <v>1.0669999999999999</v>
      </c>
      <c r="P2741" s="8">
        <f t="shared" si="337"/>
        <v>49.246153846153845</v>
      </c>
      <c r="Q2741" t="str">
        <f t="shared" si="338"/>
        <v>music</v>
      </c>
      <c r="R2741" t="str">
        <f t="shared" si="339"/>
        <v>indie rock</v>
      </c>
      <c r="S2741" s="12">
        <f t="shared" si="340"/>
        <v>40833.633194444446</v>
      </c>
      <c r="T2741" s="12">
        <f t="shared" si="341"/>
        <v>40863.674861111111</v>
      </c>
      <c r="U2741" t="str">
        <f t="shared" si="342"/>
        <v>Oct</v>
      </c>
      <c r="V2741" t="str">
        <f t="shared" si="343"/>
        <v>2011</v>
      </c>
    </row>
    <row r="2742" spans="1:22" ht="57.6" hidden="1" x14ac:dyDescent="0.55000000000000004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336"/>
        <v>1.0671250000000001</v>
      </c>
      <c r="P2742" s="8">
        <f t="shared" si="337"/>
        <v>90.819148936170208</v>
      </c>
      <c r="Q2742" t="str">
        <f t="shared" si="338"/>
        <v>theater</v>
      </c>
      <c r="R2742" t="str">
        <f t="shared" si="339"/>
        <v>musical</v>
      </c>
      <c r="S2742" s="12">
        <f t="shared" si="340"/>
        <v>41814.367800925924</v>
      </c>
      <c r="T2742" s="12">
        <f t="shared" si="341"/>
        <v>41852.041666666664</v>
      </c>
      <c r="U2742" t="str">
        <f t="shared" si="342"/>
        <v>Jun</v>
      </c>
      <c r="V2742" t="str">
        <f t="shared" si="343"/>
        <v>2014</v>
      </c>
    </row>
    <row r="2743" spans="1:22" ht="43.2" hidden="1" x14ac:dyDescent="0.55000000000000004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336"/>
        <v>1.0671428571428572</v>
      </c>
      <c r="P2743" s="8">
        <f t="shared" si="337"/>
        <v>67.909090909090907</v>
      </c>
      <c r="Q2743" t="str">
        <f t="shared" si="338"/>
        <v>film &amp; video</v>
      </c>
      <c r="R2743" t="str">
        <f t="shared" si="339"/>
        <v>documentary</v>
      </c>
      <c r="S2743" s="12">
        <f t="shared" si="340"/>
        <v>41894.879606481481</v>
      </c>
      <c r="T2743" s="12">
        <f t="shared" si="341"/>
        <v>41913.165972222225</v>
      </c>
      <c r="U2743" t="str">
        <f t="shared" si="342"/>
        <v>Sep</v>
      </c>
      <c r="V2743" t="str">
        <f t="shared" si="343"/>
        <v>2014</v>
      </c>
    </row>
    <row r="2744" spans="1:22" ht="43.2" hidden="1" x14ac:dyDescent="0.55000000000000004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336"/>
        <v>1.0672648571428571</v>
      </c>
      <c r="P2744" s="8">
        <f t="shared" si="337"/>
        <v>66.70405357142856</v>
      </c>
      <c r="Q2744" t="str">
        <f t="shared" si="338"/>
        <v>film &amp; video</v>
      </c>
      <c r="R2744" t="str">
        <f t="shared" si="339"/>
        <v>documentary</v>
      </c>
      <c r="S2744" s="12">
        <f t="shared" si="340"/>
        <v>42479.626875000002</v>
      </c>
      <c r="T2744" s="12">
        <f t="shared" si="341"/>
        <v>42509.626875000002</v>
      </c>
      <c r="U2744" t="str">
        <f t="shared" si="342"/>
        <v>Apr</v>
      </c>
      <c r="V2744" t="str">
        <f t="shared" si="343"/>
        <v>2016</v>
      </c>
    </row>
    <row r="2745" spans="1:22" ht="28.8" hidden="1" x14ac:dyDescent="0.55000000000000004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336"/>
        <v>1.0673325</v>
      </c>
      <c r="P2745" s="8">
        <f t="shared" si="337"/>
        <v>45.418404255319146</v>
      </c>
      <c r="Q2745" t="str">
        <f t="shared" si="338"/>
        <v>film &amp; video</v>
      </c>
      <c r="R2745" t="str">
        <f t="shared" si="339"/>
        <v>documentary</v>
      </c>
      <c r="S2745" s="12">
        <f t="shared" si="340"/>
        <v>40588.526412037041</v>
      </c>
      <c r="T2745" s="12">
        <f t="shared" si="341"/>
        <v>40618.48474537037</v>
      </c>
      <c r="U2745" t="str">
        <f t="shared" si="342"/>
        <v>Feb</v>
      </c>
      <c r="V2745" t="str">
        <f t="shared" si="343"/>
        <v>2011</v>
      </c>
    </row>
    <row r="2746" spans="1:22" ht="28.8" hidden="1" x14ac:dyDescent="0.55000000000000004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336"/>
        <v>1.0673333333333332</v>
      </c>
      <c r="P2746" s="8">
        <f t="shared" si="337"/>
        <v>39.048780487804876</v>
      </c>
      <c r="Q2746" t="str">
        <f t="shared" si="338"/>
        <v>publishing</v>
      </c>
      <c r="R2746" t="str">
        <f t="shared" si="339"/>
        <v>nonfiction</v>
      </c>
      <c r="S2746" s="12">
        <f t="shared" si="340"/>
        <v>41943.604097222218</v>
      </c>
      <c r="T2746" s="12">
        <f t="shared" si="341"/>
        <v>41974.207638888889</v>
      </c>
      <c r="U2746" t="str">
        <f t="shared" si="342"/>
        <v>Oct</v>
      </c>
      <c r="V2746" t="str">
        <f t="shared" si="343"/>
        <v>2014</v>
      </c>
    </row>
    <row r="2747" spans="1:22" ht="43.2" hidden="1" x14ac:dyDescent="0.55000000000000004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336"/>
        <v>1.0673333333333332</v>
      </c>
      <c r="P2747" s="8">
        <f t="shared" si="337"/>
        <v>65.081300813008127</v>
      </c>
      <c r="Q2747" t="str">
        <f t="shared" si="338"/>
        <v>photography</v>
      </c>
      <c r="R2747" t="str">
        <f t="shared" si="339"/>
        <v>photobooks</v>
      </c>
      <c r="S2747" s="12">
        <f t="shared" si="340"/>
        <v>42123.86336805555</v>
      </c>
      <c r="T2747" s="12">
        <f t="shared" si="341"/>
        <v>42156.945833333331</v>
      </c>
      <c r="U2747" t="str">
        <f t="shared" si="342"/>
        <v>Apr</v>
      </c>
      <c r="V2747" t="str">
        <f t="shared" si="343"/>
        <v>2015</v>
      </c>
    </row>
    <row r="2748" spans="1:22" ht="43.2" hidden="1" x14ac:dyDescent="0.55000000000000004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336"/>
        <v>1.0675857142857144</v>
      </c>
      <c r="P2748" s="8">
        <f t="shared" si="337"/>
        <v>51.185616438356163</v>
      </c>
      <c r="Q2748" t="str">
        <f t="shared" si="338"/>
        <v>music</v>
      </c>
      <c r="R2748" t="str">
        <f t="shared" si="339"/>
        <v>indie rock</v>
      </c>
      <c r="S2748" s="12">
        <f t="shared" si="340"/>
        <v>40948.16815972222</v>
      </c>
      <c r="T2748" s="12">
        <f t="shared" si="341"/>
        <v>40978.16815972222</v>
      </c>
      <c r="U2748" t="str">
        <f t="shared" si="342"/>
        <v>Feb</v>
      </c>
      <c r="V2748" t="str">
        <f t="shared" si="343"/>
        <v>2012</v>
      </c>
    </row>
    <row r="2749" spans="1:22" ht="43.2" hidden="1" x14ac:dyDescent="0.55000000000000004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336"/>
        <v>1.0676000000000001</v>
      </c>
      <c r="P2749" s="8">
        <f t="shared" si="337"/>
        <v>37.591549295774648</v>
      </c>
      <c r="Q2749" t="str">
        <f t="shared" si="338"/>
        <v>theater</v>
      </c>
      <c r="R2749" t="str">
        <f t="shared" si="339"/>
        <v>plays</v>
      </c>
      <c r="S2749" s="12">
        <f t="shared" si="340"/>
        <v>41766.80572916667</v>
      </c>
      <c r="T2749" s="12">
        <f t="shared" si="341"/>
        <v>41799.80572916667</v>
      </c>
      <c r="U2749" t="str">
        <f t="shared" si="342"/>
        <v>May</v>
      </c>
      <c r="V2749" t="str">
        <f t="shared" si="343"/>
        <v>2014</v>
      </c>
    </row>
    <row r="2750" spans="1:22" ht="43.2" hidden="1" x14ac:dyDescent="0.55000000000000004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336"/>
        <v>1.0680000000000001</v>
      </c>
      <c r="P2750" s="8">
        <f t="shared" si="337"/>
        <v>267</v>
      </c>
      <c r="Q2750" t="str">
        <f t="shared" si="338"/>
        <v>technology</v>
      </c>
      <c r="R2750" t="str">
        <f t="shared" si="339"/>
        <v>makerspaces</v>
      </c>
      <c r="S2750" s="12">
        <f t="shared" si="340"/>
        <v>42207.746678240743</v>
      </c>
      <c r="T2750" s="12">
        <f t="shared" si="341"/>
        <v>42237.746678240743</v>
      </c>
      <c r="U2750" t="str">
        <f t="shared" si="342"/>
        <v>Jul</v>
      </c>
      <c r="V2750" t="str">
        <f t="shared" si="343"/>
        <v>2015</v>
      </c>
    </row>
    <row r="2751" spans="1:22" ht="43.2" hidden="1" x14ac:dyDescent="0.55000000000000004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336"/>
        <v>1.0680000000000001</v>
      </c>
      <c r="P2751" s="8">
        <f t="shared" si="337"/>
        <v>37.083333333333336</v>
      </c>
      <c r="Q2751" t="str">
        <f t="shared" si="338"/>
        <v>theater</v>
      </c>
      <c r="R2751" t="str">
        <f t="shared" si="339"/>
        <v>plays</v>
      </c>
      <c r="S2751" s="12">
        <f t="shared" si="340"/>
        <v>42318.593703703707</v>
      </c>
      <c r="T2751" s="12">
        <f t="shared" si="341"/>
        <v>42348.593703703707</v>
      </c>
      <c r="U2751" t="str">
        <f t="shared" si="342"/>
        <v>Nov</v>
      </c>
      <c r="V2751" t="str">
        <f t="shared" si="343"/>
        <v>2015</v>
      </c>
    </row>
    <row r="2752" spans="1:22" ht="43.2" hidden="1" x14ac:dyDescent="0.55000000000000004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336"/>
        <v>1.0680499999999999</v>
      </c>
      <c r="P2752" s="8">
        <f t="shared" si="337"/>
        <v>224.85263157894738</v>
      </c>
      <c r="Q2752" t="str">
        <f t="shared" si="338"/>
        <v>film &amp; video</v>
      </c>
      <c r="R2752" t="str">
        <f t="shared" si="339"/>
        <v>documentary</v>
      </c>
      <c r="S2752" s="12">
        <f t="shared" si="340"/>
        <v>42687.875775462962</v>
      </c>
      <c r="T2752" s="12">
        <f t="shared" si="341"/>
        <v>42718.5</v>
      </c>
      <c r="U2752" t="str">
        <f t="shared" si="342"/>
        <v>Nov</v>
      </c>
      <c r="V2752" t="str">
        <f t="shared" si="343"/>
        <v>2016</v>
      </c>
    </row>
    <row r="2753" spans="1:22" ht="43.2" hidden="1" x14ac:dyDescent="0.55000000000000004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336"/>
        <v>1.0681333333333334</v>
      </c>
      <c r="P2753" s="8">
        <f t="shared" si="337"/>
        <v>170.44680851063831</v>
      </c>
      <c r="Q2753" t="str">
        <f t="shared" si="338"/>
        <v>photography</v>
      </c>
      <c r="R2753" t="str">
        <f t="shared" si="339"/>
        <v>photobooks</v>
      </c>
      <c r="S2753" s="12">
        <f t="shared" si="340"/>
        <v>42493.167719907404</v>
      </c>
      <c r="T2753" s="12">
        <f t="shared" si="341"/>
        <v>42528.167719907404</v>
      </c>
      <c r="U2753" t="str">
        <f t="shared" si="342"/>
        <v>May</v>
      </c>
      <c r="V2753" t="str">
        <f t="shared" si="343"/>
        <v>2016</v>
      </c>
    </row>
    <row r="2754" spans="1:22" ht="57.6" hidden="1" x14ac:dyDescent="0.55000000000000004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si="336"/>
        <v>1.0685</v>
      </c>
      <c r="P2754" s="8">
        <f t="shared" si="337"/>
        <v>109.03061224489795</v>
      </c>
      <c r="Q2754" t="str">
        <f t="shared" si="338"/>
        <v>theater</v>
      </c>
      <c r="R2754" t="str">
        <f t="shared" si="339"/>
        <v>plays</v>
      </c>
      <c r="S2754" s="12">
        <f t="shared" si="340"/>
        <v>42157.470185185186</v>
      </c>
      <c r="T2754" s="12">
        <f t="shared" si="341"/>
        <v>42187.470185185186</v>
      </c>
      <c r="U2754" t="str">
        <f t="shared" si="342"/>
        <v>Jun</v>
      </c>
      <c r="V2754" t="str">
        <f t="shared" si="343"/>
        <v>2015</v>
      </c>
    </row>
    <row r="2755" spans="1:22" ht="43.2" hidden="1" x14ac:dyDescent="0.55000000000000004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ref="O2755:O2818" si="344">E2755/D2755</f>
        <v>1.0686</v>
      </c>
      <c r="P2755" s="8">
        <f t="shared" ref="P2755:P2818" si="345">IF(L2755&gt;0,E2755/L2755,0)</f>
        <v>74.208333333333329</v>
      </c>
      <c r="Q2755" t="str">
        <f t="shared" ref="Q2755:Q2818" si="346">MID(N2755,1,FIND("/",N2755,1)-1)</f>
        <v>theater</v>
      </c>
      <c r="R2755" t="str">
        <f t="shared" ref="R2755:R2818" si="347">MID(N2755,FIND("/",N2755,1)+1,LEN(N2755)-FIND("/",N2755,1))</f>
        <v>plays</v>
      </c>
      <c r="S2755" s="12">
        <f t="shared" ref="S2755:S2818" si="348">(((J2755/60)/60)/24)+DATE(1970,1,1)</f>
        <v>41915.762835648151</v>
      </c>
      <c r="T2755" s="12">
        <f t="shared" ref="T2755:T2818" si="349">(((I2755/60)/60)/24)+DATE(1970,1,1)</f>
        <v>41944.720833333333</v>
      </c>
      <c r="U2755" t="str">
        <f t="shared" ref="U2755:U2818" si="350">TEXT(S2755,"MMM")</f>
        <v>Oct</v>
      </c>
      <c r="V2755" t="str">
        <f t="shared" ref="V2755:V2818" si="351">TEXT(S2755,"yyyy")</f>
        <v>2014</v>
      </c>
    </row>
    <row r="2756" spans="1:22" ht="43.2" hidden="1" x14ac:dyDescent="0.55000000000000004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344"/>
        <v>1.0699047619047619</v>
      </c>
      <c r="P2756" s="8">
        <f t="shared" si="345"/>
        <v>70.212500000000006</v>
      </c>
      <c r="Q2756" t="str">
        <f t="shared" si="346"/>
        <v>music</v>
      </c>
      <c r="R2756" t="str">
        <f t="shared" si="347"/>
        <v>indie rock</v>
      </c>
      <c r="S2756" s="12">
        <f t="shared" si="348"/>
        <v>40911.809872685182</v>
      </c>
      <c r="T2756" s="12">
        <f t="shared" si="349"/>
        <v>40932.809872685182</v>
      </c>
      <c r="U2756" t="str">
        <f t="shared" si="350"/>
        <v>Jan</v>
      </c>
      <c r="V2756" t="str">
        <f t="shared" si="351"/>
        <v>2012</v>
      </c>
    </row>
    <row r="2757" spans="1:22" ht="28.8" hidden="1" x14ac:dyDescent="0.55000000000000004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 t="shared" si="344"/>
        <v>1.07</v>
      </c>
      <c r="P2757" s="8">
        <f t="shared" si="345"/>
        <v>99.534883720930239</v>
      </c>
      <c r="Q2757" t="str">
        <f t="shared" si="346"/>
        <v>music</v>
      </c>
      <c r="R2757" t="str">
        <f t="shared" si="347"/>
        <v>rock</v>
      </c>
      <c r="S2757" s="12">
        <f t="shared" si="348"/>
        <v>41914.917858796296</v>
      </c>
      <c r="T2757" s="12">
        <f t="shared" si="349"/>
        <v>41944.917858796296</v>
      </c>
      <c r="U2757" t="str">
        <f t="shared" si="350"/>
        <v>Oct</v>
      </c>
      <c r="V2757" t="str">
        <f t="shared" si="351"/>
        <v>2014</v>
      </c>
    </row>
    <row r="2758" spans="1:22" ht="43.2" hidden="1" x14ac:dyDescent="0.55000000000000004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 t="shared" si="344"/>
        <v>1.07</v>
      </c>
      <c r="P2758" s="8">
        <f t="shared" si="345"/>
        <v>36.60526315789474</v>
      </c>
      <c r="Q2758" t="str">
        <f t="shared" si="346"/>
        <v>music</v>
      </c>
      <c r="R2758" t="str">
        <f t="shared" si="347"/>
        <v>rock</v>
      </c>
      <c r="S2758" s="12">
        <f t="shared" si="348"/>
        <v>41073.050717592596</v>
      </c>
      <c r="T2758" s="12">
        <f t="shared" si="349"/>
        <v>41085.683333333334</v>
      </c>
      <c r="U2758" t="str">
        <f t="shared" si="350"/>
        <v>Jun</v>
      </c>
      <c r="V2758" t="str">
        <f t="shared" si="351"/>
        <v>2012</v>
      </c>
    </row>
    <row r="2759" spans="1:22" ht="57.6" hidden="1" x14ac:dyDescent="0.55000000000000004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344"/>
        <v>1.0702857142857143</v>
      </c>
      <c r="P2759" s="8">
        <f t="shared" si="345"/>
        <v>59.460317460317462</v>
      </c>
      <c r="Q2759" t="str">
        <f t="shared" si="346"/>
        <v>music</v>
      </c>
      <c r="R2759" t="str">
        <f t="shared" si="347"/>
        <v>classical music</v>
      </c>
      <c r="S2759" s="12">
        <f t="shared" si="348"/>
        <v>41483.449282407404</v>
      </c>
      <c r="T2759" s="12">
        <f t="shared" si="349"/>
        <v>41543.449282407404</v>
      </c>
      <c r="U2759" t="str">
        <f t="shared" si="350"/>
        <v>Jul</v>
      </c>
      <c r="V2759" t="str">
        <f t="shared" si="351"/>
        <v>2013</v>
      </c>
    </row>
    <row r="2760" spans="1:22" ht="43.2" hidden="1" x14ac:dyDescent="0.55000000000000004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344"/>
        <v>1.0704545454545455</v>
      </c>
      <c r="P2760" s="8">
        <f t="shared" si="345"/>
        <v>53.522727272727273</v>
      </c>
      <c r="Q2760" t="str">
        <f t="shared" si="346"/>
        <v>music</v>
      </c>
      <c r="R2760" t="str">
        <f t="shared" si="347"/>
        <v>indie rock</v>
      </c>
      <c r="S2760" s="12">
        <f t="shared" si="348"/>
        <v>41270.21497685185</v>
      </c>
      <c r="T2760" s="12">
        <f t="shared" si="349"/>
        <v>41300.21497685185</v>
      </c>
      <c r="U2760" t="str">
        <f t="shared" si="350"/>
        <v>Dec</v>
      </c>
      <c r="V2760" t="str">
        <f t="shared" si="351"/>
        <v>2012</v>
      </c>
    </row>
    <row r="2761" spans="1:22" ht="43.2" hidden="1" x14ac:dyDescent="0.55000000000000004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344"/>
        <v>1.0705</v>
      </c>
      <c r="P2761" s="8">
        <f t="shared" si="345"/>
        <v>125.94117647058823</v>
      </c>
      <c r="Q2761" t="str">
        <f t="shared" si="346"/>
        <v>technology</v>
      </c>
      <c r="R2761" t="str">
        <f t="shared" si="347"/>
        <v>wearables</v>
      </c>
      <c r="S2761" s="12">
        <f t="shared" si="348"/>
        <v>42416.767928240741</v>
      </c>
      <c r="T2761" s="12">
        <f t="shared" si="349"/>
        <v>42446.726261574076</v>
      </c>
      <c r="U2761" t="str">
        <f t="shared" si="350"/>
        <v>Feb</v>
      </c>
      <c r="V2761" t="str">
        <f t="shared" si="351"/>
        <v>2016</v>
      </c>
    </row>
    <row r="2762" spans="1:22" ht="43.2" hidden="1" x14ac:dyDescent="0.55000000000000004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344"/>
        <v>1.0708672667523933</v>
      </c>
      <c r="P2762" s="8">
        <f t="shared" si="345"/>
        <v>107.07142857142857</v>
      </c>
      <c r="Q2762" t="str">
        <f t="shared" si="346"/>
        <v>music</v>
      </c>
      <c r="R2762" t="str">
        <f t="shared" si="347"/>
        <v>rock</v>
      </c>
      <c r="S2762" s="12">
        <f t="shared" si="348"/>
        <v>42101.758587962962</v>
      </c>
      <c r="T2762" s="12">
        <f t="shared" si="349"/>
        <v>42131.758587962962</v>
      </c>
      <c r="U2762" t="str">
        <f t="shared" si="350"/>
        <v>Apr</v>
      </c>
      <c r="V2762" t="str">
        <f t="shared" si="351"/>
        <v>2015</v>
      </c>
    </row>
    <row r="2763" spans="1:22" ht="43.2" hidden="1" x14ac:dyDescent="0.55000000000000004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 t="shared" si="344"/>
        <v>1.071</v>
      </c>
      <c r="P2763" s="8">
        <f t="shared" si="345"/>
        <v>73.356164383561648</v>
      </c>
      <c r="Q2763" t="str">
        <f t="shared" si="346"/>
        <v>music</v>
      </c>
      <c r="R2763" t="str">
        <f t="shared" si="347"/>
        <v>rock</v>
      </c>
      <c r="S2763" s="12">
        <f t="shared" si="348"/>
        <v>42703.214409722219</v>
      </c>
      <c r="T2763" s="12">
        <f t="shared" si="349"/>
        <v>42733.214409722219</v>
      </c>
      <c r="U2763" t="str">
        <f t="shared" si="350"/>
        <v>Nov</v>
      </c>
      <c r="V2763" t="str">
        <f t="shared" si="351"/>
        <v>2016</v>
      </c>
    </row>
    <row r="2764" spans="1:22" ht="57.6" hidden="1" x14ac:dyDescent="0.55000000000000004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 t="shared" si="344"/>
        <v>1.071</v>
      </c>
      <c r="P2764" s="8">
        <f t="shared" si="345"/>
        <v>31.970149253731343</v>
      </c>
      <c r="Q2764" t="str">
        <f t="shared" si="346"/>
        <v>theater</v>
      </c>
      <c r="R2764" t="str">
        <f t="shared" si="347"/>
        <v>plays</v>
      </c>
      <c r="S2764" s="12">
        <f t="shared" si="348"/>
        <v>41796.422326388885</v>
      </c>
      <c r="T2764" s="12">
        <f t="shared" si="349"/>
        <v>41826.422326388885</v>
      </c>
      <c r="U2764" t="str">
        <f t="shared" si="350"/>
        <v>Jun</v>
      </c>
      <c r="V2764" t="str">
        <f t="shared" si="351"/>
        <v>2014</v>
      </c>
    </row>
    <row r="2765" spans="1:22" ht="28.8" hidden="1" x14ac:dyDescent="0.55000000000000004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344"/>
        <v>1.071842</v>
      </c>
      <c r="P2765" s="8">
        <f t="shared" si="345"/>
        <v>68.707820512820518</v>
      </c>
      <c r="Q2765" t="str">
        <f t="shared" si="346"/>
        <v>music</v>
      </c>
      <c r="R2765" t="str">
        <f t="shared" si="347"/>
        <v>rock</v>
      </c>
      <c r="S2765" s="12">
        <f t="shared" si="348"/>
        <v>42279.669768518521</v>
      </c>
      <c r="T2765" s="12">
        <f t="shared" si="349"/>
        <v>42321.711435185185</v>
      </c>
      <c r="U2765" t="str">
        <f t="shared" si="350"/>
        <v>Oct</v>
      </c>
      <c r="V2765" t="str">
        <f t="shared" si="351"/>
        <v>2015</v>
      </c>
    </row>
    <row r="2766" spans="1:22" ht="43.2" hidden="1" x14ac:dyDescent="0.55000000000000004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344"/>
        <v>1.0720930232558139</v>
      </c>
      <c r="P2766" s="8">
        <f t="shared" si="345"/>
        <v>100.21739130434783</v>
      </c>
      <c r="Q2766" t="str">
        <f t="shared" si="346"/>
        <v>theater</v>
      </c>
      <c r="R2766" t="str">
        <f t="shared" si="347"/>
        <v>plays</v>
      </c>
      <c r="S2766" s="12">
        <f t="shared" si="348"/>
        <v>41791.993414351848</v>
      </c>
      <c r="T2766" s="12">
        <f t="shared" si="349"/>
        <v>41821.993414351848</v>
      </c>
      <c r="U2766" t="str">
        <f t="shared" si="350"/>
        <v>Jun</v>
      </c>
      <c r="V2766" t="str">
        <f t="shared" si="351"/>
        <v>2014</v>
      </c>
    </row>
    <row r="2767" spans="1:22" ht="43.2" hidden="1" x14ac:dyDescent="0.55000000000000004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344"/>
        <v>1.0721428571428571</v>
      </c>
      <c r="P2767" s="8">
        <f t="shared" si="345"/>
        <v>58.6328125</v>
      </c>
      <c r="Q2767" t="str">
        <f t="shared" si="346"/>
        <v>games</v>
      </c>
      <c r="R2767" t="str">
        <f t="shared" si="347"/>
        <v>tabletop games</v>
      </c>
      <c r="S2767" s="12">
        <f t="shared" si="348"/>
        <v>42688.875902777778</v>
      </c>
      <c r="T2767" s="12">
        <f t="shared" si="349"/>
        <v>42718.875902777778</v>
      </c>
      <c r="U2767" t="str">
        <f t="shared" si="350"/>
        <v>Nov</v>
      </c>
      <c r="V2767" t="str">
        <f t="shared" si="351"/>
        <v>2016</v>
      </c>
    </row>
    <row r="2768" spans="1:22" ht="28.8" hidden="1" x14ac:dyDescent="0.55000000000000004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344"/>
        <v>1.0721700000000001</v>
      </c>
      <c r="P2768" s="8">
        <f t="shared" si="345"/>
        <v>36.97137931034483</v>
      </c>
      <c r="Q2768" t="str">
        <f t="shared" si="346"/>
        <v>music</v>
      </c>
      <c r="R2768" t="str">
        <f t="shared" si="347"/>
        <v>indie rock</v>
      </c>
      <c r="S2768" s="12">
        <f t="shared" si="348"/>
        <v>41174.154178240737</v>
      </c>
      <c r="T2768" s="12">
        <f t="shared" si="349"/>
        <v>41210.208333333336</v>
      </c>
      <c r="U2768" t="str">
        <f t="shared" si="350"/>
        <v>Sep</v>
      </c>
      <c r="V2768" t="str">
        <f t="shared" si="351"/>
        <v>2012</v>
      </c>
    </row>
    <row r="2769" spans="1:22" ht="43.2" hidden="1" x14ac:dyDescent="0.55000000000000004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344"/>
        <v>1.0724</v>
      </c>
      <c r="P2769" s="8">
        <f t="shared" si="345"/>
        <v>81.242424242424249</v>
      </c>
      <c r="Q2769" t="str">
        <f t="shared" si="346"/>
        <v>theater</v>
      </c>
      <c r="R2769" t="str">
        <f t="shared" si="347"/>
        <v>musical</v>
      </c>
      <c r="S2769" s="12">
        <f t="shared" si="348"/>
        <v>41982.773356481484</v>
      </c>
      <c r="T2769" s="12">
        <f t="shared" si="349"/>
        <v>42022.773356481484</v>
      </c>
      <c r="U2769" t="str">
        <f t="shared" si="350"/>
        <v>Dec</v>
      </c>
      <c r="V2769" t="str">
        <f t="shared" si="351"/>
        <v>2014</v>
      </c>
    </row>
    <row r="2770" spans="1:22" ht="43.2" hidden="1" x14ac:dyDescent="0.55000000000000004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344"/>
        <v>1.0724974999999999</v>
      </c>
      <c r="P2770" s="8">
        <f t="shared" si="345"/>
        <v>52.962839506172834</v>
      </c>
      <c r="Q2770" t="str">
        <f t="shared" si="346"/>
        <v>music</v>
      </c>
      <c r="R2770" t="str">
        <f t="shared" si="347"/>
        <v>classical music</v>
      </c>
      <c r="S2770" s="12">
        <f t="shared" si="348"/>
        <v>42217.834525462968</v>
      </c>
      <c r="T2770" s="12">
        <f t="shared" si="349"/>
        <v>42236.458333333328</v>
      </c>
      <c r="U2770" t="str">
        <f t="shared" si="350"/>
        <v>Aug</v>
      </c>
      <c r="V2770" t="str">
        <f t="shared" si="351"/>
        <v>2015</v>
      </c>
    </row>
    <row r="2771" spans="1:22" ht="43.2" hidden="1" x14ac:dyDescent="0.55000000000000004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344"/>
        <v>1.0725</v>
      </c>
      <c r="P2771" s="8">
        <f t="shared" si="345"/>
        <v>273.82978723404256</v>
      </c>
      <c r="Q2771" t="str">
        <f t="shared" si="346"/>
        <v>film &amp; video</v>
      </c>
      <c r="R2771" t="str">
        <f t="shared" si="347"/>
        <v>shorts</v>
      </c>
      <c r="S2771" s="12">
        <f t="shared" si="348"/>
        <v>41583.083981481483</v>
      </c>
      <c r="T2771" s="12">
        <f t="shared" si="349"/>
        <v>41618.083981481483</v>
      </c>
      <c r="U2771" t="str">
        <f t="shared" si="350"/>
        <v>Nov</v>
      </c>
      <c r="V2771" t="str">
        <f t="shared" si="351"/>
        <v>2013</v>
      </c>
    </row>
    <row r="2772" spans="1:22" ht="43.2" hidden="1" x14ac:dyDescent="0.55000000000000004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344"/>
        <v>1.0725</v>
      </c>
      <c r="P2772" s="8">
        <f t="shared" si="345"/>
        <v>107.25</v>
      </c>
      <c r="Q2772" t="str">
        <f t="shared" si="346"/>
        <v>theater</v>
      </c>
      <c r="R2772" t="str">
        <f t="shared" si="347"/>
        <v>plays</v>
      </c>
      <c r="S2772" s="12">
        <f t="shared" si="348"/>
        <v>42284.69694444444</v>
      </c>
      <c r="T2772" s="12">
        <f t="shared" si="349"/>
        <v>42301.165972222225</v>
      </c>
      <c r="U2772" t="str">
        <f t="shared" si="350"/>
        <v>Oct</v>
      </c>
      <c r="V2772" t="str">
        <f t="shared" si="351"/>
        <v>2015</v>
      </c>
    </row>
    <row r="2773" spans="1:22" ht="43.2" hidden="1" x14ac:dyDescent="0.55000000000000004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344"/>
        <v>1.072505</v>
      </c>
      <c r="P2773" s="8">
        <f t="shared" si="345"/>
        <v>46.630652173913049</v>
      </c>
      <c r="Q2773" t="str">
        <f t="shared" si="346"/>
        <v>music</v>
      </c>
      <c r="R2773" t="str">
        <f t="shared" si="347"/>
        <v>rock</v>
      </c>
      <c r="S2773" s="12">
        <f t="shared" si="348"/>
        <v>40987.697638888887</v>
      </c>
      <c r="T2773" s="12">
        <f t="shared" si="349"/>
        <v>41017.697638888887</v>
      </c>
      <c r="U2773" t="str">
        <f t="shared" si="350"/>
        <v>Mar</v>
      </c>
      <c r="V2773" t="str">
        <f t="shared" si="351"/>
        <v>2012</v>
      </c>
    </row>
    <row r="2774" spans="1:22" ht="28.8" hidden="1" x14ac:dyDescent="0.55000000000000004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344"/>
        <v>1.0726249999999999</v>
      </c>
      <c r="P2774" s="8">
        <f t="shared" si="345"/>
        <v>49.316091954022987</v>
      </c>
      <c r="Q2774" t="str">
        <f t="shared" si="346"/>
        <v>film &amp; video</v>
      </c>
      <c r="R2774" t="str">
        <f t="shared" si="347"/>
        <v>television</v>
      </c>
      <c r="S2774" s="12">
        <f t="shared" si="348"/>
        <v>42149.548888888887</v>
      </c>
      <c r="T2774" s="12">
        <f t="shared" si="349"/>
        <v>42163.666666666672</v>
      </c>
      <c r="U2774" t="str">
        <f t="shared" si="350"/>
        <v>May</v>
      </c>
      <c r="V2774" t="str">
        <f t="shared" si="351"/>
        <v>2015</v>
      </c>
    </row>
    <row r="2775" spans="1:22" ht="43.2" hidden="1" x14ac:dyDescent="0.55000000000000004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344"/>
        <v>1.073</v>
      </c>
      <c r="P2775" s="8">
        <f t="shared" si="345"/>
        <v>88.191780821917803</v>
      </c>
      <c r="Q2775" t="str">
        <f t="shared" si="346"/>
        <v>music</v>
      </c>
      <c r="R2775" t="str">
        <f t="shared" si="347"/>
        <v>rock</v>
      </c>
      <c r="S2775" s="12">
        <f t="shared" si="348"/>
        <v>42018.99863425926</v>
      </c>
      <c r="T2775" s="12">
        <f t="shared" si="349"/>
        <v>42048.99863425926</v>
      </c>
      <c r="U2775" t="str">
        <f t="shared" si="350"/>
        <v>Jan</v>
      </c>
      <c r="V2775" t="str">
        <f t="shared" si="351"/>
        <v>2015</v>
      </c>
    </row>
    <row r="2776" spans="1:22" ht="43.2" hidden="1" x14ac:dyDescent="0.55000000000000004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344"/>
        <v>1.0731250000000001</v>
      </c>
      <c r="P2776" s="8">
        <f t="shared" si="345"/>
        <v>89.895287958115176</v>
      </c>
      <c r="Q2776" t="str">
        <f t="shared" si="346"/>
        <v>music</v>
      </c>
      <c r="R2776" t="str">
        <f t="shared" si="347"/>
        <v>indie rock</v>
      </c>
      <c r="S2776" s="12">
        <f t="shared" si="348"/>
        <v>41135.175694444442</v>
      </c>
      <c r="T2776" s="12">
        <f t="shared" si="349"/>
        <v>41162.163194444445</v>
      </c>
      <c r="U2776" t="str">
        <f t="shared" si="350"/>
        <v>Aug</v>
      </c>
      <c r="V2776" t="str">
        <f t="shared" si="351"/>
        <v>2012</v>
      </c>
    </row>
    <row r="2777" spans="1:22" ht="43.2" hidden="1" x14ac:dyDescent="0.55000000000000004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344"/>
        <v>1.0734999999999999</v>
      </c>
      <c r="P2777" s="8">
        <f t="shared" si="345"/>
        <v>61.342857142857142</v>
      </c>
      <c r="Q2777" t="str">
        <f t="shared" si="346"/>
        <v>music</v>
      </c>
      <c r="R2777" t="str">
        <f t="shared" si="347"/>
        <v>classical music</v>
      </c>
      <c r="S2777" s="12">
        <f t="shared" si="348"/>
        <v>41026.655011574076</v>
      </c>
      <c r="T2777" s="12">
        <f t="shared" si="349"/>
        <v>41057.655011574076</v>
      </c>
      <c r="U2777" t="str">
        <f t="shared" si="350"/>
        <v>Apr</v>
      </c>
      <c r="V2777" t="str">
        <f t="shared" si="351"/>
        <v>2012</v>
      </c>
    </row>
    <row r="2778" spans="1:22" ht="43.2" hidden="1" x14ac:dyDescent="0.55000000000000004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344"/>
        <v>1.0736666666666668</v>
      </c>
      <c r="P2778" s="8">
        <f t="shared" si="345"/>
        <v>134.20833333333334</v>
      </c>
      <c r="Q2778" t="str">
        <f t="shared" si="346"/>
        <v>music</v>
      </c>
      <c r="R2778" t="str">
        <f t="shared" si="347"/>
        <v>rock</v>
      </c>
      <c r="S2778" s="12">
        <f t="shared" si="348"/>
        <v>40691.788055555553</v>
      </c>
      <c r="T2778" s="12">
        <f t="shared" si="349"/>
        <v>40755.290972222225</v>
      </c>
      <c r="U2778" t="str">
        <f t="shared" si="350"/>
        <v>May</v>
      </c>
      <c r="V2778" t="str">
        <f t="shared" si="351"/>
        <v>2011</v>
      </c>
    </row>
    <row r="2779" spans="1:22" ht="28.8" hidden="1" x14ac:dyDescent="0.55000000000000004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344"/>
        <v>1.0740000000000001</v>
      </c>
      <c r="P2779" s="8">
        <f t="shared" si="345"/>
        <v>97.63636363636364</v>
      </c>
      <c r="Q2779" t="str">
        <f t="shared" si="346"/>
        <v>film &amp; video</v>
      </c>
      <c r="R2779" t="str">
        <f t="shared" si="347"/>
        <v>documentary</v>
      </c>
      <c r="S2779" s="12">
        <f t="shared" si="348"/>
        <v>41017.885462962964</v>
      </c>
      <c r="T2779" s="12">
        <f t="shared" si="349"/>
        <v>41067.621527777781</v>
      </c>
      <c r="U2779" t="str">
        <f t="shared" si="350"/>
        <v>Apr</v>
      </c>
      <c r="V2779" t="str">
        <f t="shared" si="351"/>
        <v>2012</v>
      </c>
    </row>
    <row r="2780" spans="1:22" ht="43.2" hidden="1" x14ac:dyDescent="0.55000000000000004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 t="shared" si="344"/>
        <v>1.0740000000000001</v>
      </c>
      <c r="P2780" s="8">
        <f t="shared" si="345"/>
        <v>169.57894736842104</v>
      </c>
      <c r="Q2780" t="str">
        <f t="shared" si="346"/>
        <v>publishing</v>
      </c>
      <c r="R2780" t="str">
        <f t="shared" si="347"/>
        <v>nonfiction</v>
      </c>
      <c r="S2780" s="12">
        <f t="shared" si="348"/>
        <v>42162.146782407406</v>
      </c>
      <c r="T2780" s="12">
        <f t="shared" si="349"/>
        <v>42176.146782407406</v>
      </c>
      <c r="U2780" t="str">
        <f t="shared" si="350"/>
        <v>Jun</v>
      </c>
      <c r="V2780" t="str">
        <f t="shared" si="351"/>
        <v>2015</v>
      </c>
    </row>
    <row r="2781" spans="1:22" ht="43.2" hidden="1" x14ac:dyDescent="0.55000000000000004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 t="shared" si="344"/>
        <v>1.0740000000000001</v>
      </c>
      <c r="P2781" s="8">
        <f t="shared" si="345"/>
        <v>108.48484848484848</v>
      </c>
      <c r="Q2781" t="str">
        <f t="shared" si="346"/>
        <v>music</v>
      </c>
      <c r="R2781" t="str">
        <f t="shared" si="347"/>
        <v>electronic music</v>
      </c>
      <c r="S2781" s="12">
        <f t="shared" si="348"/>
        <v>42324.764004629629</v>
      </c>
      <c r="T2781" s="12">
        <f t="shared" si="349"/>
        <v>42354.764004629629</v>
      </c>
      <c r="U2781" t="str">
        <f t="shared" si="350"/>
        <v>Nov</v>
      </c>
      <c r="V2781" t="str">
        <f t="shared" si="351"/>
        <v>2015</v>
      </c>
    </row>
    <row r="2782" spans="1:22" ht="43.2" hidden="1" x14ac:dyDescent="0.55000000000000004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 t="shared" si="344"/>
        <v>1.0740000000000001</v>
      </c>
      <c r="P2782" s="8">
        <f t="shared" si="345"/>
        <v>64.44</v>
      </c>
      <c r="Q2782" t="str">
        <f t="shared" si="346"/>
        <v>music</v>
      </c>
      <c r="R2782" t="str">
        <f t="shared" si="347"/>
        <v>rock</v>
      </c>
      <c r="S2782" s="12">
        <f t="shared" si="348"/>
        <v>41571.998379629629</v>
      </c>
      <c r="T2782" s="12">
        <f t="shared" si="349"/>
        <v>41614.973611111112</v>
      </c>
      <c r="U2782" t="str">
        <f t="shared" si="350"/>
        <v>Oct</v>
      </c>
      <c r="V2782" t="str">
        <f t="shared" si="351"/>
        <v>2013</v>
      </c>
    </row>
    <row r="2783" spans="1:22" ht="43.2" hidden="1" x14ac:dyDescent="0.55000000000000004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 t="shared" si="344"/>
        <v>1.0740000000000001</v>
      </c>
      <c r="P2783" s="8">
        <f t="shared" si="345"/>
        <v>204.57142857142858</v>
      </c>
      <c r="Q2783" t="str">
        <f t="shared" si="346"/>
        <v>theater</v>
      </c>
      <c r="R2783" t="str">
        <f t="shared" si="347"/>
        <v>plays</v>
      </c>
      <c r="S2783" s="12">
        <f t="shared" si="348"/>
        <v>42611.801412037035</v>
      </c>
      <c r="T2783" s="12">
        <f t="shared" si="349"/>
        <v>42627.791666666672</v>
      </c>
      <c r="U2783" t="str">
        <f t="shared" si="350"/>
        <v>Aug</v>
      </c>
      <c r="V2783" t="str">
        <f t="shared" si="351"/>
        <v>2016</v>
      </c>
    </row>
    <row r="2784" spans="1:22" ht="43.2" hidden="1" x14ac:dyDescent="0.55000000000000004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 t="shared" si="344"/>
        <v>1.0740000000000001</v>
      </c>
      <c r="P2784" s="8">
        <f t="shared" si="345"/>
        <v>35.799999999999997</v>
      </c>
      <c r="Q2784" t="str">
        <f t="shared" si="346"/>
        <v>theater</v>
      </c>
      <c r="R2784" t="str">
        <f t="shared" si="347"/>
        <v>plays</v>
      </c>
      <c r="S2784" s="12">
        <f t="shared" si="348"/>
        <v>41914.100289351853</v>
      </c>
      <c r="T2784" s="12">
        <f t="shared" si="349"/>
        <v>41928.165972222225</v>
      </c>
      <c r="U2784" t="str">
        <f t="shared" si="350"/>
        <v>Oct</v>
      </c>
      <c r="V2784" t="str">
        <f t="shared" si="351"/>
        <v>2014</v>
      </c>
    </row>
    <row r="2785" spans="1:22" ht="43.2" hidden="1" x14ac:dyDescent="0.55000000000000004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344"/>
        <v>1.074090909090909</v>
      </c>
      <c r="P2785" s="8">
        <f t="shared" si="345"/>
        <v>39.383333333333333</v>
      </c>
      <c r="Q2785" t="str">
        <f t="shared" si="346"/>
        <v>film &amp; video</v>
      </c>
      <c r="R2785" t="str">
        <f t="shared" si="347"/>
        <v>shorts</v>
      </c>
      <c r="S2785" s="12">
        <f t="shared" si="348"/>
        <v>42485.724768518514</v>
      </c>
      <c r="T2785" s="12">
        <f t="shared" si="349"/>
        <v>42504</v>
      </c>
      <c r="U2785" t="str">
        <f t="shared" si="350"/>
        <v>Apr</v>
      </c>
      <c r="V2785" t="str">
        <f t="shared" si="351"/>
        <v>2016</v>
      </c>
    </row>
    <row r="2786" spans="1:22" ht="43.2" hidden="1" x14ac:dyDescent="0.55000000000000004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344"/>
        <v>1.0742157000000001</v>
      </c>
      <c r="P2786" s="8">
        <f t="shared" si="345"/>
        <v>60.965703745743475</v>
      </c>
      <c r="Q2786" t="str">
        <f t="shared" si="346"/>
        <v>technology</v>
      </c>
      <c r="R2786" t="str">
        <f t="shared" si="347"/>
        <v>space exploration</v>
      </c>
      <c r="S2786" s="12">
        <f t="shared" si="348"/>
        <v>42508.541550925926</v>
      </c>
      <c r="T2786" s="12">
        <f t="shared" si="349"/>
        <v>42538.541550925926</v>
      </c>
      <c r="U2786" t="str">
        <f t="shared" si="350"/>
        <v>May</v>
      </c>
      <c r="V2786" t="str">
        <f t="shared" si="351"/>
        <v>2016</v>
      </c>
    </row>
    <row r="2787" spans="1:22" ht="43.2" hidden="1" x14ac:dyDescent="0.55000000000000004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344"/>
        <v>1.0742857142857143</v>
      </c>
      <c r="P2787" s="8">
        <f t="shared" si="345"/>
        <v>62.666666666666664</v>
      </c>
      <c r="Q2787" t="str">
        <f t="shared" si="346"/>
        <v>theater</v>
      </c>
      <c r="R2787" t="str">
        <f t="shared" si="347"/>
        <v>plays</v>
      </c>
      <c r="S2787" s="12">
        <f t="shared" si="348"/>
        <v>42490.133877314816</v>
      </c>
      <c r="T2787" s="12">
        <f t="shared" si="349"/>
        <v>42527.083333333328</v>
      </c>
      <c r="U2787" t="str">
        <f t="shared" si="350"/>
        <v>Apr</v>
      </c>
      <c r="V2787" t="str">
        <f t="shared" si="351"/>
        <v>2016</v>
      </c>
    </row>
    <row r="2788" spans="1:22" ht="43.2" hidden="1" x14ac:dyDescent="0.55000000000000004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 t="shared" si="344"/>
        <v>1.075</v>
      </c>
      <c r="P2788" s="8">
        <f t="shared" si="345"/>
        <v>47.777777777777779</v>
      </c>
      <c r="Q2788" t="str">
        <f t="shared" si="346"/>
        <v>food</v>
      </c>
      <c r="R2788" t="str">
        <f t="shared" si="347"/>
        <v>small batch</v>
      </c>
      <c r="S2788" s="12">
        <f t="shared" si="348"/>
        <v>42607.316122685181</v>
      </c>
      <c r="T2788" s="12">
        <f t="shared" si="349"/>
        <v>42613.233333333337</v>
      </c>
      <c r="U2788" t="str">
        <f t="shared" si="350"/>
        <v>Aug</v>
      </c>
      <c r="V2788" t="str">
        <f t="shared" si="351"/>
        <v>2016</v>
      </c>
    </row>
    <row r="2789" spans="1:22" ht="43.2" hidden="1" x14ac:dyDescent="0.55000000000000004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 t="shared" si="344"/>
        <v>1.075</v>
      </c>
      <c r="P2789" s="8">
        <f t="shared" si="345"/>
        <v>76.785714285714292</v>
      </c>
      <c r="Q2789" t="str">
        <f t="shared" si="346"/>
        <v>theater</v>
      </c>
      <c r="R2789" t="str">
        <f t="shared" si="347"/>
        <v>spaces</v>
      </c>
      <c r="S2789" s="12">
        <f t="shared" si="348"/>
        <v>42177.791909722218</v>
      </c>
      <c r="T2789" s="12">
        <f t="shared" si="349"/>
        <v>42181.958333333328</v>
      </c>
      <c r="U2789" t="str">
        <f t="shared" si="350"/>
        <v>Jun</v>
      </c>
      <c r="V2789" t="str">
        <f t="shared" si="351"/>
        <v>2015</v>
      </c>
    </row>
    <row r="2790" spans="1:22" ht="43.2" hidden="1" x14ac:dyDescent="0.55000000000000004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344"/>
        <v>1.0751999999999999</v>
      </c>
      <c r="P2790" s="8">
        <f t="shared" si="345"/>
        <v>76.8</v>
      </c>
      <c r="Q2790" t="str">
        <f t="shared" si="346"/>
        <v>theater</v>
      </c>
      <c r="R2790" t="str">
        <f t="shared" si="347"/>
        <v>plays</v>
      </c>
      <c r="S2790" s="12">
        <f t="shared" si="348"/>
        <v>42495.992800925931</v>
      </c>
      <c r="T2790" s="12">
        <f t="shared" si="349"/>
        <v>42552.958333333328</v>
      </c>
      <c r="U2790" t="str">
        <f t="shared" si="350"/>
        <v>May</v>
      </c>
      <c r="V2790" t="str">
        <f t="shared" si="351"/>
        <v>2016</v>
      </c>
    </row>
    <row r="2791" spans="1:22" ht="28.8" hidden="1" x14ac:dyDescent="0.55000000000000004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344"/>
        <v>1.0752857142857142</v>
      </c>
      <c r="P2791" s="8">
        <f t="shared" si="345"/>
        <v>132.05263157894737</v>
      </c>
      <c r="Q2791" t="str">
        <f t="shared" si="346"/>
        <v>film &amp; video</v>
      </c>
      <c r="R2791" t="str">
        <f t="shared" si="347"/>
        <v>shorts</v>
      </c>
      <c r="S2791" s="12">
        <f t="shared" si="348"/>
        <v>41835.821226851855</v>
      </c>
      <c r="T2791" s="12">
        <f t="shared" si="349"/>
        <v>41862.249305555553</v>
      </c>
      <c r="U2791" t="str">
        <f t="shared" si="350"/>
        <v>Jul</v>
      </c>
      <c r="V2791" t="str">
        <f t="shared" si="351"/>
        <v>2014</v>
      </c>
    </row>
    <row r="2792" spans="1:22" ht="43.2" hidden="1" x14ac:dyDescent="0.55000000000000004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344"/>
        <v>1.0753333333333333</v>
      </c>
      <c r="P2792" s="8">
        <f t="shared" si="345"/>
        <v>45.436619718309856</v>
      </c>
      <c r="Q2792" t="str">
        <f t="shared" si="346"/>
        <v>music</v>
      </c>
      <c r="R2792" t="str">
        <f t="shared" si="347"/>
        <v>rock</v>
      </c>
      <c r="S2792" s="12">
        <f t="shared" si="348"/>
        <v>40996.994074074071</v>
      </c>
      <c r="T2792" s="12">
        <f t="shared" si="349"/>
        <v>41028.166666666664</v>
      </c>
      <c r="U2792" t="str">
        <f t="shared" si="350"/>
        <v>Mar</v>
      </c>
      <c r="V2792" t="str">
        <f t="shared" si="351"/>
        <v>2012</v>
      </c>
    </row>
    <row r="2793" spans="1:22" ht="43.2" hidden="1" x14ac:dyDescent="0.55000000000000004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344"/>
        <v>1.07538</v>
      </c>
      <c r="P2793" s="8">
        <f t="shared" si="345"/>
        <v>451.84033613445376</v>
      </c>
      <c r="Q2793" t="str">
        <f t="shared" si="346"/>
        <v>technology</v>
      </c>
      <c r="R2793" t="str">
        <f t="shared" si="347"/>
        <v>hardware</v>
      </c>
      <c r="S2793" s="12">
        <f t="shared" si="348"/>
        <v>42044.272847222222</v>
      </c>
      <c r="T2793" s="12">
        <f t="shared" si="349"/>
        <v>42104.231180555551</v>
      </c>
      <c r="U2793" t="str">
        <f t="shared" si="350"/>
        <v>Feb</v>
      </c>
      <c r="V2793" t="str">
        <f t="shared" si="351"/>
        <v>2015</v>
      </c>
    </row>
    <row r="2794" spans="1:22" ht="43.2" hidden="1" x14ac:dyDescent="0.55000000000000004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344"/>
        <v>1.0755999999999999</v>
      </c>
      <c r="P2794" s="8">
        <f t="shared" si="345"/>
        <v>70.763157894736835</v>
      </c>
      <c r="Q2794" t="str">
        <f t="shared" si="346"/>
        <v>theater</v>
      </c>
      <c r="R2794" t="str">
        <f t="shared" si="347"/>
        <v>plays</v>
      </c>
      <c r="S2794" s="12">
        <f t="shared" si="348"/>
        <v>42545.478333333333</v>
      </c>
      <c r="T2794" s="12">
        <f t="shared" si="349"/>
        <v>42575.478333333333</v>
      </c>
      <c r="U2794" t="str">
        <f t="shared" si="350"/>
        <v>Jun</v>
      </c>
      <c r="V2794" t="str">
        <f t="shared" si="351"/>
        <v>2016</v>
      </c>
    </row>
    <row r="2795" spans="1:22" ht="43.2" hidden="1" x14ac:dyDescent="0.55000000000000004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44"/>
        <v>1.0760000000000001</v>
      </c>
      <c r="P2795" s="8">
        <f t="shared" si="345"/>
        <v>89.666666666666671</v>
      </c>
      <c r="Q2795" t="str">
        <f t="shared" si="346"/>
        <v>theater</v>
      </c>
      <c r="R2795" t="str">
        <f t="shared" si="347"/>
        <v>plays</v>
      </c>
      <c r="S2795" s="12">
        <f t="shared" si="348"/>
        <v>42183.231006944443</v>
      </c>
      <c r="T2795" s="12">
        <f t="shared" si="349"/>
        <v>42228.231006944443</v>
      </c>
      <c r="U2795" t="str">
        <f t="shared" si="350"/>
        <v>Jun</v>
      </c>
      <c r="V2795" t="str">
        <f t="shared" si="351"/>
        <v>2015</v>
      </c>
    </row>
    <row r="2796" spans="1:22" ht="43.2" hidden="1" x14ac:dyDescent="0.55000000000000004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344"/>
        <v>1.0761100000000001</v>
      </c>
      <c r="P2796" s="8">
        <f t="shared" si="345"/>
        <v>76.865000000000009</v>
      </c>
      <c r="Q2796" t="str">
        <f t="shared" si="346"/>
        <v>film &amp; video</v>
      </c>
      <c r="R2796" t="str">
        <f t="shared" si="347"/>
        <v>television</v>
      </c>
      <c r="S2796" s="12">
        <f t="shared" si="348"/>
        <v>41932.819525462961</v>
      </c>
      <c r="T2796" s="12">
        <f t="shared" si="349"/>
        <v>41992.861192129625</v>
      </c>
      <c r="U2796" t="str">
        <f t="shared" si="350"/>
        <v>Oct</v>
      </c>
      <c r="V2796" t="str">
        <f t="shared" si="351"/>
        <v>2014</v>
      </c>
    </row>
    <row r="2797" spans="1:22" ht="43.2" hidden="1" x14ac:dyDescent="0.55000000000000004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344"/>
        <v>1.0763413333333334</v>
      </c>
      <c r="P2797" s="8">
        <f t="shared" si="345"/>
        <v>117.84759124087591</v>
      </c>
      <c r="Q2797" t="str">
        <f t="shared" si="346"/>
        <v>film &amp; video</v>
      </c>
      <c r="R2797" t="str">
        <f t="shared" si="347"/>
        <v>documentary</v>
      </c>
      <c r="S2797" s="12">
        <f t="shared" si="348"/>
        <v>41354.708460648151</v>
      </c>
      <c r="T2797" s="12">
        <f t="shared" si="349"/>
        <v>41399.708460648151</v>
      </c>
      <c r="U2797" t="str">
        <f t="shared" si="350"/>
        <v>Mar</v>
      </c>
      <c r="V2797" t="str">
        <f t="shared" si="351"/>
        <v>2013</v>
      </c>
    </row>
    <row r="2798" spans="1:22" ht="43.2" hidden="1" x14ac:dyDescent="0.55000000000000004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1.0763636363636364</v>
      </c>
      <c r="P2798" s="8">
        <f t="shared" si="345"/>
        <v>28.19047619047619</v>
      </c>
      <c r="Q2798" t="str">
        <f t="shared" si="346"/>
        <v>theater</v>
      </c>
      <c r="R2798" t="str">
        <f t="shared" si="347"/>
        <v>plays</v>
      </c>
      <c r="S2798" s="12">
        <f t="shared" si="348"/>
        <v>41858.355393518519</v>
      </c>
      <c r="T2798" s="12">
        <f t="shared" si="349"/>
        <v>41882.547222222223</v>
      </c>
      <c r="U2798" t="str">
        <f t="shared" si="350"/>
        <v>Aug</v>
      </c>
      <c r="V2798" t="str">
        <f t="shared" si="351"/>
        <v>2014</v>
      </c>
    </row>
    <row r="2799" spans="1:22" ht="43.2" hidden="1" x14ac:dyDescent="0.55000000000000004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344"/>
        <v>1.0765217391304347</v>
      </c>
      <c r="P2799" s="8">
        <f t="shared" si="345"/>
        <v>65.15789473684211</v>
      </c>
      <c r="Q2799" t="str">
        <f t="shared" si="346"/>
        <v>music</v>
      </c>
      <c r="R2799" t="str">
        <f t="shared" si="347"/>
        <v>electronic music</v>
      </c>
      <c r="S2799" s="12">
        <f t="shared" si="348"/>
        <v>42016.641435185185</v>
      </c>
      <c r="T2799" s="12">
        <f t="shared" si="349"/>
        <v>42046.641435185185</v>
      </c>
      <c r="U2799" t="str">
        <f t="shared" si="350"/>
        <v>Jan</v>
      </c>
      <c r="V2799" t="str">
        <f t="shared" si="351"/>
        <v>2015</v>
      </c>
    </row>
    <row r="2800" spans="1:22" ht="43.2" hidden="1" x14ac:dyDescent="0.55000000000000004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344"/>
        <v>1.0765274999999999</v>
      </c>
      <c r="P2800" s="8">
        <f t="shared" si="345"/>
        <v>74.243275862068955</v>
      </c>
      <c r="Q2800" t="str">
        <f t="shared" si="346"/>
        <v>theater</v>
      </c>
      <c r="R2800" t="str">
        <f t="shared" si="347"/>
        <v>musical</v>
      </c>
      <c r="S2800" s="12">
        <f t="shared" si="348"/>
        <v>41772.727893518517</v>
      </c>
      <c r="T2800" s="12">
        <f t="shared" si="349"/>
        <v>41802.727893518517</v>
      </c>
      <c r="U2800" t="str">
        <f t="shared" si="350"/>
        <v>May</v>
      </c>
      <c r="V2800" t="str">
        <f t="shared" si="351"/>
        <v>2014</v>
      </c>
    </row>
    <row r="2801" spans="1:22" ht="28.8" hidden="1" x14ac:dyDescent="0.55000000000000004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344"/>
        <v>1.0765957446808512</v>
      </c>
      <c r="P2801" s="8">
        <f t="shared" si="345"/>
        <v>55.2</v>
      </c>
      <c r="Q2801" t="str">
        <f t="shared" si="346"/>
        <v>film &amp; video</v>
      </c>
      <c r="R2801" t="str">
        <f t="shared" si="347"/>
        <v>documentary</v>
      </c>
      <c r="S2801" s="12">
        <f t="shared" si="348"/>
        <v>41674.08494212963</v>
      </c>
      <c r="T2801" s="12">
        <f t="shared" si="349"/>
        <v>41704.08494212963</v>
      </c>
      <c r="U2801" t="str">
        <f t="shared" si="350"/>
        <v>Feb</v>
      </c>
      <c r="V2801" t="str">
        <f t="shared" si="351"/>
        <v>2014</v>
      </c>
    </row>
    <row r="2802" spans="1:22" ht="43.2" hidden="1" x14ac:dyDescent="0.55000000000000004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344"/>
        <v>1.077</v>
      </c>
      <c r="P2802" s="8">
        <f t="shared" si="345"/>
        <v>41.961038961038959</v>
      </c>
      <c r="Q2802" t="str">
        <f t="shared" si="346"/>
        <v>music</v>
      </c>
      <c r="R2802" t="str">
        <f t="shared" si="347"/>
        <v>indie rock</v>
      </c>
      <c r="S2802" s="12">
        <f t="shared" si="348"/>
        <v>41593.082002314812</v>
      </c>
      <c r="T2802" s="12">
        <f t="shared" si="349"/>
        <v>41623.082002314812</v>
      </c>
      <c r="U2802" t="str">
        <f t="shared" si="350"/>
        <v>Nov</v>
      </c>
      <c r="V2802" t="str">
        <f t="shared" si="351"/>
        <v>2013</v>
      </c>
    </row>
    <row r="2803" spans="1:22" ht="43.2" hidden="1" x14ac:dyDescent="0.55000000000000004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344"/>
        <v>1.0770464285714285</v>
      </c>
      <c r="P2803" s="8">
        <f t="shared" si="345"/>
        <v>86.163714285714292</v>
      </c>
      <c r="Q2803" t="str">
        <f t="shared" si="346"/>
        <v>film &amp; video</v>
      </c>
      <c r="R2803" t="str">
        <f t="shared" si="347"/>
        <v>documentary</v>
      </c>
      <c r="S2803" s="12">
        <f t="shared" si="348"/>
        <v>40638.162465277775</v>
      </c>
      <c r="T2803" s="12">
        <f t="shared" si="349"/>
        <v>40672.249305555553</v>
      </c>
      <c r="U2803" t="str">
        <f t="shared" si="350"/>
        <v>Apr</v>
      </c>
      <c r="V2803" t="str">
        <f t="shared" si="351"/>
        <v>2011</v>
      </c>
    </row>
    <row r="2804" spans="1:22" ht="43.2" hidden="1" x14ac:dyDescent="0.55000000000000004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344"/>
        <v>1.0772727272727274</v>
      </c>
      <c r="P2804" s="8">
        <f t="shared" si="345"/>
        <v>79</v>
      </c>
      <c r="Q2804" t="str">
        <f t="shared" si="346"/>
        <v>theater</v>
      </c>
      <c r="R2804" t="str">
        <f t="shared" si="347"/>
        <v>plays</v>
      </c>
      <c r="S2804" s="12">
        <f t="shared" si="348"/>
        <v>41856.715069444443</v>
      </c>
      <c r="T2804" s="12">
        <f t="shared" si="349"/>
        <v>41877.715069444443</v>
      </c>
      <c r="U2804" t="str">
        <f t="shared" si="350"/>
        <v>Aug</v>
      </c>
      <c r="V2804" t="str">
        <f t="shared" si="351"/>
        <v>2014</v>
      </c>
    </row>
    <row r="2805" spans="1:22" ht="43.2" hidden="1" x14ac:dyDescent="0.55000000000000004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344"/>
        <v>1.0773299999999999</v>
      </c>
      <c r="P2805" s="8">
        <f t="shared" si="345"/>
        <v>37.149310344827583</v>
      </c>
      <c r="Q2805" t="str">
        <f t="shared" si="346"/>
        <v>music</v>
      </c>
      <c r="R2805" t="str">
        <f t="shared" si="347"/>
        <v>indie rock</v>
      </c>
      <c r="S2805" s="12">
        <f t="shared" si="348"/>
        <v>41934.71056712963</v>
      </c>
      <c r="T2805" s="12">
        <f t="shared" si="349"/>
        <v>41955.752233796295</v>
      </c>
      <c r="U2805" t="str">
        <f t="shared" si="350"/>
        <v>Oct</v>
      </c>
      <c r="V2805" t="str">
        <f t="shared" si="351"/>
        <v>2014</v>
      </c>
    </row>
    <row r="2806" spans="1:22" ht="43.2" hidden="1" x14ac:dyDescent="0.55000000000000004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344"/>
        <v>1.0773333333333333</v>
      </c>
      <c r="P2806" s="8">
        <f t="shared" si="345"/>
        <v>25.25</v>
      </c>
      <c r="Q2806" t="str">
        <f t="shared" si="346"/>
        <v>theater</v>
      </c>
      <c r="R2806" t="str">
        <f t="shared" si="347"/>
        <v>plays</v>
      </c>
      <c r="S2806" s="12">
        <f t="shared" si="348"/>
        <v>42103.399479166663</v>
      </c>
      <c r="T2806" s="12">
        <f t="shared" si="349"/>
        <v>42133.399479166663</v>
      </c>
      <c r="U2806" t="str">
        <f t="shared" si="350"/>
        <v>Apr</v>
      </c>
      <c r="V2806" t="str">
        <f t="shared" si="351"/>
        <v>2015</v>
      </c>
    </row>
    <row r="2807" spans="1:22" ht="43.2" hidden="1" x14ac:dyDescent="0.55000000000000004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 t="shared" si="344"/>
        <v>1.0774999999999999</v>
      </c>
      <c r="P2807" s="8">
        <f t="shared" si="345"/>
        <v>113.42105263157895</v>
      </c>
      <c r="Q2807" t="str">
        <f t="shared" si="346"/>
        <v>theater</v>
      </c>
      <c r="R2807" t="str">
        <f t="shared" si="347"/>
        <v>plays</v>
      </c>
      <c r="S2807" s="12">
        <f t="shared" si="348"/>
        <v>42171.034861111111</v>
      </c>
      <c r="T2807" s="12">
        <f t="shared" si="349"/>
        <v>42195.291666666672</v>
      </c>
      <c r="U2807" t="str">
        <f t="shared" si="350"/>
        <v>Jun</v>
      </c>
      <c r="V2807" t="str">
        <f t="shared" si="351"/>
        <v>2015</v>
      </c>
    </row>
    <row r="2808" spans="1:22" ht="28.8" hidden="1" x14ac:dyDescent="0.55000000000000004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 t="shared" si="344"/>
        <v>1.0774999999999999</v>
      </c>
      <c r="P2808" s="8">
        <f t="shared" si="345"/>
        <v>88.865979381443296</v>
      </c>
      <c r="Q2808" t="str">
        <f t="shared" si="346"/>
        <v>theater</v>
      </c>
      <c r="R2808" t="str">
        <f t="shared" si="347"/>
        <v>spaces</v>
      </c>
      <c r="S2808" s="12">
        <f t="shared" si="348"/>
        <v>41957.756840277783</v>
      </c>
      <c r="T2808" s="12">
        <f t="shared" si="349"/>
        <v>41987.756840277783</v>
      </c>
      <c r="U2808" t="str">
        <f t="shared" si="350"/>
        <v>Nov</v>
      </c>
      <c r="V2808" t="str">
        <f t="shared" si="351"/>
        <v>2014</v>
      </c>
    </row>
    <row r="2809" spans="1:22" ht="43.2" hidden="1" x14ac:dyDescent="0.55000000000000004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344"/>
        <v>1.077758</v>
      </c>
      <c r="P2809" s="8">
        <f t="shared" si="345"/>
        <v>45.667711864406776</v>
      </c>
      <c r="Q2809" t="str">
        <f t="shared" si="346"/>
        <v>film &amp; video</v>
      </c>
      <c r="R2809" t="str">
        <f t="shared" si="347"/>
        <v>documentary</v>
      </c>
      <c r="S2809" s="12">
        <f t="shared" si="348"/>
        <v>40697.498449074075</v>
      </c>
      <c r="T2809" s="12">
        <f t="shared" si="349"/>
        <v>40727.498449074075</v>
      </c>
      <c r="U2809" t="str">
        <f t="shared" si="350"/>
        <v>Jun</v>
      </c>
      <c r="V2809" t="str">
        <f t="shared" si="351"/>
        <v>2011</v>
      </c>
    </row>
    <row r="2810" spans="1:22" ht="43.2" hidden="1" x14ac:dyDescent="0.55000000000000004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344"/>
        <v>1.0777777777777777</v>
      </c>
      <c r="P2810" s="8">
        <f t="shared" si="345"/>
        <v>112.79069767441861</v>
      </c>
      <c r="Q2810" t="str">
        <f t="shared" si="346"/>
        <v>photography</v>
      </c>
      <c r="R2810" t="str">
        <f t="shared" si="347"/>
        <v>photobooks</v>
      </c>
      <c r="S2810" s="12">
        <f t="shared" si="348"/>
        <v>42529.979108796295</v>
      </c>
      <c r="T2810" s="12">
        <f t="shared" si="349"/>
        <v>42550.979108796295</v>
      </c>
      <c r="U2810" t="str">
        <f t="shared" si="350"/>
        <v>Jun</v>
      </c>
      <c r="V2810" t="str">
        <f t="shared" si="351"/>
        <v>2016</v>
      </c>
    </row>
    <row r="2811" spans="1:22" ht="43.2" hidden="1" x14ac:dyDescent="0.55000000000000004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344"/>
        <v>1.0777777777777777</v>
      </c>
      <c r="P2811" s="8">
        <f t="shared" si="345"/>
        <v>44.090909090909093</v>
      </c>
      <c r="Q2811" t="str">
        <f t="shared" si="346"/>
        <v>theater</v>
      </c>
      <c r="R2811" t="str">
        <f t="shared" si="347"/>
        <v>plays</v>
      </c>
      <c r="S2811" s="12">
        <f t="shared" si="348"/>
        <v>42746.261782407411</v>
      </c>
      <c r="T2811" s="12">
        <f t="shared" si="349"/>
        <v>42784.207638888889</v>
      </c>
      <c r="U2811" t="str">
        <f t="shared" si="350"/>
        <v>Jan</v>
      </c>
      <c r="V2811" t="str">
        <f t="shared" si="351"/>
        <v>2017</v>
      </c>
    </row>
    <row r="2812" spans="1:22" ht="43.2" hidden="1" x14ac:dyDescent="0.55000000000000004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344"/>
        <v>1.0778267254038179</v>
      </c>
      <c r="P2812" s="8">
        <f t="shared" si="345"/>
        <v>126.55172413793103</v>
      </c>
      <c r="Q2812" t="str">
        <f t="shared" si="346"/>
        <v>theater</v>
      </c>
      <c r="R2812" t="str">
        <f t="shared" si="347"/>
        <v>plays</v>
      </c>
      <c r="S2812" s="12">
        <f t="shared" si="348"/>
        <v>42157.591064814813</v>
      </c>
      <c r="T2812" s="12">
        <f t="shared" si="349"/>
        <v>42179.083333333328</v>
      </c>
      <c r="U2812" t="str">
        <f t="shared" si="350"/>
        <v>Jun</v>
      </c>
      <c r="V2812" t="str">
        <f t="shared" si="351"/>
        <v>2015</v>
      </c>
    </row>
    <row r="2813" spans="1:22" ht="28.8" hidden="1" x14ac:dyDescent="0.55000000000000004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344"/>
        <v>1.0780000000000001</v>
      </c>
      <c r="P2813" s="8">
        <f t="shared" si="345"/>
        <v>77</v>
      </c>
      <c r="Q2813" t="str">
        <f t="shared" si="346"/>
        <v>theater</v>
      </c>
      <c r="R2813" t="str">
        <f t="shared" si="347"/>
        <v>plays</v>
      </c>
      <c r="S2813" s="12">
        <f t="shared" si="348"/>
        <v>42402.889027777783</v>
      </c>
      <c r="T2813" s="12">
        <f t="shared" si="349"/>
        <v>42447.847361111111</v>
      </c>
      <c r="U2813" t="str">
        <f t="shared" si="350"/>
        <v>Feb</v>
      </c>
      <c r="V2813" t="str">
        <f t="shared" si="351"/>
        <v>2016</v>
      </c>
    </row>
    <row r="2814" spans="1:22" ht="43.2" hidden="1" x14ac:dyDescent="0.55000000000000004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344"/>
        <v>1.0783333333333334</v>
      </c>
      <c r="P2814" s="8">
        <f t="shared" si="345"/>
        <v>60.65625</v>
      </c>
      <c r="Q2814" t="str">
        <f t="shared" si="346"/>
        <v>music</v>
      </c>
      <c r="R2814" t="str">
        <f t="shared" si="347"/>
        <v>rock</v>
      </c>
      <c r="S2814" s="12">
        <f t="shared" si="348"/>
        <v>41325.525752314818</v>
      </c>
      <c r="T2814" s="12">
        <f t="shared" si="349"/>
        <v>41355.484085648146</v>
      </c>
      <c r="U2814" t="str">
        <f t="shared" si="350"/>
        <v>Feb</v>
      </c>
      <c r="V2814" t="str">
        <f t="shared" si="351"/>
        <v>2013</v>
      </c>
    </row>
    <row r="2815" spans="1:22" ht="43.2" hidden="1" x14ac:dyDescent="0.55000000000000004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344"/>
        <v>1.0786500000000001</v>
      </c>
      <c r="P2815" s="8">
        <f t="shared" si="345"/>
        <v>106.79702970297029</v>
      </c>
      <c r="Q2815" t="str">
        <f t="shared" si="346"/>
        <v>theater</v>
      </c>
      <c r="R2815" t="str">
        <f t="shared" si="347"/>
        <v>plays</v>
      </c>
      <c r="S2815" s="12">
        <f t="shared" si="348"/>
        <v>41933.291643518518</v>
      </c>
      <c r="T2815" s="12">
        <f t="shared" si="349"/>
        <v>41963.333310185189</v>
      </c>
      <c r="U2815" t="str">
        <f t="shared" si="350"/>
        <v>Oct</v>
      </c>
      <c r="V2815" t="str">
        <f t="shared" si="351"/>
        <v>2014</v>
      </c>
    </row>
    <row r="2816" spans="1:22" ht="43.2" hidden="1" x14ac:dyDescent="0.55000000000000004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344"/>
        <v>1.0786666666666667</v>
      </c>
      <c r="P2816" s="8">
        <f t="shared" si="345"/>
        <v>40.962025316455694</v>
      </c>
      <c r="Q2816" t="str">
        <f t="shared" si="346"/>
        <v>music</v>
      </c>
      <c r="R2816" t="str">
        <f t="shared" si="347"/>
        <v>indie rock</v>
      </c>
      <c r="S2816" s="12">
        <f t="shared" si="348"/>
        <v>41716.632847222223</v>
      </c>
      <c r="T2816" s="12">
        <f t="shared" si="349"/>
        <v>41747.958333333336</v>
      </c>
      <c r="U2816" t="str">
        <f t="shared" si="350"/>
        <v>Mar</v>
      </c>
      <c r="V2816" t="str">
        <f t="shared" si="351"/>
        <v>2014</v>
      </c>
    </row>
    <row r="2817" spans="1:22" ht="43.2" hidden="1" x14ac:dyDescent="0.55000000000000004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344"/>
        <v>1.0787731249999999</v>
      </c>
      <c r="P2817" s="8">
        <f t="shared" si="345"/>
        <v>69.598266129032254</v>
      </c>
      <c r="Q2817" t="str">
        <f t="shared" si="346"/>
        <v>publishing</v>
      </c>
      <c r="R2817" t="str">
        <f t="shared" si="347"/>
        <v>radio &amp; podcasts</v>
      </c>
      <c r="S2817" s="12">
        <f t="shared" si="348"/>
        <v>42340.172060185185</v>
      </c>
      <c r="T2817" s="12">
        <f t="shared" si="349"/>
        <v>42381.208333333328</v>
      </c>
      <c r="U2817" t="str">
        <f t="shared" si="350"/>
        <v>Dec</v>
      </c>
      <c r="V2817" t="str">
        <f t="shared" si="351"/>
        <v>2015</v>
      </c>
    </row>
    <row r="2818" spans="1:22" ht="28.8" hidden="1" x14ac:dyDescent="0.55000000000000004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si="344"/>
        <v>1.0788</v>
      </c>
      <c r="P2818" s="8">
        <f t="shared" si="345"/>
        <v>74.22935779816514</v>
      </c>
      <c r="Q2818" t="str">
        <f t="shared" si="346"/>
        <v>food</v>
      </c>
      <c r="R2818" t="str">
        <f t="shared" si="347"/>
        <v>small batch</v>
      </c>
      <c r="S2818" s="12">
        <f t="shared" si="348"/>
        <v>42187.125625000001</v>
      </c>
      <c r="T2818" s="12">
        <f t="shared" si="349"/>
        <v>42208.207638888889</v>
      </c>
      <c r="U2818" t="str">
        <f t="shared" si="350"/>
        <v>Jul</v>
      </c>
      <c r="V2818" t="str">
        <f t="shared" si="351"/>
        <v>2015</v>
      </c>
    </row>
    <row r="2819" spans="1:22" ht="43.2" hidden="1" x14ac:dyDescent="0.55000000000000004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ref="O2819:O2882" si="352">E2819/D2819</f>
        <v>1.0789146666666667</v>
      </c>
      <c r="P2819" s="8">
        <f t="shared" ref="P2819:P2882" si="353">IF(L2819&gt;0,E2819/L2819,0)</f>
        <v>56.98492957746479</v>
      </c>
      <c r="Q2819" t="str">
        <f t="shared" ref="Q2819:Q2882" si="354">MID(N2819,1,FIND("/",N2819,1)-1)</f>
        <v>photography</v>
      </c>
      <c r="R2819" t="str">
        <f t="shared" ref="R2819:R2882" si="355">MID(N2819,FIND("/",N2819,1)+1,LEN(N2819)-FIND("/",N2819,1))</f>
        <v>photobooks</v>
      </c>
      <c r="S2819" s="12">
        <f t="shared" ref="S2819:S2882" si="356">(((J2819/60)/60)/24)+DATE(1970,1,1)</f>
        <v>42606.347233796296</v>
      </c>
      <c r="T2819" s="12">
        <f t="shared" ref="T2819:T2882" si="357">(((I2819/60)/60)/24)+DATE(1970,1,1)</f>
        <v>42666.347233796296</v>
      </c>
      <c r="U2819" t="str">
        <f t="shared" ref="U2819:U2882" si="358">TEXT(S2819,"MMM")</f>
        <v>Aug</v>
      </c>
      <c r="V2819" t="str">
        <f t="shared" ref="V2819:V2882" si="359">TEXT(S2819,"yyyy")</f>
        <v>2016</v>
      </c>
    </row>
    <row r="2820" spans="1:22" ht="43.2" hidden="1" x14ac:dyDescent="0.55000000000000004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352"/>
        <v>1.0791200000000001</v>
      </c>
      <c r="P2820" s="8">
        <f t="shared" si="353"/>
        <v>145.04301075268816</v>
      </c>
      <c r="Q2820" t="str">
        <f t="shared" si="354"/>
        <v>film &amp; video</v>
      </c>
      <c r="R2820" t="str">
        <f t="shared" si="355"/>
        <v>documentary</v>
      </c>
      <c r="S2820" s="12">
        <f t="shared" si="356"/>
        <v>42473.57</v>
      </c>
      <c r="T2820" s="12">
        <f t="shared" si="357"/>
        <v>42503.57</v>
      </c>
      <c r="U2820" t="str">
        <f t="shared" si="358"/>
        <v>Apr</v>
      </c>
      <c r="V2820" t="str">
        <f t="shared" si="359"/>
        <v>2016</v>
      </c>
    </row>
    <row r="2821" spans="1:22" ht="43.2" hidden="1" x14ac:dyDescent="0.55000000000000004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352"/>
        <v>1.0791999999999999</v>
      </c>
      <c r="P2821" s="8">
        <f t="shared" si="353"/>
        <v>154.17142857142858</v>
      </c>
      <c r="Q2821" t="str">
        <f t="shared" si="354"/>
        <v>technology</v>
      </c>
      <c r="R2821" t="str">
        <f t="shared" si="355"/>
        <v>hardware</v>
      </c>
      <c r="S2821" s="12">
        <f t="shared" si="356"/>
        <v>42705.764513888891</v>
      </c>
      <c r="T2821" s="12">
        <f t="shared" si="357"/>
        <v>42735.764513888891</v>
      </c>
      <c r="U2821" t="str">
        <f t="shared" si="358"/>
        <v>Dec</v>
      </c>
      <c r="V2821" t="str">
        <f t="shared" si="359"/>
        <v>2016</v>
      </c>
    </row>
    <row r="2822" spans="1:22" ht="43.2" hidden="1" x14ac:dyDescent="0.55000000000000004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352"/>
        <v>1.0794999999999999</v>
      </c>
      <c r="P2822" s="8">
        <f t="shared" si="353"/>
        <v>56.815789473684212</v>
      </c>
      <c r="Q2822" t="str">
        <f t="shared" si="354"/>
        <v>film &amp; video</v>
      </c>
      <c r="R2822" t="str">
        <f t="shared" si="355"/>
        <v>television</v>
      </c>
      <c r="S2822" s="12">
        <f t="shared" si="356"/>
        <v>42033.516898148147</v>
      </c>
      <c r="T2822" s="12">
        <f t="shared" si="357"/>
        <v>42064.5</v>
      </c>
      <c r="U2822" t="str">
        <f t="shared" si="358"/>
        <v>Jan</v>
      </c>
      <c r="V2822" t="str">
        <f t="shared" si="359"/>
        <v>2015</v>
      </c>
    </row>
    <row r="2823" spans="1:22" ht="28.8" hidden="1" x14ac:dyDescent="0.55000000000000004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 t="shared" si="352"/>
        <v>1.08</v>
      </c>
      <c r="P2823" s="8">
        <f t="shared" si="353"/>
        <v>33.75</v>
      </c>
      <c r="Q2823" t="str">
        <f t="shared" si="354"/>
        <v>music</v>
      </c>
      <c r="R2823" t="str">
        <f t="shared" si="355"/>
        <v>pop</v>
      </c>
      <c r="S2823" s="12">
        <f t="shared" si="356"/>
        <v>42006.02207175926</v>
      </c>
      <c r="T2823" s="12">
        <f t="shared" si="357"/>
        <v>42036.02207175926</v>
      </c>
      <c r="U2823" t="str">
        <f t="shared" si="358"/>
        <v>Jan</v>
      </c>
      <c r="V2823" t="str">
        <f t="shared" si="359"/>
        <v>2015</v>
      </c>
    </row>
    <row r="2824" spans="1:22" ht="43.2" hidden="1" x14ac:dyDescent="0.55000000000000004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 t="shared" si="352"/>
        <v>1.08</v>
      </c>
      <c r="P2824" s="8">
        <f t="shared" si="353"/>
        <v>462.85714285714283</v>
      </c>
      <c r="Q2824" t="str">
        <f t="shared" si="354"/>
        <v>photography</v>
      </c>
      <c r="R2824" t="str">
        <f t="shared" si="355"/>
        <v>photobooks</v>
      </c>
      <c r="S2824" s="12">
        <f t="shared" si="356"/>
        <v>42420.74962962963</v>
      </c>
      <c r="T2824" s="12">
        <f t="shared" si="357"/>
        <v>42450.707962962959</v>
      </c>
      <c r="U2824" t="str">
        <f t="shared" si="358"/>
        <v>Feb</v>
      </c>
      <c r="V2824" t="str">
        <f t="shared" si="359"/>
        <v>2016</v>
      </c>
    </row>
    <row r="2825" spans="1:22" ht="43.2" hidden="1" x14ac:dyDescent="0.55000000000000004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 t="shared" si="352"/>
        <v>1.08</v>
      </c>
      <c r="P2825" s="8">
        <f t="shared" si="353"/>
        <v>90</v>
      </c>
      <c r="Q2825" t="str">
        <f t="shared" si="354"/>
        <v>food</v>
      </c>
      <c r="R2825" t="str">
        <f t="shared" si="355"/>
        <v>small batch</v>
      </c>
      <c r="S2825" s="12">
        <f t="shared" si="356"/>
        <v>41943.142534722225</v>
      </c>
      <c r="T2825" s="12">
        <f t="shared" si="357"/>
        <v>41973.184201388889</v>
      </c>
      <c r="U2825" t="str">
        <f t="shared" si="358"/>
        <v>Oct</v>
      </c>
      <c r="V2825" t="str">
        <f t="shared" si="359"/>
        <v>2014</v>
      </c>
    </row>
    <row r="2826" spans="1:22" ht="43.2" hidden="1" x14ac:dyDescent="0.55000000000000004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 t="shared" si="352"/>
        <v>1.08</v>
      </c>
      <c r="P2826" s="8">
        <f t="shared" si="353"/>
        <v>72.972972972972968</v>
      </c>
      <c r="Q2826" t="str">
        <f t="shared" si="354"/>
        <v>theater</v>
      </c>
      <c r="R2826" t="str">
        <f t="shared" si="355"/>
        <v>musical</v>
      </c>
      <c r="S2826" s="12">
        <f t="shared" si="356"/>
        <v>41775.636157407411</v>
      </c>
      <c r="T2826" s="12">
        <f t="shared" si="357"/>
        <v>41805.636157407411</v>
      </c>
      <c r="U2826" t="str">
        <f t="shared" si="358"/>
        <v>May</v>
      </c>
      <c r="V2826" t="str">
        <f t="shared" si="359"/>
        <v>2014</v>
      </c>
    </row>
    <row r="2827" spans="1:22" ht="43.2" hidden="1" x14ac:dyDescent="0.55000000000000004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 t="shared" si="352"/>
        <v>1.08</v>
      </c>
      <c r="P2827" s="8">
        <f t="shared" si="353"/>
        <v>33.75</v>
      </c>
      <c r="Q2827" t="str">
        <f t="shared" si="354"/>
        <v>theater</v>
      </c>
      <c r="R2827" t="str">
        <f t="shared" si="355"/>
        <v>plays</v>
      </c>
      <c r="S2827" s="12">
        <f t="shared" si="356"/>
        <v>42788.565208333333</v>
      </c>
      <c r="T2827" s="12">
        <f t="shared" si="357"/>
        <v>42818.523541666669</v>
      </c>
      <c r="U2827" t="str">
        <f t="shared" si="358"/>
        <v>Feb</v>
      </c>
      <c r="V2827" t="str">
        <f t="shared" si="359"/>
        <v>2017</v>
      </c>
    </row>
    <row r="2828" spans="1:22" ht="43.2" hidden="1" x14ac:dyDescent="0.55000000000000004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 t="shared" si="352"/>
        <v>1.08</v>
      </c>
      <c r="P2828" s="8">
        <f t="shared" si="353"/>
        <v>33.75</v>
      </c>
      <c r="Q2828" t="str">
        <f t="shared" si="354"/>
        <v>theater</v>
      </c>
      <c r="R2828" t="str">
        <f t="shared" si="355"/>
        <v>plays</v>
      </c>
      <c r="S2828" s="12">
        <f t="shared" si="356"/>
        <v>41990.585486111115</v>
      </c>
      <c r="T2828" s="12">
        <f t="shared" si="357"/>
        <v>42035.585486111115</v>
      </c>
      <c r="U2828" t="str">
        <f t="shared" si="358"/>
        <v>Dec</v>
      </c>
      <c r="V2828" t="str">
        <f t="shared" si="359"/>
        <v>2014</v>
      </c>
    </row>
    <row r="2829" spans="1:22" ht="43.2" hidden="1" x14ac:dyDescent="0.55000000000000004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 t="shared" si="352"/>
        <v>1.08</v>
      </c>
      <c r="P2829" s="8">
        <f t="shared" si="353"/>
        <v>72</v>
      </c>
      <c r="Q2829" t="str">
        <f t="shared" si="354"/>
        <v>theater</v>
      </c>
      <c r="R2829" t="str">
        <f t="shared" si="355"/>
        <v>plays</v>
      </c>
      <c r="S2829" s="12">
        <f t="shared" si="356"/>
        <v>42479.465833333335</v>
      </c>
      <c r="T2829" s="12">
        <f t="shared" si="357"/>
        <v>42500.465833333335</v>
      </c>
      <c r="U2829" t="str">
        <f t="shared" si="358"/>
        <v>Apr</v>
      </c>
      <c r="V2829" t="str">
        <f t="shared" si="359"/>
        <v>2016</v>
      </c>
    </row>
    <row r="2830" spans="1:22" ht="43.2" hidden="1" x14ac:dyDescent="0.55000000000000004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 t="shared" si="352"/>
        <v>1.08</v>
      </c>
      <c r="P2830" s="8">
        <f t="shared" si="353"/>
        <v>38.571428571428569</v>
      </c>
      <c r="Q2830" t="str">
        <f t="shared" si="354"/>
        <v>theater</v>
      </c>
      <c r="R2830" t="str">
        <f t="shared" si="355"/>
        <v>plays</v>
      </c>
      <c r="S2830" s="12">
        <f t="shared" si="356"/>
        <v>42571.626192129625</v>
      </c>
      <c r="T2830" s="12">
        <f t="shared" si="357"/>
        <v>42583.570138888885</v>
      </c>
      <c r="U2830" t="str">
        <f t="shared" si="358"/>
        <v>Jul</v>
      </c>
      <c r="V2830" t="str">
        <f t="shared" si="359"/>
        <v>2016</v>
      </c>
    </row>
    <row r="2831" spans="1:22" ht="43.2" hidden="1" x14ac:dyDescent="0.55000000000000004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352"/>
        <v>1.0804450000000001</v>
      </c>
      <c r="P2831" s="8">
        <f t="shared" si="353"/>
        <v>58.719836956521746</v>
      </c>
      <c r="Q2831" t="str">
        <f t="shared" si="354"/>
        <v>film &amp; video</v>
      </c>
      <c r="R2831" t="str">
        <f t="shared" si="355"/>
        <v>documentary</v>
      </c>
      <c r="S2831" s="12">
        <f t="shared" si="356"/>
        <v>40990.909259259257</v>
      </c>
      <c r="T2831" s="12">
        <f t="shared" si="357"/>
        <v>41026.897222222222</v>
      </c>
      <c r="U2831" t="str">
        <f t="shared" si="358"/>
        <v>Mar</v>
      </c>
      <c r="V2831" t="str">
        <f t="shared" si="359"/>
        <v>2012</v>
      </c>
    </row>
    <row r="2832" spans="1:22" ht="43.2" hidden="1" x14ac:dyDescent="0.55000000000000004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352"/>
        <v>1.0808333333333333</v>
      </c>
      <c r="P2832" s="8">
        <f t="shared" si="353"/>
        <v>72.865168539325836</v>
      </c>
      <c r="Q2832" t="str">
        <f t="shared" si="354"/>
        <v>film &amp; video</v>
      </c>
      <c r="R2832" t="str">
        <f t="shared" si="355"/>
        <v>documentary</v>
      </c>
      <c r="S2832" s="12">
        <f t="shared" si="356"/>
        <v>42093.760046296295</v>
      </c>
      <c r="T2832" s="12">
        <f t="shared" si="357"/>
        <v>42123.760046296295</v>
      </c>
      <c r="U2832" t="str">
        <f t="shared" si="358"/>
        <v>Mar</v>
      </c>
      <c r="V2832" t="str">
        <f t="shared" si="359"/>
        <v>2015</v>
      </c>
    </row>
    <row r="2833" spans="1:22" ht="43.2" hidden="1" x14ac:dyDescent="0.55000000000000004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352"/>
        <v>1.0811999999999999</v>
      </c>
      <c r="P2833" s="8">
        <f t="shared" si="353"/>
        <v>37.197247706422019</v>
      </c>
      <c r="Q2833" t="str">
        <f t="shared" si="354"/>
        <v>games</v>
      </c>
      <c r="R2833" t="str">
        <f t="shared" si="355"/>
        <v>tabletop games</v>
      </c>
      <c r="S2833" s="12">
        <f t="shared" si="356"/>
        <v>42452.666770833333</v>
      </c>
      <c r="T2833" s="12">
        <f t="shared" si="357"/>
        <v>42483</v>
      </c>
      <c r="U2833" t="str">
        <f t="shared" si="358"/>
        <v>Mar</v>
      </c>
      <c r="V2833" t="str">
        <f t="shared" si="359"/>
        <v>2016</v>
      </c>
    </row>
    <row r="2834" spans="1:22" ht="43.2" hidden="1" x14ac:dyDescent="0.55000000000000004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352"/>
        <v>1.0813333333333333</v>
      </c>
      <c r="P2834" s="8">
        <f t="shared" si="353"/>
        <v>46.609195402298852</v>
      </c>
      <c r="Q2834" t="str">
        <f t="shared" si="354"/>
        <v>theater</v>
      </c>
      <c r="R2834" t="str">
        <f t="shared" si="355"/>
        <v>plays</v>
      </c>
      <c r="S2834" s="12">
        <f t="shared" si="356"/>
        <v>41884.056747685187</v>
      </c>
      <c r="T2834" s="12">
        <f t="shared" si="357"/>
        <v>41903.083333333336</v>
      </c>
      <c r="U2834" t="str">
        <f t="shared" si="358"/>
        <v>Sep</v>
      </c>
      <c r="V2834" t="str">
        <f t="shared" si="359"/>
        <v>2014</v>
      </c>
    </row>
    <row r="2835" spans="1:22" ht="43.2" hidden="1" x14ac:dyDescent="0.55000000000000004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352"/>
        <v>1.0820000000000001</v>
      </c>
      <c r="P2835" s="8">
        <f t="shared" si="353"/>
        <v>47.456140350877192</v>
      </c>
      <c r="Q2835" t="str">
        <f t="shared" si="354"/>
        <v>theater</v>
      </c>
      <c r="R2835" t="str">
        <f t="shared" si="355"/>
        <v>plays</v>
      </c>
      <c r="S2835" s="12">
        <f t="shared" si="356"/>
        <v>41759.13962962963</v>
      </c>
      <c r="T2835" s="12">
        <f t="shared" si="357"/>
        <v>41791.165972222225</v>
      </c>
      <c r="U2835" t="str">
        <f t="shared" si="358"/>
        <v>Apr</v>
      </c>
      <c r="V2835" t="str">
        <f t="shared" si="359"/>
        <v>2014</v>
      </c>
    </row>
    <row r="2836" spans="1:22" ht="43.2" hidden="1" x14ac:dyDescent="0.55000000000000004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352"/>
        <v>1.0820000000000001</v>
      </c>
      <c r="P2836" s="8">
        <f t="shared" si="353"/>
        <v>43.28</v>
      </c>
      <c r="Q2836" t="str">
        <f t="shared" si="354"/>
        <v>theater</v>
      </c>
      <c r="R2836" t="str">
        <f t="shared" si="355"/>
        <v>plays</v>
      </c>
      <c r="S2836" s="12">
        <f t="shared" si="356"/>
        <v>42016.832465277781</v>
      </c>
      <c r="T2836" s="12">
        <f t="shared" si="357"/>
        <v>42040.513888888891</v>
      </c>
      <c r="U2836" t="str">
        <f t="shared" si="358"/>
        <v>Jan</v>
      </c>
      <c r="V2836" t="str">
        <f t="shared" si="359"/>
        <v>2015</v>
      </c>
    </row>
    <row r="2837" spans="1:22" ht="28.8" hidden="1" x14ac:dyDescent="0.55000000000000004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352"/>
        <v>1.0820000000000001</v>
      </c>
      <c r="P2837" s="8">
        <f t="shared" si="353"/>
        <v>94.912280701754383</v>
      </c>
      <c r="Q2837" t="str">
        <f t="shared" si="354"/>
        <v>theater</v>
      </c>
      <c r="R2837" t="str">
        <f t="shared" si="355"/>
        <v>musical</v>
      </c>
      <c r="S2837" s="12">
        <f t="shared" si="356"/>
        <v>42656.005173611105</v>
      </c>
      <c r="T2837" s="12">
        <f t="shared" si="357"/>
        <v>42689.088888888888</v>
      </c>
      <c r="U2837" t="str">
        <f t="shared" si="358"/>
        <v>Oct</v>
      </c>
      <c r="V2837" t="str">
        <f t="shared" si="359"/>
        <v>2016</v>
      </c>
    </row>
    <row r="2838" spans="1:22" ht="43.2" hidden="1" x14ac:dyDescent="0.55000000000000004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352"/>
        <v>1.0821333333333334</v>
      </c>
      <c r="P2838" s="8">
        <f t="shared" si="353"/>
        <v>90.177777777777777</v>
      </c>
      <c r="Q2838" t="str">
        <f t="shared" si="354"/>
        <v>technology</v>
      </c>
      <c r="R2838" t="str">
        <f t="shared" si="355"/>
        <v>hardware</v>
      </c>
      <c r="S2838" s="12">
        <f t="shared" si="356"/>
        <v>42138.684189814812</v>
      </c>
      <c r="T2838" s="12">
        <f t="shared" si="357"/>
        <v>42168.684189814812</v>
      </c>
      <c r="U2838" t="str">
        <f t="shared" si="358"/>
        <v>May</v>
      </c>
      <c r="V2838" t="str">
        <f t="shared" si="359"/>
        <v>2015</v>
      </c>
    </row>
    <row r="2839" spans="1:22" ht="28.8" hidden="1" x14ac:dyDescent="0.55000000000000004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352"/>
        <v>1.0823529411764705</v>
      </c>
      <c r="P2839" s="8">
        <f t="shared" si="353"/>
        <v>34.074074074074076</v>
      </c>
      <c r="Q2839" t="str">
        <f t="shared" si="354"/>
        <v>music</v>
      </c>
      <c r="R2839" t="str">
        <f t="shared" si="355"/>
        <v>rock</v>
      </c>
      <c r="S2839" s="12">
        <f t="shared" si="356"/>
        <v>41151.708321759259</v>
      </c>
      <c r="T2839" s="12">
        <f t="shared" si="357"/>
        <v>41177.165972222225</v>
      </c>
      <c r="U2839" t="str">
        <f t="shared" si="358"/>
        <v>Aug</v>
      </c>
      <c r="V2839" t="str">
        <f t="shared" si="359"/>
        <v>2012</v>
      </c>
    </row>
    <row r="2840" spans="1:22" ht="43.2" hidden="1" x14ac:dyDescent="0.55000000000000004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352"/>
        <v>1.082492</v>
      </c>
      <c r="P2840" s="8">
        <f t="shared" si="353"/>
        <v>48.325535714285714</v>
      </c>
      <c r="Q2840" t="str">
        <f t="shared" si="354"/>
        <v>music</v>
      </c>
      <c r="R2840" t="str">
        <f t="shared" si="355"/>
        <v>rock</v>
      </c>
      <c r="S2840" s="12">
        <f t="shared" si="356"/>
        <v>40638.092974537038</v>
      </c>
      <c r="T2840" s="12">
        <f t="shared" si="357"/>
        <v>40668.092974537038</v>
      </c>
      <c r="U2840" t="str">
        <f t="shared" si="358"/>
        <v>Apr</v>
      </c>
      <c r="V2840" t="str">
        <f t="shared" si="359"/>
        <v>2011</v>
      </c>
    </row>
    <row r="2841" spans="1:22" ht="43.2" hidden="1" x14ac:dyDescent="0.55000000000000004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352"/>
        <v>1.0825</v>
      </c>
      <c r="P2841" s="8">
        <f t="shared" si="353"/>
        <v>30.928571428571427</v>
      </c>
      <c r="Q2841" t="str">
        <f t="shared" si="354"/>
        <v>theater</v>
      </c>
      <c r="R2841" t="str">
        <f t="shared" si="355"/>
        <v>plays</v>
      </c>
      <c r="S2841" s="12">
        <f t="shared" si="356"/>
        <v>41785.707708333335</v>
      </c>
      <c r="T2841" s="12">
        <f t="shared" si="357"/>
        <v>41815.707708333335</v>
      </c>
      <c r="U2841" t="str">
        <f t="shared" si="358"/>
        <v>May</v>
      </c>
      <c r="V2841" t="str">
        <f t="shared" si="359"/>
        <v>2014</v>
      </c>
    </row>
    <row r="2842" spans="1:22" hidden="1" x14ac:dyDescent="0.55000000000000004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352"/>
        <v>1.0825925925925926</v>
      </c>
      <c r="P2842" s="8">
        <f t="shared" si="353"/>
        <v>83.51428571428572</v>
      </c>
      <c r="Q2842" t="str">
        <f t="shared" si="354"/>
        <v>theater</v>
      </c>
      <c r="R2842" t="str">
        <f t="shared" si="355"/>
        <v>plays</v>
      </c>
      <c r="S2842" s="12">
        <f t="shared" si="356"/>
        <v>42268.127696759257</v>
      </c>
      <c r="T2842" s="12">
        <f t="shared" si="357"/>
        <v>42288.083333333328</v>
      </c>
      <c r="U2842" t="str">
        <f t="shared" si="358"/>
        <v>Sep</v>
      </c>
      <c r="V2842" t="str">
        <f t="shared" si="359"/>
        <v>2015</v>
      </c>
    </row>
    <row r="2843" spans="1:22" ht="43.2" hidden="1" x14ac:dyDescent="0.55000000000000004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352"/>
        <v>1.0833333333333333</v>
      </c>
      <c r="P2843" s="8">
        <f t="shared" si="353"/>
        <v>81.25</v>
      </c>
      <c r="Q2843" t="str">
        <f t="shared" si="354"/>
        <v>theater</v>
      </c>
      <c r="R2843" t="str">
        <f t="shared" si="355"/>
        <v>plays</v>
      </c>
      <c r="S2843" s="12">
        <f t="shared" si="356"/>
        <v>42039.384571759263</v>
      </c>
      <c r="T2843" s="12">
        <f t="shared" si="357"/>
        <v>42052.583333333328</v>
      </c>
      <c r="U2843" t="str">
        <f t="shared" si="358"/>
        <v>Feb</v>
      </c>
      <c r="V2843" t="str">
        <f t="shared" si="359"/>
        <v>2015</v>
      </c>
    </row>
    <row r="2844" spans="1:22" ht="43.2" hidden="1" x14ac:dyDescent="0.55000000000000004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 t="shared" si="352"/>
        <v>1.0833333333333333</v>
      </c>
      <c r="P2844" s="8">
        <f t="shared" si="353"/>
        <v>70.652173913043484</v>
      </c>
      <c r="Q2844" t="str">
        <f t="shared" si="354"/>
        <v>music</v>
      </c>
      <c r="R2844" t="str">
        <f t="shared" si="355"/>
        <v>indie rock</v>
      </c>
      <c r="S2844" s="12">
        <f t="shared" si="356"/>
        <v>41731.833124999997</v>
      </c>
      <c r="T2844" s="12">
        <f t="shared" si="357"/>
        <v>41763.290972222225</v>
      </c>
      <c r="U2844" t="str">
        <f t="shared" si="358"/>
        <v>Apr</v>
      </c>
      <c r="V2844" t="str">
        <f t="shared" si="359"/>
        <v>2014</v>
      </c>
    </row>
    <row r="2845" spans="1:22" ht="43.2" hidden="1" x14ac:dyDescent="0.55000000000000004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352"/>
        <v>1.08395</v>
      </c>
      <c r="P2845" s="8">
        <f t="shared" si="353"/>
        <v>65.298192771084331</v>
      </c>
      <c r="Q2845" t="str">
        <f t="shared" si="354"/>
        <v>film &amp; video</v>
      </c>
      <c r="R2845" t="str">
        <f t="shared" si="355"/>
        <v>documentary</v>
      </c>
      <c r="S2845" s="12">
        <f t="shared" si="356"/>
        <v>41193.032013888893</v>
      </c>
      <c r="T2845" s="12">
        <f t="shared" si="357"/>
        <v>41223.073680555557</v>
      </c>
      <c r="U2845" t="str">
        <f t="shared" si="358"/>
        <v>Oct</v>
      </c>
      <c r="V2845" t="str">
        <f t="shared" si="359"/>
        <v>2012</v>
      </c>
    </row>
    <row r="2846" spans="1:22" ht="43.2" hidden="1" x14ac:dyDescent="0.55000000000000004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352"/>
        <v>1.0840000000000001</v>
      </c>
      <c r="P2846" s="8">
        <f t="shared" si="353"/>
        <v>54.2</v>
      </c>
      <c r="Q2846" t="str">
        <f t="shared" si="354"/>
        <v>music</v>
      </c>
      <c r="R2846" t="str">
        <f t="shared" si="355"/>
        <v>indie rock</v>
      </c>
      <c r="S2846" s="12">
        <f t="shared" si="356"/>
        <v>41773.932534722226</v>
      </c>
      <c r="T2846" s="12">
        <f t="shared" si="357"/>
        <v>41811.207638888889</v>
      </c>
      <c r="U2846" t="str">
        <f t="shared" si="358"/>
        <v>May</v>
      </c>
      <c r="V2846" t="str">
        <f t="shared" si="359"/>
        <v>2014</v>
      </c>
    </row>
    <row r="2847" spans="1:22" ht="43.2" hidden="1" x14ac:dyDescent="0.55000000000000004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352"/>
        <v>1.084090909090909</v>
      </c>
      <c r="P2847" s="8">
        <f t="shared" si="353"/>
        <v>58.170731707317074</v>
      </c>
      <c r="Q2847" t="str">
        <f t="shared" si="354"/>
        <v>film &amp; video</v>
      </c>
      <c r="R2847" t="str">
        <f t="shared" si="355"/>
        <v>shorts</v>
      </c>
      <c r="S2847" s="12">
        <f t="shared" si="356"/>
        <v>41208.010196759256</v>
      </c>
      <c r="T2847" s="12">
        <f t="shared" si="357"/>
        <v>41228</v>
      </c>
      <c r="U2847" t="str">
        <f t="shared" si="358"/>
        <v>Oct</v>
      </c>
      <c r="V2847" t="str">
        <f t="shared" si="359"/>
        <v>2012</v>
      </c>
    </row>
    <row r="2848" spans="1:22" ht="28.8" hidden="1" x14ac:dyDescent="0.55000000000000004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352"/>
        <v>1.0842485875706214</v>
      </c>
      <c r="P2848" s="8">
        <f t="shared" si="353"/>
        <v>149.46417445482865</v>
      </c>
      <c r="Q2848" t="str">
        <f t="shared" si="354"/>
        <v>publishing</v>
      </c>
      <c r="R2848" t="str">
        <f t="shared" si="355"/>
        <v>radio &amp; podcasts</v>
      </c>
      <c r="S2848" s="12">
        <f t="shared" si="356"/>
        <v>41290.598483796297</v>
      </c>
      <c r="T2848" s="12">
        <f t="shared" si="357"/>
        <v>41320.598483796297</v>
      </c>
      <c r="U2848" t="str">
        <f t="shared" si="358"/>
        <v>Jan</v>
      </c>
      <c r="V2848" t="str">
        <f t="shared" si="359"/>
        <v>2013</v>
      </c>
    </row>
    <row r="2849" spans="1:22" ht="43.2" hidden="1" x14ac:dyDescent="0.55000000000000004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352"/>
        <v>1.0843750000000001</v>
      </c>
      <c r="P2849" s="8">
        <f t="shared" si="353"/>
        <v>46.891891891891895</v>
      </c>
      <c r="Q2849" t="str">
        <f t="shared" si="354"/>
        <v>theater</v>
      </c>
      <c r="R2849" t="str">
        <f t="shared" si="355"/>
        <v>plays</v>
      </c>
      <c r="S2849" s="12">
        <f t="shared" si="356"/>
        <v>42115.889652777783</v>
      </c>
      <c r="T2849" s="12">
        <f t="shared" si="357"/>
        <v>42151.114583333328</v>
      </c>
      <c r="U2849" t="str">
        <f t="shared" si="358"/>
        <v>Apr</v>
      </c>
      <c r="V2849" t="str">
        <f t="shared" si="359"/>
        <v>2015</v>
      </c>
    </row>
    <row r="2850" spans="1:22" ht="43.2" hidden="1" x14ac:dyDescent="0.55000000000000004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352"/>
        <v>1.0846283333333333</v>
      </c>
      <c r="P2850" s="8">
        <f t="shared" si="353"/>
        <v>60.820280373831778</v>
      </c>
      <c r="Q2850" t="str">
        <f t="shared" si="354"/>
        <v>games</v>
      </c>
      <c r="R2850" t="str">
        <f t="shared" si="355"/>
        <v>tabletop games</v>
      </c>
      <c r="S2850" s="12">
        <f t="shared" si="356"/>
        <v>42381.79886574074</v>
      </c>
      <c r="T2850" s="12">
        <f t="shared" si="357"/>
        <v>42412.207638888889</v>
      </c>
      <c r="U2850" t="str">
        <f t="shared" si="358"/>
        <v>Jan</v>
      </c>
      <c r="V2850" t="str">
        <f t="shared" si="359"/>
        <v>2016</v>
      </c>
    </row>
    <row r="2851" spans="1:22" hidden="1" x14ac:dyDescent="0.55000000000000004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352"/>
        <v>1.0849703703703704</v>
      </c>
      <c r="P2851" s="8">
        <f t="shared" si="353"/>
        <v>61.029583333333335</v>
      </c>
      <c r="Q2851" t="str">
        <f t="shared" si="354"/>
        <v>music</v>
      </c>
      <c r="R2851" t="str">
        <f t="shared" si="355"/>
        <v>electronic music</v>
      </c>
      <c r="S2851" s="12">
        <f t="shared" si="356"/>
        <v>42514.666956018518</v>
      </c>
      <c r="T2851" s="12">
        <f t="shared" si="357"/>
        <v>42544.666956018518</v>
      </c>
      <c r="U2851" t="str">
        <f t="shared" si="358"/>
        <v>May</v>
      </c>
      <c r="V2851" t="str">
        <f t="shared" si="359"/>
        <v>2016</v>
      </c>
    </row>
    <row r="2852" spans="1:22" ht="43.2" hidden="1" x14ac:dyDescent="0.55000000000000004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 t="shared" si="352"/>
        <v>1.085</v>
      </c>
      <c r="P2852" s="8">
        <f t="shared" si="353"/>
        <v>81.375</v>
      </c>
      <c r="Q2852" t="str">
        <f t="shared" si="354"/>
        <v>theater</v>
      </c>
      <c r="R2852" t="str">
        <f t="shared" si="355"/>
        <v>plays</v>
      </c>
      <c r="S2852" s="12">
        <f t="shared" si="356"/>
        <v>42500.041550925926</v>
      </c>
      <c r="T2852" s="12">
        <f t="shared" si="357"/>
        <v>42527.291666666672</v>
      </c>
      <c r="U2852" t="str">
        <f t="shared" si="358"/>
        <v>May</v>
      </c>
      <c r="V2852" t="str">
        <f t="shared" si="359"/>
        <v>2016</v>
      </c>
    </row>
    <row r="2853" spans="1:22" ht="43.2" hidden="1" x14ac:dyDescent="0.55000000000000004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 t="shared" si="352"/>
        <v>1.085</v>
      </c>
      <c r="P2853" s="8">
        <f t="shared" si="353"/>
        <v>135.625</v>
      </c>
      <c r="Q2853" t="str">
        <f t="shared" si="354"/>
        <v>theater</v>
      </c>
      <c r="R2853" t="str">
        <f t="shared" si="355"/>
        <v>plays</v>
      </c>
      <c r="S2853" s="12">
        <f t="shared" si="356"/>
        <v>42418.425983796296</v>
      </c>
      <c r="T2853" s="12">
        <f t="shared" si="357"/>
        <v>42478.384317129632</v>
      </c>
      <c r="U2853" t="str">
        <f t="shared" si="358"/>
        <v>Feb</v>
      </c>
      <c r="V2853" t="str">
        <f t="shared" si="359"/>
        <v>2016</v>
      </c>
    </row>
    <row r="2854" spans="1:22" ht="28.8" hidden="1" x14ac:dyDescent="0.55000000000000004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352"/>
        <v>1.0850614285714286</v>
      </c>
      <c r="P2854" s="8">
        <f t="shared" si="353"/>
        <v>73.032980769230775</v>
      </c>
      <c r="Q2854" t="str">
        <f t="shared" si="354"/>
        <v>theater</v>
      </c>
      <c r="R2854" t="str">
        <f t="shared" si="355"/>
        <v>spaces</v>
      </c>
      <c r="S2854" s="12">
        <f t="shared" si="356"/>
        <v>41239.83625</v>
      </c>
      <c r="T2854" s="12">
        <f t="shared" si="357"/>
        <v>41269.83625</v>
      </c>
      <c r="U2854" t="str">
        <f t="shared" si="358"/>
        <v>Nov</v>
      </c>
      <c r="V2854" t="str">
        <f t="shared" si="359"/>
        <v>2012</v>
      </c>
    </row>
    <row r="2855" spans="1:22" ht="43.2" hidden="1" x14ac:dyDescent="0.55000000000000004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352"/>
        <v>1.0851428571428572</v>
      </c>
      <c r="P2855" s="8">
        <f t="shared" si="353"/>
        <v>75.959999999999994</v>
      </c>
      <c r="Q2855" t="str">
        <f t="shared" si="354"/>
        <v>theater</v>
      </c>
      <c r="R2855" t="str">
        <f t="shared" si="355"/>
        <v>musical</v>
      </c>
      <c r="S2855" s="12">
        <f t="shared" si="356"/>
        <v>41954.850868055553</v>
      </c>
      <c r="T2855" s="12">
        <f t="shared" si="357"/>
        <v>41974.850868055553</v>
      </c>
      <c r="U2855" t="str">
        <f t="shared" si="358"/>
        <v>Nov</v>
      </c>
      <c r="V2855" t="str">
        <f t="shared" si="359"/>
        <v>2014</v>
      </c>
    </row>
    <row r="2856" spans="1:22" ht="28.8" hidden="1" x14ac:dyDescent="0.55000000000000004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352"/>
        <v>1.085175</v>
      </c>
      <c r="P2856" s="8">
        <f t="shared" si="353"/>
        <v>28.937999999999999</v>
      </c>
      <c r="Q2856" t="str">
        <f t="shared" si="354"/>
        <v>publishing</v>
      </c>
      <c r="R2856" t="str">
        <f t="shared" si="355"/>
        <v>radio &amp; podcasts</v>
      </c>
      <c r="S2856" s="12">
        <f t="shared" si="356"/>
        <v>41344.662858796299</v>
      </c>
      <c r="T2856" s="12">
        <f t="shared" si="357"/>
        <v>41374.662858796299</v>
      </c>
      <c r="U2856" t="str">
        <f t="shared" si="358"/>
        <v>Mar</v>
      </c>
      <c r="V2856" t="str">
        <f t="shared" si="359"/>
        <v>2013</v>
      </c>
    </row>
    <row r="2857" spans="1:22" ht="43.2" hidden="1" x14ac:dyDescent="0.55000000000000004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352"/>
        <v>1.0854949999999999</v>
      </c>
      <c r="P2857" s="8">
        <f t="shared" si="353"/>
        <v>30.152638888888887</v>
      </c>
      <c r="Q2857" t="str">
        <f t="shared" si="354"/>
        <v>theater</v>
      </c>
      <c r="R2857" t="str">
        <f t="shared" si="355"/>
        <v>plays</v>
      </c>
      <c r="S2857" s="12">
        <f t="shared" si="356"/>
        <v>41820.945613425924</v>
      </c>
      <c r="T2857" s="12">
        <f t="shared" si="357"/>
        <v>41850.945613425924</v>
      </c>
      <c r="U2857" t="str">
        <f t="shared" si="358"/>
        <v>Jun</v>
      </c>
      <c r="V2857" t="str">
        <f t="shared" si="359"/>
        <v>2014</v>
      </c>
    </row>
    <row r="2858" spans="1:22" ht="28.8" hidden="1" x14ac:dyDescent="0.55000000000000004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352"/>
        <v>1.0857142857142856</v>
      </c>
      <c r="P2858" s="8">
        <f t="shared" si="353"/>
        <v>44.186046511627907</v>
      </c>
      <c r="Q2858" t="str">
        <f t="shared" si="354"/>
        <v>theater</v>
      </c>
      <c r="R2858" t="str">
        <f t="shared" si="355"/>
        <v>plays</v>
      </c>
      <c r="S2858" s="12">
        <f t="shared" si="356"/>
        <v>42086.614942129629</v>
      </c>
      <c r="T2858" s="12">
        <f t="shared" si="357"/>
        <v>42117.290972222225</v>
      </c>
      <c r="U2858" t="str">
        <f t="shared" si="358"/>
        <v>Mar</v>
      </c>
      <c r="V2858" t="str">
        <f t="shared" si="359"/>
        <v>2015</v>
      </c>
    </row>
    <row r="2859" spans="1:22" ht="43.2" hidden="1" x14ac:dyDescent="0.55000000000000004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 t="shared" si="352"/>
        <v>1.0860000000000001</v>
      </c>
      <c r="P2859" s="8">
        <f t="shared" si="353"/>
        <v>53.409836065573771</v>
      </c>
      <c r="Q2859" t="str">
        <f t="shared" si="354"/>
        <v>food</v>
      </c>
      <c r="R2859" t="str">
        <f t="shared" si="355"/>
        <v>small batch</v>
      </c>
      <c r="S2859" s="12">
        <f t="shared" si="356"/>
        <v>42485.754525462966</v>
      </c>
      <c r="T2859" s="12">
        <f t="shared" si="357"/>
        <v>42515.754525462966</v>
      </c>
      <c r="U2859" t="str">
        <f t="shared" si="358"/>
        <v>Apr</v>
      </c>
      <c r="V2859" t="str">
        <f t="shared" si="359"/>
        <v>2016</v>
      </c>
    </row>
    <row r="2860" spans="1:22" ht="43.2" hidden="1" x14ac:dyDescent="0.55000000000000004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 t="shared" si="352"/>
        <v>1.0860000000000001</v>
      </c>
      <c r="P2860" s="8">
        <f t="shared" si="353"/>
        <v>54.3</v>
      </c>
      <c r="Q2860" t="str">
        <f t="shared" si="354"/>
        <v>theater</v>
      </c>
      <c r="R2860" t="str">
        <f t="shared" si="355"/>
        <v>plays</v>
      </c>
      <c r="S2860" s="12">
        <f t="shared" si="356"/>
        <v>41931.682939814818</v>
      </c>
      <c r="T2860" s="12">
        <f t="shared" si="357"/>
        <v>41961.724606481483</v>
      </c>
      <c r="U2860" t="str">
        <f t="shared" si="358"/>
        <v>Oct</v>
      </c>
      <c r="V2860" t="str">
        <f t="shared" si="359"/>
        <v>2014</v>
      </c>
    </row>
    <row r="2861" spans="1:22" ht="43.2" hidden="1" x14ac:dyDescent="0.55000000000000004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352"/>
        <v>1.0860666666666667</v>
      </c>
      <c r="P2861" s="8">
        <f t="shared" si="353"/>
        <v>139.23931623931625</v>
      </c>
      <c r="Q2861" t="str">
        <f t="shared" si="354"/>
        <v>theater</v>
      </c>
      <c r="R2861" t="str">
        <f t="shared" si="355"/>
        <v>plays</v>
      </c>
      <c r="S2861" s="12">
        <f t="shared" si="356"/>
        <v>42780.825706018513</v>
      </c>
      <c r="T2861" s="12">
        <f t="shared" si="357"/>
        <v>42810.784039351856</v>
      </c>
      <c r="U2861" t="str">
        <f t="shared" si="358"/>
        <v>Feb</v>
      </c>
      <c r="V2861" t="str">
        <f t="shared" si="359"/>
        <v>2017</v>
      </c>
    </row>
    <row r="2862" spans="1:22" ht="43.2" hidden="1" x14ac:dyDescent="0.55000000000000004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352"/>
        <v>1.0861819426615318</v>
      </c>
      <c r="P2862" s="8">
        <f t="shared" si="353"/>
        <v>103.52394779771615</v>
      </c>
      <c r="Q2862" t="str">
        <f t="shared" si="354"/>
        <v>film &amp; video</v>
      </c>
      <c r="R2862" t="str">
        <f t="shared" si="355"/>
        <v>documentary</v>
      </c>
      <c r="S2862" s="12">
        <f t="shared" si="356"/>
        <v>42297.791886574079</v>
      </c>
      <c r="T2862" s="12">
        <f t="shared" si="357"/>
        <v>42327.833553240736</v>
      </c>
      <c r="U2862" t="str">
        <f t="shared" si="358"/>
        <v>Oct</v>
      </c>
      <c r="V2862" t="str">
        <f t="shared" si="359"/>
        <v>2015</v>
      </c>
    </row>
    <row r="2863" spans="1:22" ht="43.2" hidden="1" x14ac:dyDescent="0.55000000000000004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352"/>
        <v>1.0864893617021276</v>
      </c>
      <c r="P2863" s="8">
        <f t="shared" si="353"/>
        <v>99.15533980582525</v>
      </c>
      <c r="Q2863" t="str">
        <f t="shared" si="354"/>
        <v>music</v>
      </c>
      <c r="R2863" t="str">
        <f t="shared" si="355"/>
        <v>rock</v>
      </c>
      <c r="S2863" s="12">
        <f t="shared" si="356"/>
        <v>42445.823055555549</v>
      </c>
      <c r="T2863" s="12">
        <f t="shared" si="357"/>
        <v>42476</v>
      </c>
      <c r="U2863" t="str">
        <f t="shared" si="358"/>
        <v>Mar</v>
      </c>
      <c r="V2863" t="str">
        <f t="shared" si="359"/>
        <v>2016</v>
      </c>
    </row>
    <row r="2864" spans="1:22" ht="43.2" hidden="1" x14ac:dyDescent="0.55000000000000004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352"/>
        <v>1.0865882352941176</v>
      </c>
      <c r="P2864" s="8">
        <f t="shared" si="353"/>
        <v>159.24137931034483</v>
      </c>
      <c r="Q2864" t="str">
        <f t="shared" si="354"/>
        <v>photography</v>
      </c>
      <c r="R2864" t="str">
        <f t="shared" si="355"/>
        <v>photobooks</v>
      </c>
      <c r="S2864" s="12">
        <f t="shared" si="356"/>
        <v>42619.466342592597</v>
      </c>
      <c r="T2864" s="12">
        <f t="shared" si="357"/>
        <v>42649.583333333328</v>
      </c>
      <c r="U2864" t="str">
        <f t="shared" si="358"/>
        <v>Sep</v>
      </c>
      <c r="V2864" t="str">
        <f t="shared" si="359"/>
        <v>2016</v>
      </c>
    </row>
    <row r="2865" spans="1:22" ht="43.2" hidden="1" x14ac:dyDescent="0.55000000000000004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352"/>
        <v>1.0866</v>
      </c>
      <c r="P2865" s="8">
        <f t="shared" si="353"/>
        <v>61.044943820224717</v>
      </c>
      <c r="Q2865" t="str">
        <f t="shared" si="354"/>
        <v>music</v>
      </c>
      <c r="R2865" t="str">
        <f t="shared" si="355"/>
        <v>indie rock</v>
      </c>
      <c r="S2865" s="12">
        <f t="shared" si="356"/>
        <v>41696.817129629628</v>
      </c>
      <c r="T2865" s="12">
        <f t="shared" si="357"/>
        <v>41731.775462962964</v>
      </c>
      <c r="U2865" t="str">
        <f t="shared" si="358"/>
        <v>Feb</v>
      </c>
      <c r="V2865" t="str">
        <f t="shared" si="359"/>
        <v>2014</v>
      </c>
    </row>
    <row r="2866" spans="1:22" ht="43.2" hidden="1" x14ac:dyDescent="0.55000000000000004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352"/>
        <v>1.0867285714285715</v>
      </c>
      <c r="P2866" s="8">
        <f t="shared" si="353"/>
        <v>29.258076923076924</v>
      </c>
      <c r="Q2866" t="str">
        <f t="shared" si="354"/>
        <v>theater</v>
      </c>
      <c r="R2866" t="str">
        <f t="shared" si="355"/>
        <v>plays</v>
      </c>
      <c r="S2866" s="12">
        <f t="shared" si="356"/>
        <v>42492.717233796298</v>
      </c>
      <c r="T2866" s="12">
        <f t="shared" si="357"/>
        <v>42522.717233796298</v>
      </c>
      <c r="U2866" t="str">
        <f t="shared" si="358"/>
        <v>May</v>
      </c>
      <c r="V2866" t="str">
        <f t="shared" si="359"/>
        <v>2016</v>
      </c>
    </row>
    <row r="2867" spans="1:22" ht="43.2" hidden="1" x14ac:dyDescent="0.55000000000000004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352"/>
        <v>1.0870406189555126</v>
      </c>
      <c r="P2867" s="8">
        <f t="shared" si="353"/>
        <v>34.408163265306122</v>
      </c>
      <c r="Q2867" t="str">
        <f t="shared" si="354"/>
        <v>theater</v>
      </c>
      <c r="R2867" t="str">
        <f t="shared" si="355"/>
        <v>plays</v>
      </c>
      <c r="S2867" s="12">
        <f t="shared" si="356"/>
        <v>42511.741944444439</v>
      </c>
      <c r="T2867" s="12">
        <f t="shared" si="357"/>
        <v>42523.916666666672</v>
      </c>
      <c r="U2867" t="str">
        <f t="shared" si="358"/>
        <v>May</v>
      </c>
      <c r="V2867" t="str">
        <f t="shared" si="359"/>
        <v>2016</v>
      </c>
    </row>
    <row r="2868" spans="1:22" ht="43.2" hidden="1" x14ac:dyDescent="0.55000000000000004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352"/>
        <v>1.0871389999999999</v>
      </c>
      <c r="P2868" s="8">
        <f t="shared" si="353"/>
        <v>92.130423728813554</v>
      </c>
      <c r="Q2868" t="str">
        <f t="shared" si="354"/>
        <v>theater</v>
      </c>
      <c r="R2868" t="str">
        <f t="shared" si="355"/>
        <v>spaces</v>
      </c>
      <c r="S2868" s="12">
        <f t="shared" si="356"/>
        <v>41610.794421296298</v>
      </c>
      <c r="T2868" s="12">
        <f t="shared" si="357"/>
        <v>41637.332638888889</v>
      </c>
      <c r="U2868" t="str">
        <f t="shared" si="358"/>
        <v>Dec</v>
      </c>
      <c r="V2868" t="str">
        <f t="shared" si="359"/>
        <v>2013</v>
      </c>
    </row>
    <row r="2869" spans="1:22" ht="43.2" hidden="1" x14ac:dyDescent="0.55000000000000004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352"/>
        <v>1.0874800874800874</v>
      </c>
      <c r="P2869" s="8">
        <f t="shared" si="353"/>
        <v>40.547315436241611</v>
      </c>
      <c r="Q2869" t="str">
        <f t="shared" si="354"/>
        <v>music</v>
      </c>
      <c r="R2869" t="str">
        <f t="shared" si="355"/>
        <v>rock</v>
      </c>
      <c r="S2869" s="12">
        <f t="shared" si="356"/>
        <v>40833.200474537036</v>
      </c>
      <c r="T2869" s="12">
        <f t="shared" si="357"/>
        <v>40893.242141203707</v>
      </c>
      <c r="U2869" t="str">
        <f t="shared" si="358"/>
        <v>Oct</v>
      </c>
      <c r="V2869" t="str">
        <f t="shared" si="359"/>
        <v>2011</v>
      </c>
    </row>
    <row r="2870" spans="1:22" ht="28.8" hidden="1" x14ac:dyDescent="0.55000000000000004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352"/>
        <v>1.0874999999999999</v>
      </c>
      <c r="P2870" s="8">
        <f t="shared" si="353"/>
        <v>31.071428571428573</v>
      </c>
      <c r="Q2870" t="str">
        <f t="shared" si="354"/>
        <v>music</v>
      </c>
      <c r="R2870" t="str">
        <f t="shared" si="355"/>
        <v>rock</v>
      </c>
      <c r="S2870" s="12">
        <f t="shared" si="356"/>
        <v>41619.998310185183</v>
      </c>
      <c r="T2870" s="12">
        <f t="shared" si="357"/>
        <v>41629.197222222225</v>
      </c>
      <c r="U2870" t="str">
        <f t="shared" si="358"/>
        <v>Dec</v>
      </c>
      <c r="V2870" t="str">
        <f t="shared" si="359"/>
        <v>2013</v>
      </c>
    </row>
    <row r="2871" spans="1:22" ht="43.2" hidden="1" x14ac:dyDescent="0.55000000000000004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352"/>
        <v>1.0874999999999999</v>
      </c>
      <c r="P2871" s="8">
        <f t="shared" si="353"/>
        <v>63.970588235294116</v>
      </c>
      <c r="Q2871" t="str">
        <f t="shared" si="354"/>
        <v>photography</v>
      </c>
      <c r="R2871" t="str">
        <f t="shared" si="355"/>
        <v>photobooks</v>
      </c>
      <c r="S2871" s="12">
        <f t="shared" si="356"/>
        <v>42710.876967592587</v>
      </c>
      <c r="T2871" s="12">
        <f t="shared" si="357"/>
        <v>42742.875</v>
      </c>
      <c r="U2871" t="str">
        <f t="shared" si="358"/>
        <v>Dec</v>
      </c>
      <c r="V2871" t="str">
        <f t="shared" si="359"/>
        <v>2016</v>
      </c>
    </row>
    <row r="2872" spans="1:22" ht="28.8" hidden="1" x14ac:dyDescent="0.55000000000000004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352"/>
        <v>1.0878684000000001</v>
      </c>
      <c r="P2872" s="8">
        <f t="shared" si="353"/>
        <v>88.588631921824103</v>
      </c>
      <c r="Q2872" t="str">
        <f t="shared" si="354"/>
        <v>theater</v>
      </c>
      <c r="R2872" t="str">
        <f t="shared" si="355"/>
        <v>spaces</v>
      </c>
      <c r="S2872" s="12">
        <f t="shared" si="356"/>
        <v>41368.560289351852</v>
      </c>
      <c r="T2872" s="12">
        <f t="shared" si="357"/>
        <v>41398.560289351852</v>
      </c>
      <c r="U2872" t="str">
        <f t="shared" si="358"/>
        <v>Apr</v>
      </c>
      <c r="V2872" t="str">
        <f t="shared" si="359"/>
        <v>2013</v>
      </c>
    </row>
    <row r="2873" spans="1:22" ht="43.2" hidden="1" x14ac:dyDescent="0.55000000000000004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352"/>
        <v>1.0880000000000001</v>
      </c>
      <c r="P2873" s="8">
        <f t="shared" si="353"/>
        <v>26.536585365853657</v>
      </c>
      <c r="Q2873" t="str">
        <f t="shared" si="354"/>
        <v>theater</v>
      </c>
      <c r="R2873" t="str">
        <f t="shared" si="355"/>
        <v>plays</v>
      </c>
      <c r="S2873" s="12">
        <f t="shared" si="356"/>
        <v>42135.810694444444</v>
      </c>
      <c r="T2873" s="12">
        <f t="shared" si="357"/>
        <v>42165.810694444444</v>
      </c>
      <c r="U2873" t="str">
        <f t="shared" si="358"/>
        <v>May</v>
      </c>
      <c r="V2873" t="str">
        <f t="shared" si="359"/>
        <v>2015</v>
      </c>
    </row>
    <row r="2874" spans="1:22" ht="28.8" hidden="1" x14ac:dyDescent="0.55000000000000004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352"/>
        <v>1.0880768571428572</v>
      </c>
      <c r="P2874" s="8">
        <f t="shared" si="353"/>
        <v>66.346149825783982</v>
      </c>
      <c r="Q2874" t="str">
        <f t="shared" si="354"/>
        <v>film &amp; video</v>
      </c>
      <c r="R2874" t="str">
        <f t="shared" si="355"/>
        <v>television</v>
      </c>
      <c r="S2874" s="12">
        <f t="shared" si="356"/>
        <v>42229.820173611108</v>
      </c>
      <c r="T2874" s="12">
        <f t="shared" si="357"/>
        <v>42262.818750000006</v>
      </c>
      <c r="U2874" t="str">
        <f t="shared" si="358"/>
        <v>Aug</v>
      </c>
      <c r="V2874" t="str">
        <f t="shared" si="359"/>
        <v>2015</v>
      </c>
    </row>
    <row r="2875" spans="1:22" ht="43.2" hidden="1" x14ac:dyDescent="0.55000000000000004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352"/>
        <v>1.0881428571428571</v>
      </c>
      <c r="P2875" s="8">
        <f t="shared" si="353"/>
        <v>65.102564102564102</v>
      </c>
      <c r="Q2875" t="str">
        <f t="shared" si="354"/>
        <v>theater</v>
      </c>
      <c r="R2875" t="str">
        <f t="shared" si="355"/>
        <v>plays</v>
      </c>
      <c r="S2875" s="12">
        <f t="shared" si="356"/>
        <v>42466.608310185184</v>
      </c>
      <c r="T2875" s="12">
        <f t="shared" si="357"/>
        <v>42496.608310185184</v>
      </c>
      <c r="U2875" t="str">
        <f t="shared" si="358"/>
        <v>Apr</v>
      </c>
      <c r="V2875" t="str">
        <f t="shared" si="359"/>
        <v>2016</v>
      </c>
    </row>
    <row r="2876" spans="1:22" ht="43.2" hidden="1" x14ac:dyDescent="0.55000000000000004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352"/>
        <v>1.0883333333333334</v>
      </c>
      <c r="P2876" s="8">
        <f t="shared" si="353"/>
        <v>94.637681159420296</v>
      </c>
      <c r="Q2876" t="str">
        <f t="shared" si="354"/>
        <v>theater</v>
      </c>
      <c r="R2876" t="str">
        <f t="shared" si="355"/>
        <v>spaces</v>
      </c>
      <c r="S2876" s="12">
        <f t="shared" si="356"/>
        <v>42418.031180555554</v>
      </c>
      <c r="T2876" s="12">
        <f t="shared" si="357"/>
        <v>42477.989513888882</v>
      </c>
      <c r="U2876" t="str">
        <f t="shared" si="358"/>
        <v>Feb</v>
      </c>
      <c r="V2876" t="str">
        <f t="shared" si="359"/>
        <v>2016</v>
      </c>
    </row>
    <row r="2877" spans="1:22" ht="28.8" hidden="1" x14ac:dyDescent="0.55000000000000004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352"/>
        <v>1.0888</v>
      </c>
      <c r="P2877" s="8">
        <f t="shared" si="353"/>
        <v>75.611111111111114</v>
      </c>
      <c r="Q2877" t="str">
        <f t="shared" si="354"/>
        <v>music</v>
      </c>
      <c r="R2877" t="str">
        <f t="shared" si="355"/>
        <v>classical music</v>
      </c>
      <c r="S2877" s="12">
        <f t="shared" si="356"/>
        <v>42093.860023148154</v>
      </c>
      <c r="T2877" s="12">
        <f t="shared" si="357"/>
        <v>42125.582638888889</v>
      </c>
      <c r="U2877" t="str">
        <f t="shared" si="358"/>
        <v>Mar</v>
      </c>
      <c r="V2877" t="str">
        <f t="shared" si="359"/>
        <v>2015</v>
      </c>
    </row>
    <row r="2878" spans="1:22" ht="43.2" hidden="1" x14ac:dyDescent="0.55000000000000004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352"/>
        <v>1.0888888888888888</v>
      </c>
      <c r="P2878" s="8">
        <f t="shared" si="353"/>
        <v>75.384615384615387</v>
      </c>
      <c r="Q2878" t="str">
        <f t="shared" si="354"/>
        <v>music</v>
      </c>
      <c r="R2878" t="str">
        <f t="shared" si="355"/>
        <v>rock</v>
      </c>
      <c r="S2878" s="12">
        <f t="shared" si="356"/>
        <v>41382.096180555556</v>
      </c>
      <c r="T2878" s="12">
        <f t="shared" si="357"/>
        <v>41401.207638888889</v>
      </c>
      <c r="U2878" t="str">
        <f t="shared" si="358"/>
        <v>Apr</v>
      </c>
      <c r="V2878" t="str">
        <f t="shared" si="359"/>
        <v>2013</v>
      </c>
    </row>
    <row r="2879" spans="1:22" ht="28.8" hidden="1" x14ac:dyDescent="0.55000000000000004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352"/>
        <v>1.089324126984127</v>
      </c>
      <c r="P2879" s="8">
        <f t="shared" si="353"/>
        <v>56.344351395730705</v>
      </c>
      <c r="Q2879" t="str">
        <f t="shared" si="354"/>
        <v>film &amp; video</v>
      </c>
      <c r="R2879" t="str">
        <f t="shared" si="355"/>
        <v>documentary</v>
      </c>
      <c r="S2879" s="12">
        <f t="shared" si="356"/>
        <v>41709.463518518518</v>
      </c>
      <c r="T2879" s="12">
        <f t="shared" si="357"/>
        <v>41768.875</v>
      </c>
      <c r="U2879" t="str">
        <f t="shared" si="358"/>
        <v>Mar</v>
      </c>
      <c r="V2879" t="str">
        <f t="shared" si="359"/>
        <v>2014</v>
      </c>
    </row>
    <row r="2880" spans="1:22" ht="43.2" hidden="1" x14ac:dyDescent="0.55000000000000004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 t="shared" si="352"/>
        <v>1.0900000000000001</v>
      </c>
      <c r="P2880" s="8">
        <f t="shared" si="353"/>
        <v>41.92307692307692</v>
      </c>
      <c r="Q2880" t="str">
        <f t="shared" si="354"/>
        <v>theater</v>
      </c>
      <c r="R2880" t="str">
        <f t="shared" si="355"/>
        <v>plays</v>
      </c>
      <c r="S2880" s="12">
        <f t="shared" si="356"/>
        <v>42162.729548611111</v>
      </c>
      <c r="T2880" s="12">
        <f t="shared" si="357"/>
        <v>42192.729548611111</v>
      </c>
      <c r="U2880" t="str">
        <f t="shared" si="358"/>
        <v>Jun</v>
      </c>
      <c r="V2880" t="str">
        <f t="shared" si="359"/>
        <v>2015</v>
      </c>
    </row>
    <row r="2881" spans="1:22" ht="43.2" hidden="1" x14ac:dyDescent="0.55000000000000004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352"/>
        <v>1.0900000000000001</v>
      </c>
      <c r="P2881" s="8">
        <f t="shared" si="353"/>
        <v>36.333333333333336</v>
      </c>
      <c r="Q2881" t="str">
        <f t="shared" si="354"/>
        <v>theater</v>
      </c>
      <c r="R2881" t="str">
        <f t="shared" si="355"/>
        <v>plays</v>
      </c>
      <c r="S2881" s="12">
        <f t="shared" si="356"/>
        <v>41779.310034722221</v>
      </c>
      <c r="T2881" s="12">
        <f t="shared" si="357"/>
        <v>41805.666666666664</v>
      </c>
      <c r="U2881" t="str">
        <f t="shared" si="358"/>
        <v>May</v>
      </c>
      <c r="V2881" t="str">
        <f t="shared" si="359"/>
        <v>2014</v>
      </c>
    </row>
    <row r="2882" spans="1:22" ht="43.2" hidden="1" x14ac:dyDescent="0.55000000000000004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 t="shared" si="352"/>
        <v>1.0900000000000001</v>
      </c>
      <c r="P2882" s="8">
        <f t="shared" si="353"/>
        <v>40.073529411764703</v>
      </c>
      <c r="Q2882" t="str">
        <f t="shared" si="354"/>
        <v>theater</v>
      </c>
      <c r="R2882" t="str">
        <f t="shared" si="355"/>
        <v>plays</v>
      </c>
      <c r="S2882" s="12">
        <f t="shared" si="356"/>
        <v>41491.79478009259</v>
      </c>
      <c r="T2882" s="12">
        <f t="shared" si="357"/>
        <v>41509.79478009259</v>
      </c>
      <c r="U2882" t="str">
        <f t="shared" si="358"/>
        <v>Aug</v>
      </c>
      <c r="V2882" t="str">
        <f t="shared" si="359"/>
        <v>2013</v>
      </c>
    </row>
    <row r="2883" spans="1:22" ht="43.2" hidden="1" x14ac:dyDescent="0.55000000000000004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ref="O2883:O2946" si="360">E2883/D2883</f>
        <v>1.0903333333333334</v>
      </c>
      <c r="P2883" s="8">
        <f t="shared" ref="P2883:P2946" si="361">IF(L2883&gt;0,E2883/L2883,0)</f>
        <v>57.385964912280699</v>
      </c>
      <c r="Q2883" t="str">
        <f t="shared" ref="Q2883:Q2946" si="362">MID(N2883,1,FIND("/",N2883,1)-1)</f>
        <v>theater</v>
      </c>
      <c r="R2883" t="str">
        <f t="shared" ref="R2883:R2946" si="363">MID(N2883,FIND("/",N2883,1)+1,LEN(N2883)-FIND("/",N2883,1))</f>
        <v>plays</v>
      </c>
      <c r="S2883" s="12">
        <f t="shared" ref="S2883:S2946" si="364">(((J2883/60)/60)/24)+DATE(1970,1,1)</f>
        <v>42143.445219907408</v>
      </c>
      <c r="T2883" s="12">
        <f t="shared" ref="T2883:T2946" si="365">(((I2883/60)/60)/24)+DATE(1970,1,1)</f>
        <v>42173.445219907408</v>
      </c>
      <c r="U2883" t="str">
        <f t="shared" ref="U2883:U2946" si="366">TEXT(S2883,"MMM")</f>
        <v>May</v>
      </c>
      <c r="V2883" t="str">
        <f t="shared" ref="V2883:V2946" si="367">TEXT(S2883,"yyyy")</f>
        <v>2015</v>
      </c>
    </row>
    <row r="2884" spans="1:22" ht="43.2" hidden="1" x14ac:dyDescent="0.55000000000000004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360"/>
        <v>1.0907407407407408</v>
      </c>
      <c r="P2884" s="8">
        <f t="shared" si="361"/>
        <v>89.242424242424249</v>
      </c>
      <c r="Q2884" t="str">
        <f t="shared" si="362"/>
        <v>photography</v>
      </c>
      <c r="R2884" t="str">
        <f t="shared" si="363"/>
        <v>photobooks</v>
      </c>
      <c r="S2884" s="12">
        <f t="shared" si="364"/>
        <v>42419.603703703702</v>
      </c>
      <c r="T2884" s="12">
        <f t="shared" si="365"/>
        <v>42449.562037037031</v>
      </c>
      <c r="U2884" t="str">
        <f t="shared" si="366"/>
        <v>Feb</v>
      </c>
      <c r="V2884" t="str">
        <f t="shared" si="367"/>
        <v>2016</v>
      </c>
    </row>
    <row r="2885" spans="1:22" ht="28.8" hidden="1" x14ac:dyDescent="0.55000000000000004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360"/>
        <v>1.091</v>
      </c>
      <c r="P2885" s="8">
        <f t="shared" si="361"/>
        <v>43.64</v>
      </c>
      <c r="Q2885" t="str">
        <f t="shared" si="362"/>
        <v>publishing</v>
      </c>
      <c r="R2885" t="str">
        <f t="shared" si="363"/>
        <v>nonfiction</v>
      </c>
      <c r="S2885" s="12">
        <f t="shared" si="364"/>
        <v>41464.934386574074</v>
      </c>
      <c r="T2885" s="12">
        <f t="shared" si="365"/>
        <v>41524.934386574074</v>
      </c>
      <c r="U2885" t="str">
        <f t="shared" si="366"/>
        <v>Jul</v>
      </c>
      <c r="V2885" t="str">
        <f t="shared" si="367"/>
        <v>2013</v>
      </c>
    </row>
    <row r="2886" spans="1:22" ht="43.2" hidden="1" x14ac:dyDescent="0.55000000000000004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360"/>
        <v>1.091</v>
      </c>
      <c r="P2886" s="8">
        <f t="shared" si="361"/>
        <v>71.152173913043484</v>
      </c>
      <c r="Q2886" t="str">
        <f t="shared" si="362"/>
        <v>theater</v>
      </c>
      <c r="R2886" t="str">
        <f t="shared" si="363"/>
        <v>plays</v>
      </c>
      <c r="S2886" s="12">
        <f t="shared" si="364"/>
        <v>42323.562222222223</v>
      </c>
      <c r="T2886" s="12">
        <f t="shared" si="365"/>
        <v>42352</v>
      </c>
      <c r="U2886" t="str">
        <f t="shared" si="366"/>
        <v>Nov</v>
      </c>
      <c r="V2886" t="str">
        <f t="shared" si="367"/>
        <v>2015</v>
      </c>
    </row>
    <row r="2887" spans="1:22" ht="43.2" hidden="1" x14ac:dyDescent="0.55000000000000004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360"/>
        <v>1.0910714285714285</v>
      </c>
      <c r="P2887" s="8">
        <f t="shared" si="361"/>
        <v>160.78947368421052</v>
      </c>
      <c r="Q2887" t="str">
        <f t="shared" si="362"/>
        <v>music</v>
      </c>
      <c r="R2887" t="str">
        <f t="shared" si="363"/>
        <v>rock</v>
      </c>
      <c r="S2887" s="12">
        <f t="shared" si="364"/>
        <v>42087.803310185183</v>
      </c>
      <c r="T2887" s="12">
        <f t="shared" si="365"/>
        <v>42121.716666666667</v>
      </c>
      <c r="U2887" t="str">
        <f t="shared" si="366"/>
        <v>Mar</v>
      </c>
      <c r="V2887" t="str">
        <f t="shared" si="367"/>
        <v>2015</v>
      </c>
    </row>
    <row r="2888" spans="1:22" ht="28.8" hidden="1" x14ac:dyDescent="0.55000000000000004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360"/>
        <v>1.0912500000000001</v>
      </c>
      <c r="P2888" s="8">
        <f t="shared" si="361"/>
        <v>86.43564356435644</v>
      </c>
      <c r="Q2888" t="str">
        <f t="shared" si="362"/>
        <v>music</v>
      </c>
      <c r="R2888" t="str">
        <f t="shared" si="363"/>
        <v>faith</v>
      </c>
      <c r="S2888" s="12">
        <f t="shared" si="364"/>
        <v>42783.815289351856</v>
      </c>
      <c r="T2888" s="12">
        <f t="shared" si="365"/>
        <v>42811.773622685185</v>
      </c>
      <c r="U2888" t="str">
        <f t="shared" si="366"/>
        <v>Feb</v>
      </c>
      <c r="V2888" t="str">
        <f t="shared" si="367"/>
        <v>2017</v>
      </c>
    </row>
    <row r="2889" spans="1:22" ht="43.2" hidden="1" x14ac:dyDescent="0.55000000000000004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360"/>
        <v>1.0913513513513513</v>
      </c>
      <c r="P2889" s="8">
        <f t="shared" si="361"/>
        <v>199.9009900990099</v>
      </c>
      <c r="Q2889" t="str">
        <f t="shared" si="362"/>
        <v>film &amp; video</v>
      </c>
      <c r="R2889" t="str">
        <f t="shared" si="363"/>
        <v>television</v>
      </c>
      <c r="S2889" s="12">
        <f t="shared" si="364"/>
        <v>41878.627187500002</v>
      </c>
      <c r="T2889" s="12">
        <f t="shared" si="365"/>
        <v>41908.627187500002</v>
      </c>
      <c r="U2889" t="str">
        <f t="shared" si="366"/>
        <v>Aug</v>
      </c>
      <c r="V2889" t="str">
        <f t="shared" si="367"/>
        <v>2014</v>
      </c>
    </row>
    <row r="2890" spans="1:22" ht="43.2" hidden="1" x14ac:dyDescent="0.55000000000000004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360"/>
        <v>1.0915333333333332</v>
      </c>
      <c r="P2890" s="8">
        <f t="shared" si="361"/>
        <v>121.28148148148148</v>
      </c>
      <c r="Q2890" t="str">
        <f t="shared" si="362"/>
        <v>film &amp; video</v>
      </c>
      <c r="R2890" t="str">
        <f t="shared" si="363"/>
        <v>documentary</v>
      </c>
      <c r="S2890" s="12">
        <f t="shared" si="364"/>
        <v>41313.816249999996</v>
      </c>
      <c r="T2890" s="12">
        <f t="shared" si="365"/>
        <v>41358.774583333332</v>
      </c>
      <c r="U2890" t="str">
        <f t="shared" si="366"/>
        <v>Feb</v>
      </c>
      <c r="V2890" t="str">
        <f t="shared" si="367"/>
        <v>2013</v>
      </c>
    </row>
    <row r="2891" spans="1:22" ht="43.2" hidden="1" x14ac:dyDescent="0.55000000000000004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360"/>
        <v>1.0915999999999999</v>
      </c>
      <c r="P2891" s="8">
        <f t="shared" si="361"/>
        <v>24.150442477876105</v>
      </c>
      <c r="Q2891" t="str">
        <f t="shared" si="362"/>
        <v>music</v>
      </c>
      <c r="R2891" t="str">
        <f t="shared" si="363"/>
        <v>rock</v>
      </c>
      <c r="S2891" s="12">
        <f t="shared" si="364"/>
        <v>42065.053368055553</v>
      </c>
      <c r="T2891" s="12">
        <f t="shared" si="365"/>
        <v>42125.011701388896</v>
      </c>
      <c r="U2891" t="str">
        <f t="shared" si="366"/>
        <v>Mar</v>
      </c>
      <c r="V2891" t="str">
        <f t="shared" si="367"/>
        <v>2015</v>
      </c>
    </row>
    <row r="2892" spans="1:22" ht="43.2" hidden="1" x14ac:dyDescent="0.55000000000000004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 t="shared" si="360"/>
        <v>1.0916666666666666</v>
      </c>
      <c r="P2892" s="8">
        <f t="shared" si="361"/>
        <v>136.45833333333334</v>
      </c>
      <c r="Q2892" t="str">
        <f t="shared" si="362"/>
        <v>theater</v>
      </c>
      <c r="R2892" t="str">
        <f t="shared" si="363"/>
        <v>plays</v>
      </c>
      <c r="S2892" s="12">
        <f t="shared" si="364"/>
        <v>42219.915856481486</v>
      </c>
      <c r="T2892" s="12">
        <f t="shared" si="365"/>
        <v>42240.083333333328</v>
      </c>
      <c r="U2892" t="str">
        <f t="shared" si="366"/>
        <v>Aug</v>
      </c>
      <c r="V2892" t="str">
        <f t="shared" si="367"/>
        <v>2015</v>
      </c>
    </row>
    <row r="2893" spans="1:22" ht="43.2" hidden="1" x14ac:dyDescent="0.55000000000000004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 t="shared" si="360"/>
        <v>1.0916666666666666</v>
      </c>
      <c r="P2893" s="8">
        <f t="shared" si="361"/>
        <v>83.974358974358978</v>
      </c>
      <c r="Q2893" t="str">
        <f t="shared" si="362"/>
        <v>theater</v>
      </c>
      <c r="R2893" t="str">
        <f t="shared" si="363"/>
        <v>plays</v>
      </c>
      <c r="S2893" s="12">
        <f t="shared" si="364"/>
        <v>41829.787083333329</v>
      </c>
      <c r="T2893" s="12">
        <f t="shared" si="365"/>
        <v>41859.787083333329</v>
      </c>
      <c r="U2893" t="str">
        <f t="shared" si="366"/>
        <v>Jul</v>
      </c>
      <c r="V2893" t="str">
        <f t="shared" si="367"/>
        <v>2014</v>
      </c>
    </row>
    <row r="2894" spans="1:22" ht="43.2" hidden="1" x14ac:dyDescent="0.55000000000000004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360"/>
        <v>1.0916666666666666</v>
      </c>
      <c r="P2894" s="8">
        <f t="shared" si="361"/>
        <v>155.95238095238096</v>
      </c>
      <c r="Q2894" t="str">
        <f t="shared" si="362"/>
        <v>theater</v>
      </c>
      <c r="R2894" t="str">
        <f t="shared" si="363"/>
        <v>plays</v>
      </c>
      <c r="S2894" s="12">
        <f t="shared" si="364"/>
        <v>42524.53800925926</v>
      </c>
      <c r="T2894" s="12">
        <f t="shared" si="365"/>
        <v>42561.957638888889</v>
      </c>
      <c r="U2894" t="str">
        <f t="shared" si="366"/>
        <v>Jun</v>
      </c>
      <c r="V2894" t="str">
        <f t="shared" si="367"/>
        <v>2016</v>
      </c>
    </row>
    <row r="2895" spans="1:22" ht="43.2" hidden="1" x14ac:dyDescent="0.55000000000000004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360"/>
        <v>1.0924</v>
      </c>
      <c r="P2895" s="8">
        <f t="shared" si="361"/>
        <v>74.821917808219183</v>
      </c>
      <c r="Q2895" t="str">
        <f t="shared" si="362"/>
        <v>theater</v>
      </c>
      <c r="R2895" t="str">
        <f t="shared" si="363"/>
        <v>plays</v>
      </c>
      <c r="S2895" s="12">
        <f t="shared" si="364"/>
        <v>42303.672662037032</v>
      </c>
      <c r="T2895" s="12">
        <f t="shared" si="365"/>
        <v>42338.714328703703</v>
      </c>
      <c r="U2895" t="str">
        <f t="shared" si="366"/>
        <v>Oct</v>
      </c>
      <c r="V2895" t="str">
        <f t="shared" si="367"/>
        <v>2015</v>
      </c>
    </row>
    <row r="2896" spans="1:22" ht="43.2" hidden="1" x14ac:dyDescent="0.55000000000000004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360"/>
        <v>1.0934166666666667</v>
      </c>
      <c r="P2896" s="8">
        <f t="shared" si="361"/>
        <v>84.108974358974365</v>
      </c>
      <c r="Q2896" t="str">
        <f t="shared" si="362"/>
        <v>theater</v>
      </c>
      <c r="R2896" t="str">
        <f t="shared" si="363"/>
        <v>spaces</v>
      </c>
      <c r="S2896" s="12">
        <f t="shared" si="364"/>
        <v>42387.7268287037</v>
      </c>
      <c r="T2896" s="12">
        <f t="shared" si="365"/>
        <v>42402.7268287037</v>
      </c>
      <c r="U2896" t="str">
        <f t="shared" si="366"/>
        <v>Jan</v>
      </c>
      <c r="V2896" t="str">
        <f t="shared" si="367"/>
        <v>2016</v>
      </c>
    </row>
    <row r="2897" spans="1:22" ht="43.2" hidden="1" x14ac:dyDescent="0.55000000000000004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360"/>
        <v>1.0935829457364341</v>
      </c>
      <c r="P2897" s="8">
        <f t="shared" si="361"/>
        <v>68.481650485436887</v>
      </c>
      <c r="Q2897" t="str">
        <f t="shared" si="362"/>
        <v>music</v>
      </c>
      <c r="R2897" t="str">
        <f t="shared" si="363"/>
        <v>indie rock</v>
      </c>
      <c r="S2897" s="12">
        <f t="shared" si="364"/>
        <v>40850.111064814817</v>
      </c>
      <c r="T2897" s="12">
        <f t="shared" si="365"/>
        <v>40890.152731481481</v>
      </c>
      <c r="U2897" t="str">
        <f t="shared" si="366"/>
        <v>Nov</v>
      </c>
      <c r="V2897" t="str">
        <f t="shared" si="367"/>
        <v>2011</v>
      </c>
    </row>
    <row r="2898" spans="1:22" ht="43.2" hidden="1" x14ac:dyDescent="0.55000000000000004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360"/>
        <v>1.0936440000000001</v>
      </c>
      <c r="P2898" s="8">
        <f t="shared" si="361"/>
        <v>50.631666666666668</v>
      </c>
      <c r="Q2898" t="str">
        <f t="shared" si="362"/>
        <v>music</v>
      </c>
      <c r="R2898" t="str">
        <f t="shared" si="363"/>
        <v>indie rock</v>
      </c>
      <c r="S2898" s="12">
        <f t="shared" si="364"/>
        <v>41160.871886574074</v>
      </c>
      <c r="T2898" s="12">
        <f t="shared" si="365"/>
        <v>41188.415972222225</v>
      </c>
      <c r="U2898" t="str">
        <f t="shared" si="366"/>
        <v>Sep</v>
      </c>
      <c r="V2898" t="str">
        <f t="shared" si="367"/>
        <v>2012</v>
      </c>
    </row>
    <row r="2899" spans="1:22" ht="43.2" hidden="1" x14ac:dyDescent="0.55000000000000004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360"/>
        <v>1.09375</v>
      </c>
      <c r="P2899" s="8">
        <f t="shared" si="361"/>
        <v>46.05263157894737</v>
      </c>
      <c r="Q2899" t="str">
        <f t="shared" si="362"/>
        <v>theater</v>
      </c>
      <c r="R2899" t="str">
        <f t="shared" si="363"/>
        <v>plays</v>
      </c>
      <c r="S2899" s="12">
        <f t="shared" si="364"/>
        <v>42523.248715277776</v>
      </c>
      <c r="T2899" s="12">
        <f t="shared" si="365"/>
        <v>42537.248715277776</v>
      </c>
      <c r="U2899" t="str">
        <f t="shared" si="366"/>
        <v>Jun</v>
      </c>
      <c r="V2899" t="str">
        <f t="shared" si="367"/>
        <v>2016</v>
      </c>
    </row>
    <row r="2900" spans="1:22" ht="28.8" hidden="1" x14ac:dyDescent="0.55000000000000004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360"/>
        <v>1.0938000000000001</v>
      </c>
      <c r="P2900" s="8">
        <f t="shared" si="361"/>
        <v>54.69</v>
      </c>
      <c r="Q2900" t="str">
        <f t="shared" si="362"/>
        <v>publishing</v>
      </c>
      <c r="R2900" t="str">
        <f t="shared" si="363"/>
        <v>nonfiction</v>
      </c>
      <c r="S2900" s="12">
        <f t="shared" si="364"/>
        <v>42184.816539351858</v>
      </c>
      <c r="T2900" s="12">
        <f t="shared" si="365"/>
        <v>42215.165972222225</v>
      </c>
      <c r="U2900" t="str">
        <f t="shared" si="366"/>
        <v>Jun</v>
      </c>
      <c r="V2900" t="str">
        <f t="shared" si="367"/>
        <v>2015</v>
      </c>
    </row>
    <row r="2901" spans="1:22" ht="43.2" hidden="1" x14ac:dyDescent="0.55000000000000004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360"/>
        <v>1.0941176470588236</v>
      </c>
      <c r="P2901" s="8">
        <f t="shared" si="361"/>
        <v>132.85714285714286</v>
      </c>
      <c r="Q2901" t="str">
        <f t="shared" si="362"/>
        <v>music</v>
      </c>
      <c r="R2901" t="str">
        <f t="shared" si="363"/>
        <v>rock</v>
      </c>
      <c r="S2901" s="12">
        <f t="shared" si="364"/>
        <v>41277.186111111114</v>
      </c>
      <c r="T2901" s="12">
        <f t="shared" si="365"/>
        <v>41295.332638888889</v>
      </c>
      <c r="U2901" t="str">
        <f t="shared" si="366"/>
        <v>Jan</v>
      </c>
      <c r="V2901" t="str">
        <f t="shared" si="367"/>
        <v>2013</v>
      </c>
    </row>
    <row r="2902" spans="1:22" hidden="1" x14ac:dyDescent="0.55000000000000004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360"/>
        <v>1.0942666666666667</v>
      </c>
      <c r="P2902" s="8">
        <f t="shared" si="361"/>
        <v>151.9814814814815</v>
      </c>
      <c r="Q2902" t="str">
        <f t="shared" si="362"/>
        <v>theater</v>
      </c>
      <c r="R2902" t="str">
        <f t="shared" si="363"/>
        <v>plays</v>
      </c>
      <c r="S2902" s="12">
        <f t="shared" si="364"/>
        <v>42576.697569444441</v>
      </c>
      <c r="T2902" s="12">
        <f t="shared" si="365"/>
        <v>42636.697569444441</v>
      </c>
      <c r="U2902" t="str">
        <f t="shared" si="366"/>
        <v>Jul</v>
      </c>
      <c r="V2902" t="str">
        <f t="shared" si="367"/>
        <v>2016</v>
      </c>
    </row>
    <row r="2903" spans="1:22" ht="57.6" hidden="1" x14ac:dyDescent="0.55000000000000004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360"/>
        <v>1.0948792000000001</v>
      </c>
      <c r="P2903" s="8">
        <f t="shared" si="361"/>
        <v>103.68174242424243</v>
      </c>
      <c r="Q2903" t="str">
        <f t="shared" si="362"/>
        <v>music</v>
      </c>
      <c r="R2903" t="str">
        <f t="shared" si="363"/>
        <v>classical music</v>
      </c>
      <c r="S2903" s="12">
        <f t="shared" si="364"/>
        <v>42269.967835648145</v>
      </c>
      <c r="T2903" s="12">
        <f t="shared" si="365"/>
        <v>42290.967835648145</v>
      </c>
      <c r="U2903" t="str">
        <f t="shared" si="366"/>
        <v>Sep</v>
      </c>
      <c r="V2903" t="str">
        <f t="shared" si="367"/>
        <v>2015</v>
      </c>
    </row>
    <row r="2904" spans="1:22" ht="43.2" hidden="1" x14ac:dyDescent="0.55000000000000004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360"/>
        <v>1.095</v>
      </c>
      <c r="P2904" s="8">
        <f t="shared" si="361"/>
        <v>85.546875</v>
      </c>
      <c r="Q2904" t="str">
        <f t="shared" si="362"/>
        <v>music</v>
      </c>
      <c r="R2904" t="str">
        <f t="shared" si="363"/>
        <v>pop</v>
      </c>
      <c r="S2904" s="12">
        <f t="shared" si="364"/>
        <v>41175.05972222222</v>
      </c>
      <c r="T2904" s="12">
        <f t="shared" si="365"/>
        <v>41235.101388888892</v>
      </c>
      <c r="U2904" t="str">
        <f t="shared" si="366"/>
        <v>Sep</v>
      </c>
      <c r="V2904" t="str">
        <f t="shared" si="367"/>
        <v>2012</v>
      </c>
    </row>
    <row r="2905" spans="1:22" ht="28.8" hidden="1" x14ac:dyDescent="0.55000000000000004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360"/>
        <v>1.0951612903225807</v>
      </c>
      <c r="P2905" s="8">
        <f t="shared" si="361"/>
        <v>45.878378378378379</v>
      </c>
      <c r="Q2905" t="str">
        <f t="shared" si="362"/>
        <v>theater</v>
      </c>
      <c r="R2905" t="str">
        <f t="shared" si="363"/>
        <v>plays</v>
      </c>
      <c r="S2905" s="12">
        <f t="shared" si="364"/>
        <v>42206.835370370376</v>
      </c>
      <c r="T2905" s="12">
        <f t="shared" si="365"/>
        <v>42236.835370370376</v>
      </c>
      <c r="U2905" t="str">
        <f t="shared" si="366"/>
        <v>Jul</v>
      </c>
      <c r="V2905" t="str">
        <f t="shared" si="367"/>
        <v>2015</v>
      </c>
    </row>
    <row r="2906" spans="1:22" ht="43.2" hidden="1" x14ac:dyDescent="0.55000000000000004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360"/>
        <v>1.0952500000000001</v>
      </c>
      <c r="P2906" s="8">
        <f t="shared" si="361"/>
        <v>92.037815126050418</v>
      </c>
      <c r="Q2906" t="str">
        <f t="shared" si="362"/>
        <v>theater</v>
      </c>
      <c r="R2906" t="str">
        <f t="shared" si="363"/>
        <v>plays</v>
      </c>
      <c r="S2906" s="12">
        <f t="shared" si="364"/>
        <v>42461.747199074074</v>
      </c>
      <c r="T2906" s="12">
        <f t="shared" si="365"/>
        <v>42491.747199074074</v>
      </c>
      <c r="U2906" t="str">
        <f t="shared" si="366"/>
        <v>Apr</v>
      </c>
      <c r="V2906" t="str">
        <f t="shared" si="367"/>
        <v>2016</v>
      </c>
    </row>
    <row r="2907" spans="1:22" ht="43.2" hidden="1" x14ac:dyDescent="0.55000000000000004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360"/>
        <v>1.0954545454545455</v>
      </c>
      <c r="P2907" s="8">
        <f t="shared" si="361"/>
        <v>20.083333333333332</v>
      </c>
      <c r="Q2907" t="str">
        <f t="shared" si="362"/>
        <v>theater</v>
      </c>
      <c r="R2907" t="str">
        <f t="shared" si="363"/>
        <v>plays</v>
      </c>
      <c r="S2907" s="12">
        <f t="shared" si="364"/>
        <v>42142.514016203699</v>
      </c>
      <c r="T2907" s="12">
        <f t="shared" si="365"/>
        <v>42155.958333333328</v>
      </c>
      <c r="U2907" t="str">
        <f t="shared" si="366"/>
        <v>May</v>
      </c>
      <c r="V2907" t="str">
        <f t="shared" si="367"/>
        <v>2015</v>
      </c>
    </row>
    <row r="2908" spans="1:22" ht="43.2" hidden="1" x14ac:dyDescent="0.55000000000000004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 t="shared" si="360"/>
        <v>1.0954999999999999</v>
      </c>
      <c r="P2908" s="8">
        <f t="shared" si="361"/>
        <v>43.82</v>
      </c>
      <c r="Q2908" t="str">
        <f t="shared" si="362"/>
        <v>music</v>
      </c>
      <c r="R2908" t="str">
        <f t="shared" si="363"/>
        <v>electronic music</v>
      </c>
      <c r="S2908" s="12">
        <f t="shared" si="364"/>
        <v>42241.85974537037</v>
      </c>
      <c r="T2908" s="12">
        <f t="shared" si="365"/>
        <v>42271.85974537037</v>
      </c>
      <c r="U2908" t="str">
        <f t="shared" si="366"/>
        <v>Aug</v>
      </c>
      <c r="V2908" t="str">
        <f t="shared" si="367"/>
        <v>2015</v>
      </c>
    </row>
    <row r="2909" spans="1:22" ht="43.2" hidden="1" x14ac:dyDescent="0.55000000000000004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 t="shared" si="360"/>
        <v>1.0954999999999999</v>
      </c>
      <c r="P2909" s="8">
        <f t="shared" si="361"/>
        <v>199.18181818181819</v>
      </c>
      <c r="Q2909" t="str">
        <f t="shared" si="362"/>
        <v>theater</v>
      </c>
      <c r="R2909" t="str">
        <f t="shared" si="363"/>
        <v>plays</v>
      </c>
      <c r="S2909" s="12">
        <f t="shared" si="364"/>
        <v>42109.751250000001</v>
      </c>
      <c r="T2909" s="12">
        <f t="shared" si="365"/>
        <v>42156.165972222225</v>
      </c>
      <c r="U2909" t="str">
        <f t="shared" si="366"/>
        <v>Apr</v>
      </c>
      <c r="V2909" t="str">
        <f t="shared" si="367"/>
        <v>2015</v>
      </c>
    </row>
    <row r="2910" spans="1:22" ht="57.6" hidden="1" x14ac:dyDescent="0.55000000000000004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360"/>
        <v>1.0955999999999999</v>
      </c>
      <c r="P2910" s="8">
        <f t="shared" si="361"/>
        <v>91.3</v>
      </c>
      <c r="Q2910" t="str">
        <f t="shared" si="362"/>
        <v>theater</v>
      </c>
      <c r="R2910" t="str">
        <f t="shared" si="363"/>
        <v>plays</v>
      </c>
      <c r="S2910" s="12">
        <f t="shared" si="364"/>
        <v>40531.886886574073</v>
      </c>
      <c r="T2910" s="12">
        <f t="shared" si="365"/>
        <v>40591.886886574073</v>
      </c>
      <c r="U2910" t="str">
        <f t="shared" si="366"/>
        <v>Dec</v>
      </c>
      <c r="V2910" t="str">
        <f t="shared" si="367"/>
        <v>2010</v>
      </c>
    </row>
    <row r="2911" spans="1:22" ht="43.2" hidden="1" x14ac:dyDescent="0.55000000000000004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360"/>
        <v>1.0962000000000001</v>
      </c>
      <c r="P2911" s="8">
        <f t="shared" si="361"/>
        <v>50.75</v>
      </c>
      <c r="Q2911" t="str">
        <f t="shared" si="362"/>
        <v>theater</v>
      </c>
      <c r="R2911" t="str">
        <f t="shared" si="363"/>
        <v>plays</v>
      </c>
      <c r="S2911" s="12">
        <f t="shared" si="364"/>
        <v>42061.212488425925</v>
      </c>
      <c r="T2911" s="12">
        <f t="shared" si="365"/>
        <v>42089.166666666672</v>
      </c>
      <c r="U2911" t="str">
        <f t="shared" si="366"/>
        <v>Feb</v>
      </c>
      <c r="V2911" t="str">
        <f t="shared" si="367"/>
        <v>2015</v>
      </c>
    </row>
    <row r="2912" spans="1:22" ht="28.8" hidden="1" x14ac:dyDescent="0.55000000000000004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360"/>
        <v>1.0963333333333334</v>
      </c>
      <c r="P2912" s="8">
        <f t="shared" si="361"/>
        <v>28.111111111111111</v>
      </c>
      <c r="Q2912" t="str">
        <f t="shared" si="362"/>
        <v>film &amp; video</v>
      </c>
      <c r="R2912" t="str">
        <f t="shared" si="363"/>
        <v>television</v>
      </c>
      <c r="S2912" s="12">
        <f t="shared" si="364"/>
        <v>41719.549131944441</v>
      </c>
      <c r="T2912" s="12">
        <f t="shared" si="365"/>
        <v>41733.916666666664</v>
      </c>
      <c r="U2912" t="str">
        <f t="shared" si="366"/>
        <v>Mar</v>
      </c>
      <c r="V2912" t="str">
        <f t="shared" si="367"/>
        <v>2014</v>
      </c>
    </row>
    <row r="2913" spans="1:22" ht="43.2" hidden="1" x14ac:dyDescent="0.55000000000000004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360"/>
        <v>1.0965</v>
      </c>
      <c r="P2913" s="8">
        <f t="shared" si="361"/>
        <v>52.214285714285715</v>
      </c>
      <c r="Q2913" t="str">
        <f t="shared" si="362"/>
        <v>theater</v>
      </c>
      <c r="R2913" t="str">
        <f t="shared" si="363"/>
        <v>plays</v>
      </c>
      <c r="S2913" s="12">
        <f t="shared" si="364"/>
        <v>42380.581180555557</v>
      </c>
      <c r="T2913" s="12">
        <f t="shared" si="365"/>
        <v>42405.916666666672</v>
      </c>
      <c r="U2913" t="str">
        <f t="shared" si="366"/>
        <v>Jan</v>
      </c>
      <c r="V2913" t="str">
        <f t="shared" si="367"/>
        <v>2016</v>
      </c>
    </row>
    <row r="2914" spans="1:22" ht="43.2" hidden="1" x14ac:dyDescent="0.55000000000000004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360"/>
        <v>1.0966666666666667</v>
      </c>
      <c r="P2914" s="8">
        <f t="shared" si="361"/>
        <v>94.90384615384616</v>
      </c>
      <c r="Q2914" t="str">
        <f t="shared" si="362"/>
        <v>theater</v>
      </c>
      <c r="R2914" t="str">
        <f t="shared" si="363"/>
        <v>musical</v>
      </c>
      <c r="S2914" s="12">
        <f t="shared" si="364"/>
        <v>41865.882928240739</v>
      </c>
      <c r="T2914" s="12">
        <f t="shared" si="365"/>
        <v>41890.882928240739</v>
      </c>
      <c r="U2914" t="str">
        <f t="shared" si="366"/>
        <v>Aug</v>
      </c>
      <c r="V2914" t="str">
        <f t="shared" si="367"/>
        <v>2014</v>
      </c>
    </row>
    <row r="2915" spans="1:22" ht="28.8" hidden="1" x14ac:dyDescent="0.55000000000000004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360"/>
        <v>1.0967499999999999</v>
      </c>
      <c r="P2915" s="8">
        <f t="shared" si="361"/>
        <v>55.956632653061227</v>
      </c>
      <c r="Q2915" t="str">
        <f t="shared" si="362"/>
        <v>games</v>
      </c>
      <c r="R2915" t="str">
        <f t="shared" si="363"/>
        <v>tabletop games</v>
      </c>
      <c r="S2915" s="12">
        <f t="shared" si="364"/>
        <v>42583.615081018521</v>
      </c>
      <c r="T2915" s="12">
        <f t="shared" si="365"/>
        <v>42620.083333333328</v>
      </c>
      <c r="U2915" t="str">
        <f t="shared" si="366"/>
        <v>Aug</v>
      </c>
      <c r="V2915" t="str">
        <f t="shared" si="367"/>
        <v>2016</v>
      </c>
    </row>
    <row r="2916" spans="1:22" ht="43.2" hidden="1" x14ac:dyDescent="0.55000000000000004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360"/>
        <v>1.0967666666666667</v>
      </c>
      <c r="P2916" s="8">
        <f t="shared" si="361"/>
        <v>94.548850574712645</v>
      </c>
      <c r="Q2916" t="str">
        <f t="shared" si="362"/>
        <v>theater</v>
      </c>
      <c r="R2916" t="str">
        <f t="shared" si="363"/>
        <v>spaces</v>
      </c>
      <c r="S2916" s="12">
        <f t="shared" si="364"/>
        <v>41932.708877314813</v>
      </c>
      <c r="T2916" s="12">
        <f t="shared" si="365"/>
        <v>41961.190972222219</v>
      </c>
      <c r="U2916" t="str">
        <f t="shared" si="366"/>
        <v>Oct</v>
      </c>
      <c r="V2916" t="str">
        <f t="shared" si="367"/>
        <v>2014</v>
      </c>
    </row>
    <row r="2917" spans="1:22" ht="43.2" hidden="1" x14ac:dyDescent="0.55000000000000004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360"/>
        <v>1.0968181818181819</v>
      </c>
      <c r="P2917" s="8">
        <f t="shared" si="361"/>
        <v>74.246153846153845</v>
      </c>
      <c r="Q2917" t="str">
        <f t="shared" si="362"/>
        <v>music</v>
      </c>
      <c r="R2917" t="str">
        <f t="shared" si="363"/>
        <v>rock</v>
      </c>
      <c r="S2917" s="12">
        <f t="shared" si="364"/>
        <v>42526.874236111107</v>
      </c>
      <c r="T2917" s="12">
        <f t="shared" si="365"/>
        <v>42556.874236111107</v>
      </c>
      <c r="U2917" t="str">
        <f t="shared" si="366"/>
        <v>Jun</v>
      </c>
      <c r="V2917" t="str">
        <f t="shared" si="367"/>
        <v>2016</v>
      </c>
    </row>
    <row r="2918" spans="1:22" ht="43.2" hidden="1" x14ac:dyDescent="0.55000000000000004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360"/>
        <v>1.0973333333333333</v>
      </c>
      <c r="P2918" s="8">
        <f t="shared" si="361"/>
        <v>47.028571428571432</v>
      </c>
      <c r="Q2918" t="str">
        <f t="shared" si="362"/>
        <v>theater</v>
      </c>
      <c r="R2918" t="str">
        <f t="shared" si="363"/>
        <v>plays</v>
      </c>
      <c r="S2918" s="12">
        <f t="shared" si="364"/>
        <v>42619.935694444444</v>
      </c>
      <c r="T2918" s="12">
        <f t="shared" si="365"/>
        <v>42643.875</v>
      </c>
      <c r="U2918" t="str">
        <f t="shared" si="366"/>
        <v>Sep</v>
      </c>
      <c r="V2918" t="str">
        <f t="shared" si="367"/>
        <v>2016</v>
      </c>
    </row>
    <row r="2919" spans="1:22" ht="43.2" hidden="1" x14ac:dyDescent="0.55000000000000004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360"/>
        <v>1.0976190476190477</v>
      </c>
      <c r="P2919" s="8">
        <f t="shared" si="361"/>
        <v>51.222222222222221</v>
      </c>
      <c r="Q2919" t="str">
        <f t="shared" si="362"/>
        <v>theater</v>
      </c>
      <c r="R2919" t="str">
        <f t="shared" si="363"/>
        <v>plays</v>
      </c>
      <c r="S2919" s="12">
        <f t="shared" si="364"/>
        <v>41960.119085648148</v>
      </c>
      <c r="T2919" s="12">
        <f t="shared" si="365"/>
        <v>41990.119085648148</v>
      </c>
      <c r="U2919" t="str">
        <f t="shared" si="366"/>
        <v>Nov</v>
      </c>
      <c r="V2919" t="str">
        <f t="shared" si="367"/>
        <v>2014</v>
      </c>
    </row>
    <row r="2920" spans="1:22" ht="43.2" hidden="1" x14ac:dyDescent="0.55000000000000004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360"/>
        <v>1.0976666666666666</v>
      </c>
      <c r="P2920" s="8">
        <f t="shared" si="361"/>
        <v>99.787878787878782</v>
      </c>
      <c r="Q2920" t="str">
        <f t="shared" si="362"/>
        <v>theater</v>
      </c>
      <c r="R2920" t="str">
        <f t="shared" si="363"/>
        <v>plays</v>
      </c>
      <c r="S2920" s="12">
        <f t="shared" si="364"/>
        <v>42290.61855324074</v>
      </c>
      <c r="T2920" s="12">
        <f t="shared" si="365"/>
        <v>42320.104861111111</v>
      </c>
      <c r="U2920" t="str">
        <f t="shared" si="366"/>
        <v>Oct</v>
      </c>
      <c r="V2920" t="str">
        <f t="shared" si="367"/>
        <v>2015</v>
      </c>
    </row>
    <row r="2921" spans="1:22" ht="43.2" hidden="1" x14ac:dyDescent="0.55000000000000004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360"/>
        <v>1.0977744436109027</v>
      </c>
      <c r="P2921" s="8">
        <f t="shared" si="361"/>
        <v>93.40425531914893</v>
      </c>
      <c r="Q2921" t="str">
        <f t="shared" si="362"/>
        <v>film &amp; video</v>
      </c>
      <c r="R2921" t="str">
        <f t="shared" si="363"/>
        <v>television</v>
      </c>
      <c r="S2921" s="12">
        <f t="shared" si="364"/>
        <v>42563.932951388888</v>
      </c>
      <c r="T2921" s="12">
        <f t="shared" si="365"/>
        <v>42580.232638888891</v>
      </c>
      <c r="U2921" t="str">
        <f t="shared" si="366"/>
        <v>Jul</v>
      </c>
      <c r="V2921" t="str">
        <f t="shared" si="367"/>
        <v>2016</v>
      </c>
    </row>
    <row r="2922" spans="1:22" ht="43.2" hidden="1" x14ac:dyDescent="0.55000000000000004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360"/>
        <v>1.0984</v>
      </c>
      <c r="P2922" s="8">
        <f t="shared" si="361"/>
        <v>61.022222222222226</v>
      </c>
      <c r="Q2922" t="str">
        <f t="shared" si="362"/>
        <v>theater</v>
      </c>
      <c r="R2922" t="str">
        <f t="shared" si="363"/>
        <v>plays</v>
      </c>
      <c r="S2922" s="12">
        <f t="shared" si="364"/>
        <v>42264.29178240741</v>
      </c>
      <c r="T2922" s="12">
        <f t="shared" si="365"/>
        <v>42294.29178240741</v>
      </c>
      <c r="U2922" t="str">
        <f t="shared" si="366"/>
        <v>Sep</v>
      </c>
      <c r="V2922" t="str">
        <f t="shared" si="367"/>
        <v>2015</v>
      </c>
    </row>
    <row r="2923" spans="1:22" ht="43.2" hidden="1" x14ac:dyDescent="0.55000000000000004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360"/>
        <v>1.0988461538461538</v>
      </c>
      <c r="P2923" s="8">
        <f t="shared" si="361"/>
        <v>77.21621621621621</v>
      </c>
      <c r="Q2923" t="str">
        <f t="shared" si="362"/>
        <v>theater</v>
      </c>
      <c r="R2923" t="str">
        <f t="shared" si="363"/>
        <v>plays</v>
      </c>
      <c r="S2923" s="12">
        <f t="shared" si="364"/>
        <v>41898.168125000004</v>
      </c>
      <c r="T2923" s="12">
        <f t="shared" si="365"/>
        <v>41913.165972222225</v>
      </c>
      <c r="U2923" t="str">
        <f t="shared" si="366"/>
        <v>Sep</v>
      </c>
      <c r="V2923" t="str">
        <f t="shared" si="367"/>
        <v>2014</v>
      </c>
    </row>
    <row r="2924" spans="1:22" ht="28.8" hidden="1" x14ac:dyDescent="0.55000000000000004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360"/>
        <v>1.099283142857143</v>
      </c>
      <c r="P2924" s="8">
        <f t="shared" si="361"/>
        <v>71.848571428571432</v>
      </c>
      <c r="Q2924" t="str">
        <f t="shared" si="362"/>
        <v>music</v>
      </c>
      <c r="R2924" t="str">
        <f t="shared" si="363"/>
        <v>electronic music</v>
      </c>
      <c r="S2924" s="12">
        <f t="shared" si="364"/>
        <v>42049.833761574075</v>
      </c>
      <c r="T2924" s="12">
        <f t="shared" si="365"/>
        <v>42079.792094907403</v>
      </c>
      <c r="U2924" t="str">
        <f t="shared" si="366"/>
        <v>Feb</v>
      </c>
      <c r="V2924" t="str">
        <f t="shared" si="367"/>
        <v>2015</v>
      </c>
    </row>
    <row r="2925" spans="1:22" ht="43.2" hidden="1" x14ac:dyDescent="0.55000000000000004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 t="shared" si="360"/>
        <v>1.1000000000000001</v>
      </c>
      <c r="P2925" s="8">
        <f t="shared" si="361"/>
        <v>35.96153846153846</v>
      </c>
      <c r="Q2925" t="str">
        <f t="shared" si="362"/>
        <v>theater</v>
      </c>
      <c r="R2925" t="str">
        <f t="shared" si="363"/>
        <v>plays</v>
      </c>
      <c r="S2925" s="12">
        <f t="shared" si="364"/>
        <v>42256.764212962968</v>
      </c>
      <c r="T2925" s="12">
        <f t="shared" si="365"/>
        <v>42283.957638888889</v>
      </c>
      <c r="U2925" t="str">
        <f t="shared" si="366"/>
        <v>Sep</v>
      </c>
      <c r="V2925" t="str">
        <f t="shared" si="367"/>
        <v>2015</v>
      </c>
    </row>
    <row r="2926" spans="1:22" ht="28.8" hidden="1" x14ac:dyDescent="0.55000000000000004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360"/>
        <v>1.1000000000000001</v>
      </c>
      <c r="P2926" s="8">
        <f t="shared" si="361"/>
        <v>50</v>
      </c>
      <c r="Q2926" t="str">
        <f t="shared" si="362"/>
        <v>music</v>
      </c>
      <c r="R2926" t="str">
        <f t="shared" si="363"/>
        <v>rock</v>
      </c>
      <c r="S2926" s="12">
        <f t="shared" si="364"/>
        <v>41246.874814814815</v>
      </c>
      <c r="T2926" s="12">
        <f t="shared" si="365"/>
        <v>41276.874814814815</v>
      </c>
      <c r="U2926" t="str">
        <f t="shared" si="366"/>
        <v>Dec</v>
      </c>
      <c r="V2926" t="str">
        <f t="shared" si="367"/>
        <v>2012</v>
      </c>
    </row>
    <row r="2927" spans="1:22" ht="43.2" hidden="1" x14ac:dyDescent="0.55000000000000004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 t="shared" si="360"/>
        <v>1.1000000000000001</v>
      </c>
      <c r="P2927" s="8">
        <f t="shared" si="361"/>
        <v>100</v>
      </c>
      <c r="Q2927" t="str">
        <f t="shared" si="362"/>
        <v>music</v>
      </c>
      <c r="R2927" t="str">
        <f t="shared" si="363"/>
        <v>classical music</v>
      </c>
      <c r="S2927" s="12">
        <f t="shared" si="364"/>
        <v>40696.648784722223</v>
      </c>
      <c r="T2927" s="12">
        <f t="shared" si="365"/>
        <v>40756.648784722223</v>
      </c>
      <c r="U2927" t="str">
        <f t="shared" si="366"/>
        <v>Jun</v>
      </c>
      <c r="V2927" t="str">
        <f t="shared" si="367"/>
        <v>2011</v>
      </c>
    </row>
    <row r="2928" spans="1:22" ht="57.6" hidden="1" x14ac:dyDescent="0.55000000000000004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360"/>
        <v>1.1000000000000001</v>
      </c>
      <c r="P2928" s="8">
        <f t="shared" si="361"/>
        <v>24.444444444444443</v>
      </c>
      <c r="Q2928" t="str">
        <f t="shared" si="362"/>
        <v>theater</v>
      </c>
      <c r="R2928" t="str">
        <f t="shared" si="363"/>
        <v>plays</v>
      </c>
      <c r="S2928" s="12">
        <f t="shared" si="364"/>
        <v>42213.505474537036</v>
      </c>
      <c r="T2928" s="12">
        <f t="shared" si="365"/>
        <v>42238.505474537036</v>
      </c>
      <c r="U2928" t="str">
        <f t="shared" si="366"/>
        <v>Jul</v>
      </c>
      <c r="V2928" t="str">
        <f t="shared" si="367"/>
        <v>2015</v>
      </c>
    </row>
    <row r="2929" spans="1:22" ht="43.2" hidden="1" x14ac:dyDescent="0.55000000000000004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 t="shared" si="360"/>
        <v>1.1000000000000001</v>
      </c>
      <c r="P2929" s="8">
        <f t="shared" si="361"/>
        <v>49.438202247191015</v>
      </c>
      <c r="Q2929" t="str">
        <f t="shared" si="362"/>
        <v>theater</v>
      </c>
      <c r="R2929" t="str">
        <f t="shared" si="363"/>
        <v>plays</v>
      </c>
      <c r="S2929" s="12">
        <f t="shared" si="364"/>
        <v>42466.303715277783</v>
      </c>
      <c r="T2929" s="12">
        <f t="shared" si="365"/>
        <v>42496.303715277783</v>
      </c>
      <c r="U2929" t="str">
        <f t="shared" si="366"/>
        <v>Apr</v>
      </c>
      <c r="V2929" t="str">
        <f t="shared" si="367"/>
        <v>2016</v>
      </c>
    </row>
    <row r="2930" spans="1:22" ht="43.2" hidden="1" x14ac:dyDescent="0.55000000000000004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 t="shared" si="360"/>
        <v>1.1000000000000001</v>
      </c>
      <c r="P2930" s="8">
        <f t="shared" si="361"/>
        <v>91.666666666666671</v>
      </c>
      <c r="Q2930" t="str">
        <f t="shared" si="362"/>
        <v>theater</v>
      </c>
      <c r="R2930" t="str">
        <f t="shared" si="363"/>
        <v>plays</v>
      </c>
      <c r="S2930" s="12">
        <f t="shared" si="364"/>
        <v>42054.024421296301</v>
      </c>
      <c r="T2930" s="12">
        <f t="shared" si="365"/>
        <v>42061.024421296301</v>
      </c>
      <c r="U2930" t="str">
        <f t="shared" si="366"/>
        <v>Feb</v>
      </c>
      <c r="V2930" t="str">
        <f t="shared" si="367"/>
        <v>2015</v>
      </c>
    </row>
    <row r="2931" spans="1:22" ht="43.2" hidden="1" x14ac:dyDescent="0.55000000000000004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 t="shared" si="360"/>
        <v>1.1000000000000001</v>
      </c>
      <c r="P2931" s="8">
        <f t="shared" si="361"/>
        <v>55</v>
      </c>
      <c r="Q2931" t="str">
        <f t="shared" si="362"/>
        <v>theater</v>
      </c>
      <c r="R2931" t="str">
        <f t="shared" si="363"/>
        <v>plays</v>
      </c>
      <c r="S2931" s="12">
        <f t="shared" si="364"/>
        <v>42020.846666666665</v>
      </c>
      <c r="T2931" s="12">
        <f t="shared" si="365"/>
        <v>42037.207638888889</v>
      </c>
      <c r="U2931" t="str">
        <f t="shared" si="366"/>
        <v>Jan</v>
      </c>
      <c r="V2931" t="str">
        <f t="shared" si="367"/>
        <v>2015</v>
      </c>
    </row>
    <row r="2932" spans="1:22" ht="43.2" hidden="1" x14ac:dyDescent="0.55000000000000004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360"/>
        <v>1.1000666666666667</v>
      </c>
      <c r="P2932" s="8">
        <f t="shared" si="361"/>
        <v>128.9140625</v>
      </c>
      <c r="Q2932" t="str">
        <f t="shared" si="362"/>
        <v>theater</v>
      </c>
      <c r="R2932" t="str">
        <f t="shared" si="363"/>
        <v>spaces</v>
      </c>
      <c r="S2932" s="12">
        <f t="shared" si="364"/>
        <v>42083.070590277777</v>
      </c>
      <c r="T2932" s="12">
        <f t="shared" si="365"/>
        <v>42110.118055555555</v>
      </c>
      <c r="U2932" t="str">
        <f t="shared" si="366"/>
        <v>Mar</v>
      </c>
      <c r="V2932" t="str">
        <f t="shared" si="367"/>
        <v>2015</v>
      </c>
    </row>
    <row r="2933" spans="1:22" ht="57.6" hidden="1" x14ac:dyDescent="0.55000000000000004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360"/>
        <v>1.1002000000000001</v>
      </c>
      <c r="P2933" s="8">
        <f t="shared" si="361"/>
        <v>72.381578947368425</v>
      </c>
      <c r="Q2933" t="str">
        <f t="shared" si="362"/>
        <v>theater</v>
      </c>
      <c r="R2933" t="str">
        <f t="shared" si="363"/>
        <v>plays</v>
      </c>
      <c r="S2933" s="12">
        <f t="shared" si="364"/>
        <v>42329.838159722218</v>
      </c>
      <c r="T2933" s="12">
        <f t="shared" si="365"/>
        <v>42388.957638888889</v>
      </c>
      <c r="U2933" t="str">
        <f t="shared" si="366"/>
        <v>Nov</v>
      </c>
      <c r="V2933" t="str">
        <f t="shared" si="367"/>
        <v>2015</v>
      </c>
    </row>
    <row r="2934" spans="1:22" ht="43.2" hidden="1" x14ac:dyDescent="0.55000000000000004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360"/>
        <v>1.1004</v>
      </c>
      <c r="P2934" s="8">
        <f t="shared" si="361"/>
        <v>41.68181818181818</v>
      </c>
      <c r="Q2934" t="str">
        <f t="shared" si="362"/>
        <v>film &amp; video</v>
      </c>
      <c r="R2934" t="str">
        <f t="shared" si="363"/>
        <v>television</v>
      </c>
      <c r="S2934" s="12">
        <f t="shared" si="364"/>
        <v>41375.057222222218</v>
      </c>
      <c r="T2934" s="12">
        <f t="shared" si="365"/>
        <v>41405.057222222218</v>
      </c>
      <c r="U2934" t="str">
        <f t="shared" si="366"/>
        <v>Apr</v>
      </c>
      <c r="V2934" t="str">
        <f t="shared" si="367"/>
        <v>2013</v>
      </c>
    </row>
    <row r="2935" spans="1:22" ht="43.2" hidden="1" x14ac:dyDescent="0.55000000000000004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360"/>
        <v>1.10046</v>
      </c>
      <c r="P2935" s="8">
        <f t="shared" si="361"/>
        <v>50.020909090909093</v>
      </c>
      <c r="Q2935" t="str">
        <f t="shared" si="362"/>
        <v>theater</v>
      </c>
      <c r="R2935" t="str">
        <f t="shared" si="363"/>
        <v>plays</v>
      </c>
      <c r="S2935" s="12">
        <f t="shared" si="364"/>
        <v>41893.783553240741</v>
      </c>
      <c r="T2935" s="12">
        <f t="shared" si="365"/>
        <v>41914.597916666666</v>
      </c>
      <c r="U2935" t="str">
        <f t="shared" si="366"/>
        <v>Sep</v>
      </c>
      <c r="V2935" t="str">
        <f t="shared" si="367"/>
        <v>2014</v>
      </c>
    </row>
    <row r="2936" spans="1:22" ht="57.6" hidden="1" x14ac:dyDescent="0.55000000000000004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360"/>
        <v>1.1005454545454545</v>
      </c>
      <c r="P2936" s="8">
        <f t="shared" si="361"/>
        <v>31.444155844155844</v>
      </c>
      <c r="Q2936" t="str">
        <f t="shared" si="362"/>
        <v>technology</v>
      </c>
      <c r="R2936" t="str">
        <f t="shared" si="363"/>
        <v>space exploration</v>
      </c>
      <c r="S2936" s="12">
        <f t="shared" si="364"/>
        <v>41726.712754629632</v>
      </c>
      <c r="T2936" s="12">
        <f t="shared" si="365"/>
        <v>41758.712754629632</v>
      </c>
      <c r="U2936" t="str">
        <f t="shared" si="366"/>
        <v>Mar</v>
      </c>
      <c r="V2936" t="str">
        <f t="shared" si="367"/>
        <v>2014</v>
      </c>
    </row>
    <row r="2937" spans="1:22" ht="43.2" hidden="1" x14ac:dyDescent="0.55000000000000004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 t="shared" si="360"/>
        <v>1.101</v>
      </c>
      <c r="P2937" s="8">
        <f t="shared" si="361"/>
        <v>40.777777777777779</v>
      </c>
      <c r="Q2937" t="str">
        <f t="shared" si="362"/>
        <v>theater</v>
      </c>
      <c r="R2937" t="str">
        <f t="shared" si="363"/>
        <v>plays</v>
      </c>
      <c r="S2937" s="12">
        <f t="shared" si="364"/>
        <v>41866.79886574074</v>
      </c>
      <c r="T2937" s="12">
        <f t="shared" si="365"/>
        <v>41885.207638888889</v>
      </c>
      <c r="U2937" t="str">
        <f t="shared" si="366"/>
        <v>Aug</v>
      </c>
      <c r="V2937" t="str">
        <f t="shared" si="367"/>
        <v>2014</v>
      </c>
    </row>
    <row r="2938" spans="1:22" ht="43.2" hidden="1" x14ac:dyDescent="0.55000000000000004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 t="shared" si="360"/>
        <v>1.101</v>
      </c>
      <c r="P2938" s="8">
        <f t="shared" si="361"/>
        <v>73.400000000000006</v>
      </c>
      <c r="Q2938" t="str">
        <f t="shared" si="362"/>
        <v>theater</v>
      </c>
      <c r="R2938" t="str">
        <f t="shared" si="363"/>
        <v>plays</v>
      </c>
      <c r="S2938" s="12">
        <f t="shared" si="364"/>
        <v>41786.761354166665</v>
      </c>
      <c r="T2938" s="12">
        <f t="shared" si="365"/>
        <v>41821.207638888889</v>
      </c>
      <c r="U2938" t="str">
        <f t="shared" si="366"/>
        <v>May</v>
      </c>
      <c r="V2938" t="str">
        <f t="shared" si="367"/>
        <v>2014</v>
      </c>
    </row>
    <row r="2939" spans="1:22" ht="43.2" hidden="1" x14ac:dyDescent="0.55000000000000004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360"/>
        <v>1.1013360000000001</v>
      </c>
      <c r="P2939" s="8">
        <f t="shared" si="361"/>
        <v>70.000169491525426</v>
      </c>
      <c r="Q2939" t="str">
        <f t="shared" si="362"/>
        <v>film &amp; video</v>
      </c>
      <c r="R2939" t="str">
        <f t="shared" si="363"/>
        <v>documentary</v>
      </c>
      <c r="S2939" s="12">
        <f t="shared" si="364"/>
        <v>42559.755671296298</v>
      </c>
      <c r="T2939" s="12">
        <f t="shared" si="365"/>
        <v>42616.041666666672</v>
      </c>
      <c r="U2939" t="str">
        <f t="shared" si="366"/>
        <v>Jul</v>
      </c>
      <c r="V2939" t="str">
        <f t="shared" si="367"/>
        <v>2016</v>
      </c>
    </row>
    <row r="2940" spans="1:22" ht="43.2" hidden="1" x14ac:dyDescent="0.55000000000000004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360"/>
        <v>1.1015569230769231</v>
      </c>
      <c r="P2940" s="8">
        <f t="shared" si="361"/>
        <v>42.874970059880241</v>
      </c>
      <c r="Q2940" t="str">
        <f t="shared" si="362"/>
        <v>film &amp; video</v>
      </c>
      <c r="R2940" t="str">
        <f t="shared" si="363"/>
        <v>documentary</v>
      </c>
      <c r="S2940" s="12">
        <f t="shared" si="364"/>
        <v>40893.551724537036</v>
      </c>
      <c r="T2940" s="12">
        <f t="shared" si="365"/>
        <v>40923.551724537036</v>
      </c>
      <c r="U2940" t="str">
        <f t="shared" si="366"/>
        <v>Dec</v>
      </c>
      <c r="V2940" t="str">
        <f t="shared" si="367"/>
        <v>2011</v>
      </c>
    </row>
    <row r="2941" spans="1:22" ht="43.2" hidden="1" x14ac:dyDescent="0.55000000000000004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360"/>
        <v>1.1016142857142857</v>
      </c>
      <c r="P2941" s="8">
        <f t="shared" si="361"/>
        <v>68.24159292035398</v>
      </c>
      <c r="Q2941" t="str">
        <f t="shared" si="362"/>
        <v>film &amp; video</v>
      </c>
      <c r="R2941" t="str">
        <f t="shared" si="363"/>
        <v>documentary</v>
      </c>
      <c r="S2941" s="12">
        <f t="shared" si="364"/>
        <v>41780.859629629631</v>
      </c>
      <c r="T2941" s="12">
        <f t="shared" si="365"/>
        <v>41811.165972222225</v>
      </c>
      <c r="U2941" t="str">
        <f t="shared" si="366"/>
        <v>May</v>
      </c>
      <c r="V2941" t="str">
        <f t="shared" si="367"/>
        <v>2014</v>
      </c>
    </row>
    <row r="2942" spans="1:22" ht="43.2" hidden="1" x14ac:dyDescent="0.55000000000000004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360"/>
        <v>1.1017999999999999</v>
      </c>
      <c r="P2942" s="8">
        <f t="shared" si="361"/>
        <v>68.862499999999997</v>
      </c>
      <c r="Q2942" t="str">
        <f t="shared" si="362"/>
        <v>food</v>
      </c>
      <c r="R2942" t="str">
        <f t="shared" si="363"/>
        <v>small batch</v>
      </c>
      <c r="S2942" s="12">
        <f t="shared" si="364"/>
        <v>42495.871736111112</v>
      </c>
      <c r="T2942" s="12">
        <f t="shared" si="365"/>
        <v>42530.791666666672</v>
      </c>
      <c r="U2942" t="str">
        <f t="shared" si="366"/>
        <v>May</v>
      </c>
      <c r="V2942" t="str">
        <f t="shared" si="367"/>
        <v>2016</v>
      </c>
    </row>
    <row r="2943" spans="1:22" ht="43.2" hidden="1" x14ac:dyDescent="0.55000000000000004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 t="shared" si="360"/>
        <v>1.1020000000000001</v>
      </c>
      <c r="P2943" s="8">
        <f t="shared" si="361"/>
        <v>42.384615384615387</v>
      </c>
      <c r="Q2943" t="str">
        <f t="shared" si="362"/>
        <v>music</v>
      </c>
      <c r="R2943" t="str">
        <f t="shared" si="363"/>
        <v>rock</v>
      </c>
      <c r="S2943" s="12">
        <f t="shared" si="364"/>
        <v>42193.650671296295</v>
      </c>
      <c r="T2943" s="12">
        <f t="shared" si="365"/>
        <v>42238.207638888889</v>
      </c>
      <c r="U2943" t="str">
        <f t="shared" si="366"/>
        <v>Jul</v>
      </c>
      <c r="V2943" t="str">
        <f t="shared" si="367"/>
        <v>2015</v>
      </c>
    </row>
    <row r="2944" spans="1:22" ht="43.2" hidden="1" x14ac:dyDescent="0.55000000000000004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 t="shared" si="360"/>
        <v>1.1020000000000001</v>
      </c>
      <c r="P2944" s="8">
        <f t="shared" si="361"/>
        <v>26.554216867469879</v>
      </c>
      <c r="Q2944" t="str">
        <f t="shared" si="362"/>
        <v>music</v>
      </c>
      <c r="R2944" t="str">
        <f t="shared" si="363"/>
        <v>pop</v>
      </c>
      <c r="S2944" s="12">
        <f t="shared" si="364"/>
        <v>41833.450266203705</v>
      </c>
      <c r="T2944" s="12">
        <f t="shared" si="365"/>
        <v>41865.757638888892</v>
      </c>
      <c r="U2944" t="str">
        <f t="shared" si="366"/>
        <v>Jul</v>
      </c>
      <c r="V2944" t="str">
        <f t="shared" si="367"/>
        <v>2014</v>
      </c>
    </row>
    <row r="2945" spans="1:22" ht="43.2" hidden="1" x14ac:dyDescent="0.55000000000000004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 t="shared" si="360"/>
        <v>1.1020000000000001</v>
      </c>
      <c r="P2945" s="8">
        <f t="shared" si="361"/>
        <v>81.029411764705884</v>
      </c>
      <c r="Q2945" t="str">
        <f t="shared" si="362"/>
        <v>theater</v>
      </c>
      <c r="R2945" t="str">
        <f t="shared" si="363"/>
        <v>plays</v>
      </c>
      <c r="S2945" s="12">
        <f t="shared" si="364"/>
        <v>41901.282025462962</v>
      </c>
      <c r="T2945" s="12">
        <f t="shared" si="365"/>
        <v>41922.875</v>
      </c>
      <c r="U2945" t="str">
        <f t="shared" si="366"/>
        <v>Sep</v>
      </c>
      <c r="V2945" t="str">
        <f t="shared" si="367"/>
        <v>2014</v>
      </c>
    </row>
    <row r="2946" spans="1:22" ht="43.2" hidden="1" x14ac:dyDescent="0.55000000000000004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si="360"/>
        <v>1.1020000000000001</v>
      </c>
      <c r="P2946" s="8">
        <f t="shared" si="361"/>
        <v>166.96969696969697</v>
      </c>
      <c r="Q2946" t="str">
        <f t="shared" si="362"/>
        <v>theater</v>
      </c>
      <c r="R2946" t="str">
        <f t="shared" si="363"/>
        <v>musical</v>
      </c>
      <c r="S2946" s="12">
        <f t="shared" si="364"/>
        <v>42682.616967592592</v>
      </c>
      <c r="T2946" s="12">
        <f t="shared" si="365"/>
        <v>42703.25</v>
      </c>
      <c r="U2946" t="str">
        <f t="shared" si="366"/>
        <v>Nov</v>
      </c>
      <c r="V2946" t="str">
        <f t="shared" si="367"/>
        <v>2016</v>
      </c>
    </row>
    <row r="2947" spans="1:22" ht="28.8" hidden="1" x14ac:dyDescent="0.55000000000000004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ref="O2947:O3010" si="368">E2947/D2947</f>
        <v>1.1024425000000002</v>
      </c>
      <c r="P2947" s="8">
        <f t="shared" ref="P2947:P3010" si="369">IF(L2947&gt;0,E2947/L2947,0)</f>
        <v>50.111022727272733</v>
      </c>
      <c r="Q2947" t="str">
        <f t="shared" ref="Q2947:Q3010" si="370">MID(N2947,1,FIND("/",N2947,1)-1)</f>
        <v>theater</v>
      </c>
      <c r="R2947" t="str">
        <f t="shared" ref="R2947:R3010" si="371">MID(N2947,FIND("/",N2947,1)+1,LEN(N2947)-FIND("/",N2947,1))</f>
        <v>musical</v>
      </c>
      <c r="S2947" s="12">
        <f t="shared" ref="S2947:S3010" si="372">(((J2947/60)/60)/24)+DATE(1970,1,1)</f>
        <v>42182.108252314814</v>
      </c>
      <c r="T2947" s="12">
        <f t="shared" ref="T2947:T3010" si="373">(((I2947/60)/60)/24)+DATE(1970,1,1)</f>
        <v>42242.108252314814</v>
      </c>
      <c r="U2947" t="str">
        <f t="shared" ref="U2947:U3010" si="374">TEXT(S2947,"MMM")</f>
        <v>Jun</v>
      </c>
      <c r="V2947" t="str">
        <f t="shared" ref="V2947:V3010" si="375">TEXT(S2947,"yyyy")</f>
        <v>2015</v>
      </c>
    </row>
    <row r="2948" spans="1:22" ht="28.8" hidden="1" x14ac:dyDescent="0.55000000000000004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368"/>
        <v>1.1033333333333333</v>
      </c>
      <c r="P2948" s="8">
        <f t="shared" si="369"/>
        <v>31.826923076923077</v>
      </c>
      <c r="Q2948" t="str">
        <f t="shared" si="370"/>
        <v>music</v>
      </c>
      <c r="R2948" t="str">
        <f t="shared" si="371"/>
        <v>indie rock</v>
      </c>
      <c r="S2948" s="12">
        <f t="shared" si="372"/>
        <v>41535.90148148148</v>
      </c>
      <c r="T2948" s="12">
        <f t="shared" si="373"/>
        <v>41558</v>
      </c>
      <c r="U2948" t="str">
        <f t="shared" si="374"/>
        <v>Sep</v>
      </c>
      <c r="V2948" t="str">
        <f t="shared" si="375"/>
        <v>2013</v>
      </c>
    </row>
    <row r="2949" spans="1:22" ht="28.8" hidden="1" x14ac:dyDescent="0.55000000000000004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368"/>
        <v>1.1036948748510131</v>
      </c>
      <c r="P2949" s="8">
        <f t="shared" si="369"/>
        <v>44.095238095238095</v>
      </c>
      <c r="Q2949" t="str">
        <f t="shared" si="370"/>
        <v>technology</v>
      </c>
      <c r="R2949" t="str">
        <f t="shared" si="371"/>
        <v>space exploration</v>
      </c>
      <c r="S2949" s="12">
        <f t="shared" si="372"/>
        <v>41953.966053240743</v>
      </c>
      <c r="T2949" s="12">
        <f t="shared" si="373"/>
        <v>41973.966053240743</v>
      </c>
      <c r="U2949" t="str">
        <f t="shared" si="374"/>
        <v>Nov</v>
      </c>
      <c r="V2949" t="str">
        <f t="shared" si="375"/>
        <v>2014</v>
      </c>
    </row>
    <row r="2950" spans="1:22" ht="43.2" hidden="1" x14ac:dyDescent="0.55000000000000004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368"/>
        <v>1.1038153846153846</v>
      </c>
      <c r="P2950" s="8">
        <f t="shared" si="369"/>
        <v>75.444794952681391</v>
      </c>
      <c r="Q2950" t="str">
        <f t="shared" si="370"/>
        <v>film &amp; video</v>
      </c>
      <c r="R2950" t="str">
        <f t="shared" si="371"/>
        <v>documentary</v>
      </c>
      <c r="S2950" s="12">
        <f t="shared" si="372"/>
        <v>42117.891423611116</v>
      </c>
      <c r="T2950" s="12">
        <f t="shared" si="373"/>
        <v>42147.891423611116</v>
      </c>
      <c r="U2950" t="str">
        <f t="shared" si="374"/>
        <v>Apr</v>
      </c>
      <c r="V2950" t="str">
        <f t="shared" si="375"/>
        <v>2015</v>
      </c>
    </row>
    <row r="2951" spans="1:22" ht="43.2" hidden="1" x14ac:dyDescent="0.55000000000000004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368"/>
        <v>1.1040080000000001</v>
      </c>
      <c r="P2951" s="8">
        <f t="shared" si="369"/>
        <v>104.15169811320754</v>
      </c>
      <c r="Q2951" t="str">
        <f t="shared" si="370"/>
        <v>theater</v>
      </c>
      <c r="R2951" t="str">
        <f t="shared" si="371"/>
        <v>spaces</v>
      </c>
      <c r="S2951" s="12">
        <f t="shared" si="372"/>
        <v>42627.307303240741</v>
      </c>
      <c r="T2951" s="12">
        <f t="shared" si="373"/>
        <v>42656</v>
      </c>
      <c r="U2951" t="str">
        <f t="shared" si="374"/>
        <v>Sep</v>
      </c>
      <c r="V2951" t="str">
        <f t="shared" si="375"/>
        <v>2016</v>
      </c>
    </row>
    <row r="2952" spans="1:22" ht="43.2" hidden="1" x14ac:dyDescent="0.55000000000000004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368"/>
        <v>1.10406125</v>
      </c>
      <c r="P2952" s="8">
        <f t="shared" si="369"/>
        <v>65.914104477611943</v>
      </c>
      <c r="Q2952" t="str">
        <f t="shared" si="370"/>
        <v>music</v>
      </c>
      <c r="R2952" t="str">
        <f t="shared" si="371"/>
        <v>rock</v>
      </c>
      <c r="S2952" s="12">
        <f t="shared" si="372"/>
        <v>42433.688900462963</v>
      </c>
      <c r="T2952" s="12">
        <f t="shared" si="373"/>
        <v>42489.507638888885</v>
      </c>
      <c r="U2952" t="str">
        <f t="shared" si="374"/>
        <v>Mar</v>
      </c>
      <c r="V2952" t="str">
        <f t="shared" si="375"/>
        <v>2016</v>
      </c>
    </row>
    <row r="2953" spans="1:22" ht="43.2" hidden="1" x14ac:dyDescent="0.55000000000000004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368"/>
        <v>1.1044428571428573</v>
      </c>
      <c r="P2953" s="8">
        <f t="shared" si="369"/>
        <v>55.222142857142863</v>
      </c>
      <c r="Q2953" t="str">
        <f t="shared" si="370"/>
        <v>photography</v>
      </c>
      <c r="R2953" t="str">
        <f t="shared" si="371"/>
        <v>photobooks</v>
      </c>
      <c r="S2953" s="12">
        <f t="shared" si="372"/>
        <v>42780.600532407407</v>
      </c>
      <c r="T2953" s="12">
        <f t="shared" si="373"/>
        <v>42808.558865740735</v>
      </c>
      <c r="U2953" t="str">
        <f t="shared" si="374"/>
        <v>Feb</v>
      </c>
      <c r="V2953" t="str">
        <f t="shared" si="375"/>
        <v>2017</v>
      </c>
    </row>
    <row r="2954" spans="1:22" ht="28.8" hidden="1" x14ac:dyDescent="0.55000000000000004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368"/>
        <v>1.10446</v>
      </c>
      <c r="P2954" s="8">
        <f t="shared" si="369"/>
        <v>157.33048433048432</v>
      </c>
      <c r="Q2954" t="str">
        <f t="shared" si="370"/>
        <v>film &amp; video</v>
      </c>
      <c r="R2954" t="str">
        <f t="shared" si="371"/>
        <v>documentary</v>
      </c>
      <c r="S2954" s="12">
        <f t="shared" si="372"/>
        <v>41526.708935185183</v>
      </c>
      <c r="T2954" s="12">
        <f t="shared" si="373"/>
        <v>41557.708935185183</v>
      </c>
      <c r="U2954" t="str">
        <f t="shared" si="374"/>
        <v>Sep</v>
      </c>
      <c r="V2954" t="str">
        <f t="shared" si="375"/>
        <v>2013</v>
      </c>
    </row>
    <row r="2955" spans="1:22" ht="28.8" hidden="1" x14ac:dyDescent="0.55000000000000004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368"/>
        <v>1.1048192771084338</v>
      </c>
      <c r="P2955" s="8">
        <f t="shared" si="369"/>
        <v>96.526315789473685</v>
      </c>
      <c r="Q2955" t="str">
        <f t="shared" si="370"/>
        <v>theater</v>
      </c>
      <c r="R2955" t="str">
        <f t="shared" si="371"/>
        <v>spaces</v>
      </c>
      <c r="S2955" s="12">
        <f t="shared" si="372"/>
        <v>42359.868611111116</v>
      </c>
      <c r="T2955" s="12">
        <f t="shared" si="373"/>
        <v>42389.868611111116</v>
      </c>
      <c r="U2955" t="str">
        <f t="shared" si="374"/>
        <v>Dec</v>
      </c>
      <c r="V2955" t="str">
        <f t="shared" si="375"/>
        <v>2015</v>
      </c>
    </row>
    <row r="2956" spans="1:22" ht="28.8" hidden="1" x14ac:dyDescent="0.55000000000000004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368"/>
        <v>1.1052</v>
      </c>
      <c r="P2956" s="8">
        <f t="shared" si="369"/>
        <v>40.632352941176471</v>
      </c>
      <c r="Q2956" t="str">
        <f t="shared" si="370"/>
        <v>theater</v>
      </c>
      <c r="R2956" t="str">
        <f t="shared" si="371"/>
        <v>plays</v>
      </c>
      <c r="S2956" s="12">
        <f t="shared" si="372"/>
        <v>42401.806562500002</v>
      </c>
      <c r="T2956" s="12">
        <f t="shared" si="373"/>
        <v>42431.806562500002</v>
      </c>
      <c r="U2956" t="str">
        <f t="shared" si="374"/>
        <v>Feb</v>
      </c>
      <c r="V2956" t="str">
        <f t="shared" si="375"/>
        <v>2016</v>
      </c>
    </row>
    <row r="2957" spans="1:22" ht="43.2" hidden="1" x14ac:dyDescent="0.55000000000000004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368"/>
        <v>1.1052941176470588</v>
      </c>
      <c r="P2957" s="8">
        <f t="shared" si="369"/>
        <v>104.38888888888889</v>
      </c>
      <c r="Q2957" t="str">
        <f t="shared" si="370"/>
        <v>photography</v>
      </c>
      <c r="R2957" t="str">
        <f t="shared" si="371"/>
        <v>photobooks</v>
      </c>
      <c r="S2957" s="12">
        <f t="shared" si="372"/>
        <v>42067.876770833333</v>
      </c>
      <c r="T2957" s="12">
        <f t="shared" si="373"/>
        <v>42097.835104166668</v>
      </c>
      <c r="U2957" t="str">
        <f t="shared" si="374"/>
        <v>Mar</v>
      </c>
      <c r="V2957" t="str">
        <f t="shared" si="375"/>
        <v>2015</v>
      </c>
    </row>
    <row r="2958" spans="1:22" ht="57.6" hidden="1" x14ac:dyDescent="0.55000000000000004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368"/>
        <v>1.105675</v>
      </c>
      <c r="P2958" s="8">
        <f t="shared" si="369"/>
        <v>151.4623287671233</v>
      </c>
      <c r="Q2958" t="str">
        <f t="shared" si="370"/>
        <v>theater</v>
      </c>
      <c r="R2958" t="str">
        <f t="shared" si="371"/>
        <v>plays</v>
      </c>
      <c r="S2958" s="12">
        <f t="shared" si="372"/>
        <v>42176.419039351851</v>
      </c>
      <c r="T2958" s="12">
        <f t="shared" si="373"/>
        <v>42206.419039351851</v>
      </c>
      <c r="U2958" t="str">
        <f t="shared" si="374"/>
        <v>Jun</v>
      </c>
      <c r="V2958" t="str">
        <f t="shared" si="375"/>
        <v>2015</v>
      </c>
    </row>
    <row r="2959" spans="1:22" ht="57.6" hidden="1" x14ac:dyDescent="0.55000000000000004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368"/>
        <v>1.1060000000000001</v>
      </c>
      <c r="P2959" s="8">
        <f t="shared" si="369"/>
        <v>73.733333333333334</v>
      </c>
      <c r="Q2959" t="str">
        <f t="shared" si="370"/>
        <v>film &amp; video</v>
      </c>
      <c r="R2959" t="str">
        <f t="shared" si="371"/>
        <v>shorts</v>
      </c>
      <c r="S2959" s="12">
        <f t="shared" si="372"/>
        <v>41065.858067129629</v>
      </c>
      <c r="T2959" s="12">
        <f t="shared" si="373"/>
        <v>41093.875</v>
      </c>
      <c r="U2959" t="str">
        <f t="shared" si="374"/>
        <v>Jun</v>
      </c>
      <c r="V2959" t="str">
        <f t="shared" si="375"/>
        <v>2012</v>
      </c>
    </row>
    <row r="2960" spans="1:22" ht="43.2" hidden="1" x14ac:dyDescent="0.55000000000000004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368"/>
        <v>1.1063333333333334</v>
      </c>
      <c r="P2960" s="8">
        <f t="shared" si="369"/>
        <v>77.186046511627907</v>
      </c>
      <c r="Q2960" t="str">
        <f t="shared" si="370"/>
        <v>theater</v>
      </c>
      <c r="R2960" t="str">
        <f t="shared" si="371"/>
        <v>plays</v>
      </c>
      <c r="S2960" s="12">
        <f t="shared" si="372"/>
        <v>41974.898599537039</v>
      </c>
      <c r="T2960" s="12">
        <f t="shared" si="373"/>
        <v>42009.851388888885</v>
      </c>
      <c r="U2960" t="str">
        <f t="shared" si="374"/>
        <v>Dec</v>
      </c>
      <c r="V2960" t="str">
        <f t="shared" si="375"/>
        <v>2014</v>
      </c>
    </row>
    <row r="2961" spans="1:22" ht="28.8" hidden="1" x14ac:dyDescent="0.55000000000000004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368"/>
        <v>1.1065833333333333</v>
      </c>
      <c r="P2961" s="8">
        <f t="shared" si="369"/>
        <v>74.184357541899445</v>
      </c>
      <c r="Q2961" t="str">
        <f t="shared" si="370"/>
        <v>food</v>
      </c>
      <c r="R2961" t="str">
        <f t="shared" si="371"/>
        <v>small batch</v>
      </c>
      <c r="S2961" s="12">
        <f t="shared" si="372"/>
        <v>41786.640543981484</v>
      </c>
      <c r="T2961" s="12">
        <f t="shared" si="373"/>
        <v>41816.640543981484</v>
      </c>
      <c r="U2961" t="str">
        <f t="shared" si="374"/>
        <v>May</v>
      </c>
      <c r="V2961" t="str">
        <f t="shared" si="375"/>
        <v>2014</v>
      </c>
    </row>
    <row r="2962" spans="1:22" ht="43.2" hidden="1" x14ac:dyDescent="0.55000000000000004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368"/>
        <v>1.1066666666666667</v>
      </c>
      <c r="P2962" s="8">
        <f t="shared" si="369"/>
        <v>61.029411764705884</v>
      </c>
      <c r="Q2962" t="str">
        <f t="shared" si="370"/>
        <v>music</v>
      </c>
      <c r="R2962" t="str">
        <f t="shared" si="371"/>
        <v>classical music</v>
      </c>
      <c r="S2962" s="12">
        <f t="shared" si="372"/>
        <v>41304.751284722224</v>
      </c>
      <c r="T2962" s="12">
        <f t="shared" si="373"/>
        <v>41334.750787037039</v>
      </c>
      <c r="U2962" t="str">
        <f t="shared" si="374"/>
        <v>Jan</v>
      </c>
      <c r="V2962" t="str">
        <f t="shared" si="375"/>
        <v>2013</v>
      </c>
    </row>
    <row r="2963" spans="1:22" ht="43.2" hidden="1" x14ac:dyDescent="0.55000000000000004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 t="shared" si="368"/>
        <v>1.1066666666666667</v>
      </c>
      <c r="P2963" s="8">
        <f t="shared" si="369"/>
        <v>92.222222222222229</v>
      </c>
      <c r="Q2963" t="str">
        <f t="shared" si="370"/>
        <v>technology</v>
      </c>
      <c r="R2963" t="str">
        <f t="shared" si="371"/>
        <v>makerspaces</v>
      </c>
      <c r="S2963" s="12">
        <f t="shared" si="372"/>
        <v>42380.926111111112</v>
      </c>
      <c r="T2963" s="12">
        <f t="shared" si="373"/>
        <v>42410.926111111112</v>
      </c>
      <c r="U2963" t="str">
        <f t="shared" si="374"/>
        <v>Jan</v>
      </c>
      <c r="V2963" t="str">
        <f t="shared" si="375"/>
        <v>2016</v>
      </c>
    </row>
    <row r="2964" spans="1:22" ht="28.8" hidden="1" x14ac:dyDescent="0.55000000000000004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 t="shared" si="368"/>
        <v>1.1066666666666667</v>
      </c>
      <c r="P2964" s="8">
        <f t="shared" si="369"/>
        <v>63.846153846153847</v>
      </c>
      <c r="Q2964" t="str">
        <f t="shared" si="370"/>
        <v>theater</v>
      </c>
      <c r="R2964" t="str">
        <f t="shared" si="371"/>
        <v>plays</v>
      </c>
      <c r="S2964" s="12">
        <f t="shared" si="372"/>
        <v>42171.824884259258</v>
      </c>
      <c r="T2964" s="12">
        <f t="shared" si="373"/>
        <v>42201.824884259258</v>
      </c>
      <c r="U2964" t="str">
        <f t="shared" si="374"/>
        <v>Jun</v>
      </c>
      <c r="V2964" t="str">
        <f t="shared" si="375"/>
        <v>2015</v>
      </c>
    </row>
    <row r="2965" spans="1:22" ht="43.2" hidden="1" x14ac:dyDescent="0.55000000000000004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 t="shared" si="368"/>
        <v>1.107</v>
      </c>
      <c r="P2965" s="8">
        <f t="shared" si="369"/>
        <v>63.620689655172413</v>
      </c>
      <c r="Q2965" t="str">
        <f t="shared" si="370"/>
        <v>music</v>
      </c>
      <c r="R2965" t="str">
        <f t="shared" si="371"/>
        <v>rock</v>
      </c>
      <c r="S2965" s="12">
        <f t="shared" si="372"/>
        <v>42146.190902777773</v>
      </c>
      <c r="T2965" s="12">
        <f t="shared" si="373"/>
        <v>42170.190902777773</v>
      </c>
      <c r="U2965" t="str">
        <f t="shared" si="374"/>
        <v>May</v>
      </c>
      <c r="V2965" t="str">
        <f t="shared" si="375"/>
        <v>2015</v>
      </c>
    </row>
    <row r="2966" spans="1:22" ht="43.2" hidden="1" x14ac:dyDescent="0.55000000000000004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 t="shared" si="368"/>
        <v>1.107</v>
      </c>
      <c r="P2966" s="8">
        <f t="shared" si="369"/>
        <v>115.3125</v>
      </c>
      <c r="Q2966" t="str">
        <f t="shared" si="370"/>
        <v>music</v>
      </c>
      <c r="R2966" t="str">
        <f t="shared" si="371"/>
        <v>indie rock</v>
      </c>
      <c r="S2966" s="12">
        <f t="shared" si="372"/>
        <v>41313.985046296293</v>
      </c>
      <c r="T2966" s="12">
        <f t="shared" si="373"/>
        <v>41343.943379629629</v>
      </c>
      <c r="U2966" t="str">
        <f t="shared" si="374"/>
        <v>Feb</v>
      </c>
      <c r="V2966" t="str">
        <f t="shared" si="375"/>
        <v>2013</v>
      </c>
    </row>
    <row r="2967" spans="1:22" ht="43.2" hidden="1" x14ac:dyDescent="0.55000000000000004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368"/>
        <v>1.1070833333333334</v>
      </c>
      <c r="P2967" s="8">
        <f t="shared" si="369"/>
        <v>28.880434782608695</v>
      </c>
      <c r="Q2967" t="str">
        <f t="shared" si="370"/>
        <v>music</v>
      </c>
      <c r="R2967" t="str">
        <f t="shared" si="371"/>
        <v>indie rock</v>
      </c>
      <c r="S2967" s="12">
        <f t="shared" si="372"/>
        <v>41089.186296296299</v>
      </c>
      <c r="T2967" s="12">
        <f t="shared" si="373"/>
        <v>41109.186296296299</v>
      </c>
      <c r="U2967" t="str">
        <f t="shared" si="374"/>
        <v>Jun</v>
      </c>
      <c r="V2967" t="str">
        <f t="shared" si="375"/>
        <v>2012</v>
      </c>
    </row>
    <row r="2968" spans="1:22" ht="43.2" hidden="1" x14ac:dyDescent="0.55000000000000004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 t="shared" si="368"/>
        <v>1.1071428571428572</v>
      </c>
      <c r="P2968" s="8">
        <f t="shared" si="369"/>
        <v>67.391304347826093</v>
      </c>
      <c r="Q2968" t="str">
        <f t="shared" si="370"/>
        <v>publishing</v>
      </c>
      <c r="R2968" t="str">
        <f t="shared" si="371"/>
        <v>nonfiction</v>
      </c>
      <c r="S2968" s="12">
        <f t="shared" si="372"/>
        <v>41689.917962962965</v>
      </c>
      <c r="T2968" s="12">
        <f t="shared" si="373"/>
        <v>41719.876296296294</v>
      </c>
      <c r="U2968" t="str">
        <f t="shared" si="374"/>
        <v>Feb</v>
      </c>
      <c r="V2968" t="str">
        <f t="shared" si="375"/>
        <v>2014</v>
      </c>
    </row>
    <row r="2969" spans="1:22" ht="43.2" hidden="1" x14ac:dyDescent="0.55000000000000004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 t="shared" si="368"/>
        <v>1.1071428571428572</v>
      </c>
      <c r="P2969" s="8">
        <f t="shared" si="369"/>
        <v>104.72972972972973</v>
      </c>
      <c r="Q2969" t="str">
        <f t="shared" si="370"/>
        <v>music</v>
      </c>
      <c r="R2969" t="str">
        <f t="shared" si="371"/>
        <v>rock</v>
      </c>
      <c r="S2969" s="12">
        <f t="shared" si="372"/>
        <v>41463.743472222224</v>
      </c>
      <c r="T2969" s="12">
        <f t="shared" si="373"/>
        <v>41483.743472222224</v>
      </c>
      <c r="U2969" t="str">
        <f t="shared" si="374"/>
        <v>Jul</v>
      </c>
      <c r="V2969" t="str">
        <f t="shared" si="375"/>
        <v>2013</v>
      </c>
    </row>
    <row r="2970" spans="1:22" ht="43.2" hidden="1" x14ac:dyDescent="0.55000000000000004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368"/>
        <v>1.1073146853146854</v>
      </c>
      <c r="P2970" s="8">
        <f t="shared" si="369"/>
        <v>226.20857142857142</v>
      </c>
      <c r="Q2970" t="str">
        <f t="shared" si="370"/>
        <v>technology</v>
      </c>
      <c r="R2970" t="str">
        <f t="shared" si="371"/>
        <v>hardware</v>
      </c>
      <c r="S2970" s="12">
        <f t="shared" si="372"/>
        <v>42467.581388888888</v>
      </c>
      <c r="T2970" s="12">
        <f t="shared" si="373"/>
        <v>42497.581388888888</v>
      </c>
      <c r="U2970" t="str">
        <f t="shared" si="374"/>
        <v>Apr</v>
      </c>
      <c r="V2970" t="str">
        <f t="shared" si="375"/>
        <v>2016</v>
      </c>
    </row>
    <row r="2971" spans="1:22" ht="43.2" hidden="1" x14ac:dyDescent="0.55000000000000004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368"/>
        <v>1.1073333333333333</v>
      </c>
      <c r="P2971" s="8">
        <f t="shared" si="369"/>
        <v>43.710526315789473</v>
      </c>
      <c r="Q2971" t="str">
        <f t="shared" si="370"/>
        <v>music</v>
      </c>
      <c r="R2971" t="str">
        <f t="shared" si="371"/>
        <v>indie rock</v>
      </c>
      <c r="S2971" s="12">
        <f t="shared" si="372"/>
        <v>40811.120324074072</v>
      </c>
      <c r="T2971" s="12">
        <f t="shared" si="373"/>
        <v>40871.161990740737</v>
      </c>
      <c r="U2971" t="str">
        <f t="shared" si="374"/>
        <v>Sep</v>
      </c>
      <c r="V2971" t="str">
        <f t="shared" si="375"/>
        <v>2011</v>
      </c>
    </row>
    <row r="2972" spans="1:22" ht="43.2" hidden="1" x14ac:dyDescent="0.55000000000000004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368"/>
        <v>1.1073333333333333</v>
      </c>
      <c r="P2972" s="8">
        <f t="shared" si="369"/>
        <v>83.05</v>
      </c>
      <c r="Q2972" t="str">
        <f t="shared" si="370"/>
        <v>theater</v>
      </c>
      <c r="R2972" t="str">
        <f t="shared" si="371"/>
        <v>plays</v>
      </c>
      <c r="S2972" s="12">
        <f t="shared" si="372"/>
        <v>42146.731087962966</v>
      </c>
      <c r="T2972" s="12">
        <f t="shared" si="373"/>
        <v>42176.731087962966</v>
      </c>
      <c r="U2972" t="str">
        <f t="shared" si="374"/>
        <v>May</v>
      </c>
      <c r="V2972" t="str">
        <f t="shared" si="375"/>
        <v>2015</v>
      </c>
    </row>
    <row r="2973" spans="1:22" ht="43.2" hidden="1" x14ac:dyDescent="0.55000000000000004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368"/>
        <v>1.1074999999999999</v>
      </c>
      <c r="P2973" s="8">
        <f t="shared" si="369"/>
        <v>110.75</v>
      </c>
      <c r="Q2973" t="str">
        <f t="shared" si="370"/>
        <v>theater</v>
      </c>
      <c r="R2973" t="str">
        <f t="shared" si="371"/>
        <v>plays</v>
      </c>
      <c r="S2973" s="12">
        <f t="shared" si="372"/>
        <v>42499.629849537043</v>
      </c>
      <c r="T2973" s="12">
        <f t="shared" si="373"/>
        <v>42522.904166666667</v>
      </c>
      <c r="U2973" t="str">
        <f t="shared" si="374"/>
        <v>May</v>
      </c>
      <c r="V2973" t="str">
        <f t="shared" si="375"/>
        <v>2016</v>
      </c>
    </row>
    <row r="2974" spans="1:22" ht="43.2" hidden="1" x14ac:dyDescent="0.55000000000000004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368"/>
        <v>1.1076216216216217</v>
      </c>
      <c r="P2974" s="8">
        <f t="shared" si="369"/>
        <v>97.113744075829388</v>
      </c>
      <c r="Q2974" t="str">
        <f t="shared" si="370"/>
        <v>photography</v>
      </c>
      <c r="R2974" t="str">
        <f t="shared" si="371"/>
        <v>photobooks</v>
      </c>
      <c r="S2974" s="12">
        <f t="shared" si="372"/>
        <v>41786.614363425928</v>
      </c>
      <c r="T2974" s="12">
        <f t="shared" si="373"/>
        <v>41817.614363425928</v>
      </c>
      <c r="U2974" t="str">
        <f t="shared" si="374"/>
        <v>May</v>
      </c>
      <c r="V2974" t="str">
        <f t="shared" si="375"/>
        <v>2014</v>
      </c>
    </row>
    <row r="2975" spans="1:22" ht="43.2" hidden="1" x14ac:dyDescent="0.55000000000000004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368"/>
        <v>1.1077157238734421</v>
      </c>
      <c r="P2975" s="8">
        <f t="shared" si="369"/>
        <v>73.355396825396824</v>
      </c>
      <c r="Q2975" t="str">
        <f t="shared" si="370"/>
        <v>music</v>
      </c>
      <c r="R2975" t="str">
        <f t="shared" si="371"/>
        <v>rock</v>
      </c>
      <c r="S2975" s="12">
        <f t="shared" si="372"/>
        <v>41682.099189814813</v>
      </c>
      <c r="T2975" s="12">
        <f t="shared" si="373"/>
        <v>41722.057523148149</v>
      </c>
      <c r="U2975" t="str">
        <f t="shared" si="374"/>
        <v>Feb</v>
      </c>
      <c r="V2975" t="str">
        <f t="shared" si="375"/>
        <v>2014</v>
      </c>
    </row>
    <row r="2976" spans="1:22" ht="43.2" hidden="1" x14ac:dyDescent="0.55000000000000004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368"/>
        <v>1.1080000000000001</v>
      </c>
      <c r="P2976" s="8">
        <f t="shared" si="369"/>
        <v>554</v>
      </c>
      <c r="Q2976" t="str">
        <f t="shared" si="370"/>
        <v>music</v>
      </c>
      <c r="R2976" t="str">
        <f t="shared" si="371"/>
        <v>pop</v>
      </c>
      <c r="S2976" s="12">
        <f t="shared" si="372"/>
        <v>41521.617361111108</v>
      </c>
      <c r="T2976" s="12">
        <f t="shared" si="373"/>
        <v>41535.617361111108</v>
      </c>
      <c r="U2976" t="str">
        <f t="shared" si="374"/>
        <v>Sep</v>
      </c>
      <c r="V2976" t="str">
        <f t="shared" si="375"/>
        <v>2013</v>
      </c>
    </row>
    <row r="2977" spans="1:22" ht="28.8" hidden="1" x14ac:dyDescent="0.55000000000000004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368"/>
        <v>1.1083333333333334</v>
      </c>
      <c r="P2977" s="8">
        <f t="shared" si="369"/>
        <v>25.576923076923077</v>
      </c>
      <c r="Q2977" t="str">
        <f t="shared" si="370"/>
        <v>photography</v>
      </c>
      <c r="R2977" t="str">
        <f t="shared" si="371"/>
        <v>photobooks</v>
      </c>
      <c r="S2977" s="12">
        <f t="shared" si="372"/>
        <v>42120.628136574072</v>
      </c>
      <c r="T2977" s="12">
        <f t="shared" si="373"/>
        <v>42165.628136574072</v>
      </c>
      <c r="U2977" t="str">
        <f t="shared" si="374"/>
        <v>Apr</v>
      </c>
      <c r="V2977" t="str">
        <f t="shared" si="375"/>
        <v>2015</v>
      </c>
    </row>
    <row r="2978" spans="1:22" ht="43.2" hidden="1" x14ac:dyDescent="0.55000000000000004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368"/>
        <v>1.1085714285714285</v>
      </c>
      <c r="P2978" s="8">
        <f t="shared" si="369"/>
        <v>58.787878787878789</v>
      </c>
      <c r="Q2978" t="str">
        <f t="shared" si="370"/>
        <v>theater</v>
      </c>
      <c r="R2978" t="str">
        <f t="shared" si="371"/>
        <v>plays</v>
      </c>
      <c r="S2978" s="12">
        <f t="shared" si="372"/>
        <v>42633.116851851853</v>
      </c>
      <c r="T2978" s="12">
        <f t="shared" si="373"/>
        <v>42663.116851851853</v>
      </c>
      <c r="U2978" t="str">
        <f t="shared" si="374"/>
        <v>Sep</v>
      </c>
      <c r="V2978" t="str">
        <f t="shared" si="375"/>
        <v>2016</v>
      </c>
    </row>
    <row r="2979" spans="1:22" ht="43.2" hidden="1" x14ac:dyDescent="0.55000000000000004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368"/>
        <v>1.1091186666666666</v>
      </c>
      <c r="P2979" s="8">
        <f t="shared" si="369"/>
        <v>127.97523076923076</v>
      </c>
      <c r="Q2979" t="str">
        <f t="shared" si="370"/>
        <v>music</v>
      </c>
      <c r="R2979" t="str">
        <f t="shared" si="371"/>
        <v>rock</v>
      </c>
      <c r="S2979" s="12">
        <f t="shared" si="372"/>
        <v>40513.757569444446</v>
      </c>
      <c r="T2979" s="12">
        <f t="shared" si="373"/>
        <v>40603.757569444446</v>
      </c>
      <c r="U2979" t="str">
        <f t="shared" si="374"/>
        <v>Dec</v>
      </c>
      <c r="V2979" t="str">
        <f t="shared" si="375"/>
        <v>2010</v>
      </c>
    </row>
    <row r="2980" spans="1:22" ht="43.2" hidden="1" x14ac:dyDescent="0.55000000000000004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368"/>
        <v>1.109423</v>
      </c>
      <c r="P2980" s="8">
        <f t="shared" si="369"/>
        <v>62.327134831460668</v>
      </c>
      <c r="Q2980" t="str">
        <f t="shared" si="370"/>
        <v>film &amp; video</v>
      </c>
      <c r="R2980" t="str">
        <f t="shared" si="371"/>
        <v>shorts</v>
      </c>
      <c r="S2980" s="12">
        <f t="shared" si="372"/>
        <v>40786.187789351854</v>
      </c>
      <c r="T2980" s="12">
        <f t="shared" si="373"/>
        <v>40818.290972222225</v>
      </c>
      <c r="U2980" t="str">
        <f t="shared" si="374"/>
        <v>Aug</v>
      </c>
      <c r="V2980" t="str">
        <f t="shared" si="375"/>
        <v>2011</v>
      </c>
    </row>
    <row r="2981" spans="1:22" ht="43.2" hidden="1" x14ac:dyDescent="0.55000000000000004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368"/>
        <v>1.1096666666666666</v>
      </c>
      <c r="P2981" s="8">
        <f t="shared" si="369"/>
        <v>93.774647887323937</v>
      </c>
      <c r="Q2981" t="str">
        <f t="shared" si="370"/>
        <v>theater</v>
      </c>
      <c r="R2981" t="str">
        <f t="shared" si="371"/>
        <v>musical</v>
      </c>
      <c r="S2981" s="12">
        <f t="shared" si="372"/>
        <v>42487.037905092591</v>
      </c>
      <c r="T2981" s="12">
        <f t="shared" si="373"/>
        <v>42517.037905092591</v>
      </c>
      <c r="U2981" t="str">
        <f t="shared" si="374"/>
        <v>Apr</v>
      </c>
      <c r="V2981" t="str">
        <f t="shared" si="375"/>
        <v>2016</v>
      </c>
    </row>
    <row r="2982" spans="1:22" ht="43.2" hidden="1" x14ac:dyDescent="0.55000000000000004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368"/>
        <v>1.1100000000000001</v>
      </c>
      <c r="P2982" s="8">
        <f t="shared" si="369"/>
        <v>58.421052631578945</v>
      </c>
      <c r="Q2982" t="str">
        <f t="shared" si="370"/>
        <v>theater</v>
      </c>
      <c r="R2982" t="str">
        <f t="shared" si="371"/>
        <v>plays</v>
      </c>
      <c r="S2982" s="12">
        <f t="shared" si="372"/>
        <v>41869.740671296298</v>
      </c>
      <c r="T2982" s="12">
        <f t="shared" si="373"/>
        <v>41899.740671296298</v>
      </c>
      <c r="U2982" t="str">
        <f t="shared" si="374"/>
        <v>Aug</v>
      </c>
      <c r="V2982" t="str">
        <f t="shared" si="375"/>
        <v>2014</v>
      </c>
    </row>
    <row r="2983" spans="1:22" ht="43.2" hidden="1" x14ac:dyDescent="0.55000000000000004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368"/>
        <v>1.1100000000000001</v>
      </c>
      <c r="P2983" s="8">
        <f t="shared" si="369"/>
        <v>92.5</v>
      </c>
      <c r="Q2983" t="str">
        <f t="shared" si="370"/>
        <v>theater</v>
      </c>
      <c r="R2983" t="str">
        <f t="shared" si="371"/>
        <v>plays</v>
      </c>
      <c r="S2983" s="12">
        <f t="shared" si="372"/>
        <v>42447.896666666667</v>
      </c>
      <c r="T2983" s="12">
        <f t="shared" si="373"/>
        <v>42470.166666666672</v>
      </c>
      <c r="U2983" t="str">
        <f t="shared" si="374"/>
        <v>Mar</v>
      </c>
      <c r="V2983" t="str">
        <f t="shared" si="375"/>
        <v>2016</v>
      </c>
    </row>
    <row r="2984" spans="1:22" ht="43.2" hidden="1" x14ac:dyDescent="0.55000000000000004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368"/>
        <v>1.1107499999999999</v>
      </c>
      <c r="P2984" s="8">
        <f t="shared" si="369"/>
        <v>68.353846153846149</v>
      </c>
      <c r="Q2984" t="str">
        <f t="shared" si="370"/>
        <v>theater</v>
      </c>
      <c r="R2984" t="str">
        <f t="shared" si="371"/>
        <v>plays</v>
      </c>
      <c r="S2984" s="12">
        <f t="shared" si="372"/>
        <v>41941.75203703704</v>
      </c>
      <c r="T2984" s="12">
        <f t="shared" si="373"/>
        <v>41964.708333333328</v>
      </c>
      <c r="U2984" t="str">
        <f t="shared" si="374"/>
        <v>Oct</v>
      </c>
      <c r="V2984" t="str">
        <f t="shared" si="375"/>
        <v>2014</v>
      </c>
    </row>
    <row r="2985" spans="1:22" ht="43.2" hidden="1" x14ac:dyDescent="0.55000000000000004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368"/>
        <v>1.1107699999999998</v>
      </c>
      <c r="P2985" s="8">
        <f t="shared" si="369"/>
        <v>109.82189265536722</v>
      </c>
      <c r="Q2985" t="str">
        <f t="shared" si="370"/>
        <v>film &amp; video</v>
      </c>
      <c r="R2985" t="str">
        <f t="shared" si="371"/>
        <v>documentary</v>
      </c>
      <c r="S2985" s="12">
        <f t="shared" si="372"/>
        <v>41936.001226851848</v>
      </c>
      <c r="T2985" s="12">
        <f t="shared" si="373"/>
        <v>41966.042893518519</v>
      </c>
      <c r="U2985" t="str">
        <f t="shared" si="374"/>
        <v>Oct</v>
      </c>
      <c r="V2985" t="str">
        <f t="shared" si="375"/>
        <v>2014</v>
      </c>
    </row>
    <row r="2986" spans="1:22" hidden="1" x14ac:dyDescent="0.55000000000000004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368"/>
        <v>1.1108135252761968</v>
      </c>
      <c r="P2986" s="8">
        <f t="shared" si="369"/>
        <v>34.206185567010309</v>
      </c>
      <c r="Q2986" t="str">
        <f t="shared" si="370"/>
        <v>publishing</v>
      </c>
      <c r="R2986" t="str">
        <f t="shared" si="371"/>
        <v>nonfiction</v>
      </c>
      <c r="S2986" s="12">
        <f t="shared" si="372"/>
        <v>41157.042928240742</v>
      </c>
      <c r="T2986" s="12">
        <f t="shared" si="373"/>
        <v>41175.165972222225</v>
      </c>
      <c r="U2986" t="str">
        <f t="shared" si="374"/>
        <v>Sep</v>
      </c>
      <c r="V2986" t="str">
        <f t="shared" si="375"/>
        <v>2012</v>
      </c>
    </row>
    <row r="2987" spans="1:22" ht="57.6" hidden="1" x14ac:dyDescent="0.55000000000000004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368"/>
        <v>1.111</v>
      </c>
      <c r="P2987" s="8">
        <f t="shared" si="369"/>
        <v>95.775862068965523</v>
      </c>
      <c r="Q2987" t="str">
        <f t="shared" si="370"/>
        <v>film &amp; video</v>
      </c>
      <c r="R2987" t="str">
        <f t="shared" si="371"/>
        <v>documentary</v>
      </c>
      <c r="S2987" s="12">
        <f t="shared" si="372"/>
        <v>40267.245717592588</v>
      </c>
      <c r="T2987" s="12">
        <f t="shared" si="373"/>
        <v>40308.844444444447</v>
      </c>
      <c r="U2987" t="str">
        <f t="shared" si="374"/>
        <v>Mar</v>
      </c>
      <c r="V2987" t="str">
        <f t="shared" si="375"/>
        <v>2010</v>
      </c>
    </row>
    <row r="2988" spans="1:22" ht="43.2" hidden="1" x14ac:dyDescent="0.55000000000000004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368"/>
        <v>1.111</v>
      </c>
      <c r="P2988" s="8">
        <f t="shared" si="369"/>
        <v>51.674418604651166</v>
      </c>
      <c r="Q2988" t="str">
        <f t="shared" si="370"/>
        <v>music</v>
      </c>
      <c r="R2988" t="str">
        <f t="shared" si="371"/>
        <v>indie rock</v>
      </c>
      <c r="S2988" s="12">
        <f t="shared" si="372"/>
        <v>42248.90042824074</v>
      </c>
      <c r="T2988" s="12">
        <f t="shared" si="373"/>
        <v>42277.811805555553</v>
      </c>
      <c r="U2988" t="str">
        <f t="shared" si="374"/>
        <v>Sep</v>
      </c>
      <c r="V2988" t="str">
        <f t="shared" si="375"/>
        <v>2015</v>
      </c>
    </row>
    <row r="2989" spans="1:22" ht="43.2" hidden="1" x14ac:dyDescent="0.55000000000000004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368"/>
        <v>1.1115384615384616</v>
      </c>
      <c r="P2989" s="8">
        <f t="shared" si="369"/>
        <v>200.69444444444446</v>
      </c>
      <c r="Q2989" t="str">
        <f t="shared" si="370"/>
        <v>theater</v>
      </c>
      <c r="R2989" t="str">
        <f t="shared" si="371"/>
        <v>plays</v>
      </c>
      <c r="S2989" s="12">
        <f t="shared" si="372"/>
        <v>41775.753761574073</v>
      </c>
      <c r="T2989" s="12">
        <f t="shared" si="373"/>
        <v>41805.753761574073</v>
      </c>
      <c r="U2989" t="str">
        <f t="shared" si="374"/>
        <v>May</v>
      </c>
      <c r="V2989" t="str">
        <f t="shared" si="375"/>
        <v>2014</v>
      </c>
    </row>
    <row r="2990" spans="1:22" ht="43.2" hidden="1" x14ac:dyDescent="0.55000000000000004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368"/>
        <v>1.1116666666666666</v>
      </c>
      <c r="P2990" s="8">
        <f t="shared" si="369"/>
        <v>416.875</v>
      </c>
      <c r="Q2990" t="str">
        <f t="shared" si="370"/>
        <v>music</v>
      </c>
      <c r="R2990" t="str">
        <f t="shared" si="371"/>
        <v>indie rock</v>
      </c>
      <c r="S2990" s="12">
        <f t="shared" si="372"/>
        <v>42323.800138888888</v>
      </c>
      <c r="T2990" s="12">
        <f t="shared" si="373"/>
        <v>42341.895833333328</v>
      </c>
      <c r="U2990" t="str">
        <f t="shared" si="374"/>
        <v>Nov</v>
      </c>
      <c r="V2990" t="str">
        <f t="shared" si="375"/>
        <v>2015</v>
      </c>
    </row>
    <row r="2991" spans="1:22" ht="57.6" hidden="1" x14ac:dyDescent="0.55000000000000004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368"/>
        <v>1.1120000000000001</v>
      </c>
      <c r="P2991" s="8">
        <f t="shared" si="369"/>
        <v>47.657142857142858</v>
      </c>
      <c r="Q2991" t="str">
        <f t="shared" si="370"/>
        <v>theater</v>
      </c>
      <c r="R2991" t="str">
        <f t="shared" si="371"/>
        <v>plays</v>
      </c>
      <c r="S2991" s="12">
        <f t="shared" si="372"/>
        <v>42381.671840277777</v>
      </c>
      <c r="T2991" s="12">
        <f t="shared" si="373"/>
        <v>42411.957638888889</v>
      </c>
      <c r="U2991" t="str">
        <f t="shared" si="374"/>
        <v>Jan</v>
      </c>
      <c r="V2991" t="str">
        <f t="shared" si="375"/>
        <v>2016</v>
      </c>
    </row>
    <row r="2992" spans="1:22" ht="43.2" hidden="1" x14ac:dyDescent="0.55000000000000004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368"/>
        <v>1.1122000000000001</v>
      </c>
      <c r="P2992" s="8">
        <f t="shared" si="369"/>
        <v>57.626943005181346</v>
      </c>
      <c r="Q2992" t="str">
        <f t="shared" si="370"/>
        <v>theater</v>
      </c>
      <c r="R2992" t="str">
        <f t="shared" si="371"/>
        <v>plays</v>
      </c>
      <c r="S2992" s="12">
        <f t="shared" si="372"/>
        <v>42230.472222222219</v>
      </c>
      <c r="T2992" s="12">
        <f t="shared" si="373"/>
        <v>42259.165972222225</v>
      </c>
      <c r="U2992" t="str">
        <f t="shared" si="374"/>
        <v>Aug</v>
      </c>
      <c r="V2992" t="str">
        <f t="shared" si="375"/>
        <v>2015</v>
      </c>
    </row>
    <row r="2993" spans="1:22" ht="43.2" hidden="1" x14ac:dyDescent="0.55000000000000004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368"/>
        <v>1.1125</v>
      </c>
      <c r="P2993" s="8">
        <f t="shared" si="369"/>
        <v>35.6</v>
      </c>
      <c r="Q2993" t="str">
        <f t="shared" si="370"/>
        <v>music</v>
      </c>
      <c r="R2993" t="str">
        <f t="shared" si="371"/>
        <v>classical music</v>
      </c>
      <c r="S2993" s="12">
        <f t="shared" si="372"/>
        <v>40829.873657407406</v>
      </c>
      <c r="T2993" s="12">
        <f t="shared" si="373"/>
        <v>40862.817361111112</v>
      </c>
      <c r="U2993" t="str">
        <f t="shared" si="374"/>
        <v>Oct</v>
      </c>
      <c r="V2993" t="str">
        <f t="shared" si="375"/>
        <v>2011</v>
      </c>
    </row>
    <row r="2994" spans="1:22" ht="43.2" hidden="1" x14ac:dyDescent="0.55000000000000004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368"/>
        <v>1.1131</v>
      </c>
      <c r="P2994" s="8">
        <f t="shared" si="369"/>
        <v>90.495934959349597</v>
      </c>
      <c r="Q2994" t="str">
        <f t="shared" si="370"/>
        <v>publishing</v>
      </c>
      <c r="R2994" t="str">
        <f t="shared" si="371"/>
        <v>radio &amp; podcasts</v>
      </c>
      <c r="S2994" s="12">
        <f t="shared" si="372"/>
        <v>40840.615787037037</v>
      </c>
      <c r="T2994" s="12">
        <f t="shared" si="373"/>
        <v>40900.125</v>
      </c>
      <c r="U2994" t="str">
        <f t="shared" si="374"/>
        <v>Oct</v>
      </c>
      <c r="V2994" t="str">
        <f t="shared" si="375"/>
        <v>2011</v>
      </c>
    </row>
    <row r="2995" spans="1:22" hidden="1" x14ac:dyDescent="0.55000000000000004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368"/>
        <v>1.1131818181818183</v>
      </c>
      <c r="P2995" s="8">
        <f t="shared" si="369"/>
        <v>42.517361111111114</v>
      </c>
      <c r="Q2995" t="str">
        <f t="shared" si="370"/>
        <v>film &amp; video</v>
      </c>
      <c r="R2995" t="str">
        <f t="shared" si="371"/>
        <v>documentary</v>
      </c>
      <c r="S2995" s="12">
        <f t="shared" si="372"/>
        <v>41282.944456018515</v>
      </c>
      <c r="T2995" s="12">
        <f t="shared" si="373"/>
        <v>41312.944456018515</v>
      </c>
      <c r="U2995" t="str">
        <f t="shared" si="374"/>
        <v>Jan</v>
      </c>
      <c r="V2995" t="str">
        <f t="shared" si="375"/>
        <v>2013</v>
      </c>
    </row>
    <row r="2996" spans="1:22" ht="43.2" hidden="1" x14ac:dyDescent="0.55000000000000004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368"/>
        <v>1.1140000000000001</v>
      </c>
      <c r="P2996" s="8">
        <f t="shared" si="369"/>
        <v>50.18018018018018</v>
      </c>
      <c r="Q2996" t="str">
        <f t="shared" si="370"/>
        <v>film &amp; video</v>
      </c>
      <c r="R2996" t="str">
        <f t="shared" si="371"/>
        <v>documentary</v>
      </c>
      <c r="S2996" s="12">
        <f t="shared" si="372"/>
        <v>40809.15252314815</v>
      </c>
      <c r="T2996" s="12">
        <f t="shared" si="373"/>
        <v>40854.194189814814</v>
      </c>
      <c r="U2996" t="str">
        <f t="shared" si="374"/>
        <v>Sep</v>
      </c>
      <c r="V2996" t="str">
        <f t="shared" si="375"/>
        <v>2011</v>
      </c>
    </row>
    <row r="2997" spans="1:22" ht="43.2" hidden="1" x14ac:dyDescent="0.55000000000000004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368"/>
        <v>1.1140000000000001</v>
      </c>
      <c r="P2997" s="8">
        <f t="shared" si="369"/>
        <v>38.860465116279073</v>
      </c>
      <c r="Q2997" t="str">
        <f t="shared" si="370"/>
        <v>photography</v>
      </c>
      <c r="R2997" t="str">
        <f t="shared" si="371"/>
        <v>photobooks</v>
      </c>
      <c r="S2997" s="12">
        <f t="shared" si="372"/>
        <v>41814.785925925928</v>
      </c>
      <c r="T2997" s="12">
        <f t="shared" si="373"/>
        <v>41844.785925925928</v>
      </c>
      <c r="U2997" t="str">
        <f t="shared" si="374"/>
        <v>Jun</v>
      </c>
      <c r="V2997" t="str">
        <f t="shared" si="375"/>
        <v>2014</v>
      </c>
    </row>
    <row r="2998" spans="1:22" ht="43.2" hidden="1" x14ac:dyDescent="0.55000000000000004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368"/>
        <v>1.1140954545454547</v>
      </c>
      <c r="P2998" s="8">
        <f t="shared" si="369"/>
        <v>23.796213592233013</v>
      </c>
      <c r="Q2998" t="str">
        <f t="shared" si="370"/>
        <v>photography</v>
      </c>
      <c r="R2998" t="str">
        <f t="shared" si="371"/>
        <v>photobooks</v>
      </c>
      <c r="S2998" s="12">
        <f t="shared" si="372"/>
        <v>42680.47555555556</v>
      </c>
      <c r="T2998" s="12">
        <f t="shared" si="373"/>
        <v>42708</v>
      </c>
      <c r="U2998" t="str">
        <f t="shared" si="374"/>
        <v>Nov</v>
      </c>
      <c r="V2998" t="str">
        <f t="shared" si="375"/>
        <v>2016</v>
      </c>
    </row>
    <row r="2999" spans="1:22" ht="43.2" hidden="1" x14ac:dyDescent="0.55000000000000004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368"/>
        <v>1.11425</v>
      </c>
      <c r="P2999" s="8">
        <f t="shared" si="369"/>
        <v>61.902777777777779</v>
      </c>
      <c r="Q2999" t="str">
        <f t="shared" si="370"/>
        <v>music</v>
      </c>
      <c r="R2999" t="str">
        <f t="shared" si="371"/>
        <v>electronic music</v>
      </c>
      <c r="S2999" s="12">
        <f t="shared" si="372"/>
        <v>40956.066087962965</v>
      </c>
      <c r="T2999" s="12">
        <f t="shared" si="373"/>
        <v>41013.73333333333</v>
      </c>
      <c r="U2999" t="str">
        <f t="shared" si="374"/>
        <v>Feb</v>
      </c>
      <c r="V2999" t="str">
        <f t="shared" si="375"/>
        <v>2012</v>
      </c>
    </row>
    <row r="3000" spans="1:22" ht="43.2" hidden="1" x14ac:dyDescent="0.55000000000000004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368"/>
        <v>1.1142857142857143</v>
      </c>
      <c r="P3000" s="8">
        <f t="shared" si="369"/>
        <v>125.80645161290323</v>
      </c>
      <c r="Q3000" t="str">
        <f t="shared" si="370"/>
        <v>theater</v>
      </c>
      <c r="R3000" t="str">
        <f t="shared" si="371"/>
        <v>plays</v>
      </c>
      <c r="S3000" s="12">
        <f t="shared" si="372"/>
        <v>41853.240208333329</v>
      </c>
      <c r="T3000" s="12">
        <f t="shared" si="373"/>
        <v>41876.207638888889</v>
      </c>
      <c r="U3000" t="str">
        <f t="shared" si="374"/>
        <v>Aug</v>
      </c>
      <c r="V3000" t="str">
        <f t="shared" si="375"/>
        <v>2014</v>
      </c>
    </row>
    <row r="3001" spans="1:22" ht="43.2" hidden="1" x14ac:dyDescent="0.55000000000000004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368"/>
        <v>1.1152149999999998</v>
      </c>
      <c r="P3001" s="8">
        <f t="shared" si="369"/>
        <v>43.733921568627444</v>
      </c>
      <c r="Q3001" t="str">
        <f t="shared" si="370"/>
        <v>music</v>
      </c>
      <c r="R3001" t="str">
        <f t="shared" si="371"/>
        <v>rock</v>
      </c>
      <c r="S3001" s="12">
        <f t="shared" si="372"/>
        <v>40695.795370370368</v>
      </c>
      <c r="T3001" s="12">
        <f t="shared" si="373"/>
        <v>40725.795370370368</v>
      </c>
      <c r="U3001" t="str">
        <f t="shared" si="374"/>
        <v>Jun</v>
      </c>
      <c r="V3001" t="str">
        <f t="shared" si="375"/>
        <v>2011</v>
      </c>
    </row>
    <row r="3002" spans="1:22" ht="43.2" hidden="1" x14ac:dyDescent="0.55000000000000004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368"/>
        <v>1.1159049999999999</v>
      </c>
      <c r="P3002" s="8">
        <f t="shared" si="369"/>
        <v>117.77361477572559</v>
      </c>
      <c r="Q3002" t="str">
        <f t="shared" si="370"/>
        <v>film &amp; video</v>
      </c>
      <c r="R3002" t="str">
        <f t="shared" si="371"/>
        <v>documentary</v>
      </c>
      <c r="S3002" s="12">
        <f t="shared" si="372"/>
        <v>42292.495474537034</v>
      </c>
      <c r="T3002" s="12">
        <f t="shared" si="373"/>
        <v>42322.537141203706</v>
      </c>
      <c r="U3002" t="str">
        <f t="shared" si="374"/>
        <v>Oct</v>
      </c>
      <c r="V3002" t="str">
        <f t="shared" si="375"/>
        <v>2015</v>
      </c>
    </row>
    <row r="3003" spans="1:22" ht="28.8" hidden="1" x14ac:dyDescent="0.55000000000000004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368"/>
        <v>1.1160000000000001</v>
      </c>
      <c r="P3003" s="8">
        <f t="shared" si="369"/>
        <v>73.907284768211923</v>
      </c>
      <c r="Q3003" t="str">
        <f t="shared" si="370"/>
        <v>music</v>
      </c>
      <c r="R3003" t="str">
        <f t="shared" si="371"/>
        <v>rock</v>
      </c>
      <c r="S3003" s="12">
        <f t="shared" si="372"/>
        <v>42130.491620370376</v>
      </c>
      <c r="T3003" s="12">
        <f t="shared" si="373"/>
        <v>42160.491620370376</v>
      </c>
      <c r="U3003" t="str">
        <f t="shared" si="374"/>
        <v>May</v>
      </c>
      <c r="V3003" t="str">
        <f t="shared" si="375"/>
        <v>2015</v>
      </c>
    </row>
    <row r="3004" spans="1:22" ht="43.2" hidden="1" x14ac:dyDescent="0.55000000000000004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368"/>
        <v>1.1166666666666667</v>
      </c>
      <c r="P3004" s="8">
        <f t="shared" si="369"/>
        <v>68.367346938775512</v>
      </c>
      <c r="Q3004" t="str">
        <f t="shared" si="370"/>
        <v>publishing</v>
      </c>
      <c r="R3004" t="str">
        <f t="shared" si="371"/>
        <v>nonfiction</v>
      </c>
      <c r="S3004" s="12">
        <f t="shared" si="372"/>
        <v>40689.570868055554</v>
      </c>
      <c r="T3004" s="12">
        <f t="shared" si="373"/>
        <v>40719.570868055554</v>
      </c>
      <c r="U3004" t="str">
        <f t="shared" si="374"/>
        <v>May</v>
      </c>
      <c r="V3004" t="str">
        <f t="shared" si="375"/>
        <v>2011</v>
      </c>
    </row>
    <row r="3005" spans="1:22" ht="43.2" hidden="1" x14ac:dyDescent="0.55000000000000004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368"/>
        <v>1.1166666666666667</v>
      </c>
      <c r="P3005" s="8">
        <f t="shared" si="369"/>
        <v>159.52380952380952</v>
      </c>
      <c r="Q3005" t="str">
        <f t="shared" si="370"/>
        <v>music</v>
      </c>
      <c r="R3005" t="str">
        <f t="shared" si="371"/>
        <v>pop</v>
      </c>
      <c r="S3005" s="12">
        <f t="shared" si="372"/>
        <v>42416.407129629632</v>
      </c>
      <c r="T3005" s="12">
        <f t="shared" si="373"/>
        <v>42476.249305555553</v>
      </c>
      <c r="U3005" t="str">
        <f t="shared" si="374"/>
        <v>Feb</v>
      </c>
      <c r="V3005" t="str">
        <f t="shared" si="375"/>
        <v>2016</v>
      </c>
    </row>
    <row r="3006" spans="1:22" ht="43.2" hidden="1" x14ac:dyDescent="0.55000000000000004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368"/>
        <v>1.117</v>
      </c>
      <c r="P3006" s="8">
        <f t="shared" si="369"/>
        <v>53.19047619047619</v>
      </c>
      <c r="Q3006" t="str">
        <f t="shared" si="370"/>
        <v>publishing</v>
      </c>
      <c r="R3006" t="str">
        <f t="shared" si="371"/>
        <v>nonfiction</v>
      </c>
      <c r="S3006" s="12">
        <f t="shared" si="372"/>
        <v>42639.421493055561</v>
      </c>
      <c r="T3006" s="12">
        <f t="shared" si="373"/>
        <v>42659.458333333328</v>
      </c>
      <c r="U3006" t="str">
        <f t="shared" si="374"/>
        <v>Sep</v>
      </c>
      <c r="V3006" t="str">
        <f t="shared" si="375"/>
        <v>2016</v>
      </c>
    </row>
    <row r="3007" spans="1:22" ht="43.2" hidden="1" x14ac:dyDescent="0.55000000000000004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368"/>
        <v>1.1171428571428572</v>
      </c>
      <c r="P3007" s="8">
        <f t="shared" si="369"/>
        <v>60.153846153846153</v>
      </c>
      <c r="Q3007" t="str">
        <f t="shared" si="370"/>
        <v>music</v>
      </c>
      <c r="R3007" t="str">
        <f t="shared" si="371"/>
        <v>classical music</v>
      </c>
      <c r="S3007" s="12">
        <f t="shared" si="372"/>
        <v>41524.858553240738</v>
      </c>
      <c r="T3007" s="12">
        <f t="shared" si="373"/>
        <v>41552.208333333336</v>
      </c>
      <c r="U3007" t="str">
        <f t="shared" si="374"/>
        <v>Sep</v>
      </c>
      <c r="V3007" t="str">
        <f t="shared" si="375"/>
        <v>2013</v>
      </c>
    </row>
    <row r="3008" spans="1:22" ht="43.2" hidden="1" x14ac:dyDescent="0.55000000000000004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368"/>
        <v>1.1171428571428572</v>
      </c>
      <c r="P3008" s="8">
        <f t="shared" si="369"/>
        <v>65.166666666666671</v>
      </c>
      <c r="Q3008" t="str">
        <f t="shared" si="370"/>
        <v>theater</v>
      </c>
      <c r="R3008" t="str">
        <f t="shared" si="371"/>
        <v>plays</v>
      </c>
      <c r="S3008" s="12">
        <f t="shared" si="372"/>
        <v>42524.782638888893</v>
      </c>
      <c r="T3008" s="12">
        <f t="shared" si="373"/>
        <v>42544.782638888893</v>
      </c>
      <c r="U3008" t="str">
        <f t="shared" si="374"/>
        <v>Jun</v>
      </c>
      <c r="V3008" t="str">
        <f t="shared" si="375"/>
        <v>2016</v>
      </c>
    </row>
    <row r="3009" spans="1:22" ht="43.2" hidden="1" x14ac:dyDescent="0.55000000000000004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368"/>
        <v>1.1172500000000001</v>
      </c>
      <c r="P3009" s="8">
        <f t="shared" si="369"/>
        <v>148.96666666666667</v>
      </c>
      <c r="Q3009" t="str">
        <f t="shared" si="370"/>
        <v>film &amp; video</v>
      </c>
      <c r="R3009" t="str">
        <f t="shared" si="371"/>
        <v>television</v>
      </c>
      <c r="S3009" s="12">
        <f t="shared" si="372"/>
        <v>41929.164733796293</v>
      </c>
      <c r="T3009" s="12">
        <f t="shared" si="373"/>
        <v>41959.206400462965</v>
      </c>
      <c r="U3009" t="str">
        <f t="shared" si="374"/>
        <v>Oct</v>
      </c>
      <c r="V3009" t="str">
        <f t="shared" si="375"/>
        <v>2014</v>
      </c>
    </row>
    <row r="3010" spans="1:22" ht="28.8" hidden="1" x14ac:dyDescent="0.55000000000000004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si="368"/>
        <v>1.1175999999999999</v>
      </c>
      <c r="P3010" s="8">
        <f t="shared" si="369"/>
        <v>79.262411347517727</v>
      </c>
      <c r="Q3010" t="str">
        <f t="shared" si="370"/>
        <v>music</v>
      </c>
      <c r="R3010" t="str">
        <f t="shared" si="371"/>
        <v>electronic music</v>
      </c>
      <c r="S3010" s="12">
        <f t="shared" si="372"/>
        <v>42044.711886574078</v>
      </c>
      <c r="T3010" s="12">
        <f t="shared" si="373"/>
        <v>42098.915972222225</v>
      </c>
      <c r="U3010" t="str">
        <f t="shared" si="374"/>
        <v>Feb</v>
      </c>
      <c r="V3010" t="str">
        <f t="shared" si="375"/>
        <v>2015</v>
      </c>
    </row>
    <row r="3011" spans="1:22" ht="57.6" hidden="1" x14ac:dyDescent="0.55000000000000004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ref="O3011:O3074" si="376">E3011/D3011</f>
        <v>1.1176666666666666</v>
      </c>
      <c r="P3011" s="8">
        <f t="shared" ref="P3011:P3074" si="377">IF(L3011&gt;0,E3011/L3011,0)</f>
        <v>40.397590361445786</v>
      </c>
      <c r="Q3011" t="str">
        <f t="shared" ref="Q3011:Q3074" si="378">MID(N3011,1,FIND("/",N3011,1)-1)</f>
        <v>film &amp; video</v>
      </c>
      <c r="R3011" t="str">
        <f t="shared" ref="R3011:R3074" si="379">MID(N3011,FIND("/",N3011,1)+1,LEN(N3011)-FIND("/",N3011,1))</f>
        <v>documentary</v>
      </c>
      <c r="S3011" s="12">
        <f t="shared" ref="S3011:S3074" si="380">(((J3011/60)/60)/24)+DATE(1970,1,1)</f>
        <v>42370.571851851855</v>
      </c>
      <c r="T3011" s="12">
        <f t="shared" ref="T3011:T3074" si="381">(((I3011/60)/60)/24)+DATE(1970,1,1)</f>
        <v>42394.994444444441</v>
      </c>
      <c r="U3011" t="str">
        <f t="shared" ref="U3011:U3074" si="382">TEXT(S3011,"MMM")</f>
        <v>Jan</v>
      </c>
      <c r="V3011" t="str">
        <f t="shared" ref="V3011:V3074" si="383">TEXT(S3011,"yyyy")</f>
        <v>2016</v>
      </c>
    </row>
    <row r="3012" spans="1:22" ht="43.2" hidden="1" x14ac:dyDescent="0.55000000000000004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376"/>
        <v>1.1178571428571429</v>
      </c>
      <c r="P3012" s="8">
        <f t="shared" si="377"/>
        <v>85.054347826086953</v>
      </c>
      <c r="Q3012" t="str">
        <f t="shared" si="378"/>
        <v>music</v>
      </c>
      <c r="R3012" t="str">
        <f t="shared" si="379"/>
        <v>rock</v>
      </c>
      <c r="S3012" s="12">
        <f t="shared" si="380"/>
        <v>40963.613032407404</v>
      </c>
      <c r="T3012" s="12">
        <f t="shared" si="381"/>
        <v>41006.207638888889</v>
      </c>
      <c r="U3012" t="str">
        <f t="shared" si="382"/>
        <v>Feb</v>
      </c>
      <c r="V3012" t="str">
        <f t="shared" si="383"/>
        <v>2012</v>
      </c>
    </row>
    <row r="3013" spans="1:22" ht="43.2" hidden="1" x14ac:dyDescent="0.55000000000000004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376"/>
        <v>1.1179285714285714</v>
      </c>
      <c r="P3013" s="8">
        <f t="shared" si="377"/>
        <v>75.975728155339809</v>
      </c>
      <c r="Q3013" t="str">
        <f t="shared" si="378"/>
        <v>photography</v>
      </c>
      <c r="R3013" t="str">
        <f t="shared" si="379"/>
        <v>photobooks</v>
      </c>
      <c r="S3013" s="12">
        <f t="shared" si="380"/>
        <v>42296.583379629628</v>
      </c>
      <c r="T3013" s="12">
        <f t="shared" si="381"/>
        <v>42326.625046296293</v>
      </c>
      <c r="U3013" t="str">
        <f t="shared" si="382"/>
        <v>Oct</v>
      </c>
      <c r="V3013" t="str">
        <f t="shared" si="383"/>
        <v>2015</v>
      </c>
    </row>
    <row r="3014" spans="1:22" ht="43.2" hidden="1" x14ac:dyDescent="0.55000000000000004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376"/>
        <v>1.1187499999999999</v>
      </c>
      <c r="P3014" s="8">
        <f t="shared" si="377"/>
        <v>61.301369863013697</v>
      </c>
      <c r="Q3014" t="str">
        <f t="shared" si="378"/>
        <v>film &amp; video</v>
      </c>
      <c r="R3014" t="str">
        <f t="shared" si="379"/>
        <v>documentary</v>
      </c>
      <c r="S3014" s="12">
        <f t="shared" si="380"/>
        <v>41348.877685185187</v>
      </c>
      <c r="T3014" s="12">
        <f t="shared" si="381"/>
        <v>41378.877685185187</v>
      </c>
      <c r="U3014" t="str">
        <f t="shared" si="382"/>
        <v>Mar</v>
      </c>
      <c r="V3014" t="str">
        <f t="shared" si="383"/>
        <v>2013</v>
      </c>
    </row>
    <row r="3015" spans="1:22" hidden="1" x14ac:dyDescent="0.55000000000000004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376"/>
        <v>1.1188571428571428</v>
      </c>
      <c r="P3015" s="8">
        <f t="shared" si="377"/>
        <v>47.756097560975611</v>
      </c>
      <c r="Q3015" t="str">
        <f t="shared" si="378"/>
        <v>music</v>
      </c>
      <c r="R3015" t="str">
        <f t="shared" si="379"/>
        <v>rock</v>
      </c>
      <c r="S3015" s="12">
        <f t="shared" si="380"/>
        <v>42719.90834490741</v>
      </c>
      <c r="T3015" s="12">
        <f t="shared" si="381"/>
        <v>42749.90834490741</v>
      </c>
      <c r="U3015" t="str">
        <f t="shared" si="382"/>
        <v>Dec</v>
      </c>
      <c r="V3015" t="str">
        <f t="shared" si="383"/>
        <v>2016</v>
      </c>
    </row>
    <row r="3016" spans="1:22" ht="43.2" hidden="1" x14ac:dyDescent="0.55000000000000004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376"/>
        <v>1.118936170212766</v>
      </c>
      <c r="P3016" s="8">
        <f t="shared" si="377"/>
        <v>105.18</v>
      </c>
      <c r="Q3016" t="str">
        <f t="shared" si="378"/>
        <v>film &amp; video</v>
      </c>
      <c r="R3016" t="str">
        <f t="shared" si="379"/>
        <v>documentary</v>
      </c>
      <c r="S3016" s="12">
        <f t="shared" si="380"/>
        <v>42417.818078703705</v>
      </c>
      <c r="T3016" s="12">
        <f t="shared" si="381"/>
        <v>42477.776412037041</v>
      </c>
      <c r="U3016" t="str">
        <f t="shared" si="382"/>
        <v>Feb</v>
      </c>
      <c r="V3016" t="str">
        <f t="shared" si="383"/>
        <v>2016</v>
      </c>
    </row>
    <row r="3017" spans="1:22" ht="57.6" hidden="1" x14ac:dyDescent="0.55000000000000004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376"/>
        <v>1.119</v>
      </c>
      <c r="P3017" s="8">
        <f t="shared" si="377"/>
        <v>62.166666666666664</v>
      </c>
      <c r="Q3017" t="str">
        <f t="shared" si="378"/>
        <v>theater</v>
      </c>
      <c r="R3017" t="str">
        <f t="shared" si="379"/>
        <v>plays</v>
      </c>
      <c r="S3017" s="12">
        <f t="shared" si="380"/>
        <v>42374.651504629626</v>
      </c>
      <c r="T3017" s="12">
        <f t="shared" si="381"/>
        <v>42384.651504629626</v>
      </c>
      <c r="U3017" t="str">
        <f t="shared" si="382"/>
        <v>Jan</v>
      </c>
      <c r="V3017" t="str">
        <f t="shared" si="383"/>
        <v>2016</v>
      </c>
    </row>
    <row r="3018" spans="1:22" ht="43.2" hidden="1" x14ac:dyDescent="0.55000000000000004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376"/>
        <v>1.1199130434782609</v>
      </c>
      <c r="P3018" s="8">
        <f t="shared" si="377"/>
        <v>367.97142857142859</v>
      </c>
      <c r="Q3018" t="str">
        <f t="shared" si="378"/>
        <v>technology</v>
      </c>
      <c r="R3018" t="str">
        <f t="shared" si="379"/>
        <v>wearables</v>
      </c>
      <c r="S3018" s="12">
        <f t="shared" si="380"/>
        <v>42257.882731481484</v>
      </c>
      <c r="T3018" s="12">
        <f t="shared" si="381"/>
        <v>42292.882731481484</v>
      </c>
      <c r="U3018" t="str">
        <f t="shared" si="382"/>
        <v>Sep</v>
      </c>
      <c r="V3018" t="str">
        <f t="shared" si="383"/>
        <v>2015</v>
      </c>
    </row>
    <row r="3019" spans="1:22" ht="43.2" hidden="1" x14ac:dyDescent="0.55000000000000004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376"/>
        <v>1.1200000000000001</v>
      </c>
      <c r="P3019" s="8">
        <f t="shared" si="377"/>
        <v>56</v>
      </c>
      <c r="Q3019" t="str">
        <f t="shared" si="378"/>
        <v>technology</v>
      </c>
      <c r="R3019" t="str">
        <f t="shared" si="379"/>
        <v>space exploration</v>
      </c>
      <c r="S3019" s="12">
        <f t="shared" si="380"/>
        <v>42128.628113425926</v>
      </c>
      <c r="T3019" s="12">
        <f t="shared" si="381"/>
        <v>42158.628113425926</v>
      </c>
      <c r="U3019" t="str">
        <f t="shared" si="382"/>
        <v>May</v>
      </c>
      <c r="V3019" t="str">
        <f t="shared" si="383"/>
        <v>2015</v>
      </c>
    </row>
    <row r="3020" spans="1:22" ht="28.8" hidden="1" x14ac:dyDescent="0.55000000000000004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376"/>
        <v>1.1200000000000001</v>
      </c>
      <c r="P3020" s="8">
        <f t="shared" si="377"/>
        <v>11.666666666666666</v>
      </c>
      <c r="Q3020" t="str">
        <f t="shared" si="378"/>
        <v>theater</v>
      </c>
      <c r="R3020" t="str">
        <f t="shared" si="379"/>
        <v>plays</v>
      </c>
      <c r="S3020" s="12">
        <f t="shared" si="380"/>
        <v>42378.478344907402</v>
      </c>
      <c r="T3020" s="12">
        <f t="shared" si="381"/>
        <v>42418.916666666672</v>
      </c>
      <c r="U3020" t="str">
        <f t="shared" si="382"/>
        <v>Jan</v>
      </c>
      <c r="V3020" t="str">
        <f t="shared" si="383"/>
        <v>2016</v>
      </c>
    </row>
    <row r="3021" spans="1:22" ht="43.2" hidden="1" x14ac:dyDescent="0.55000000000000004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376"/>
        <v>1.1200000000000001</v>
      </c>
      <c r="P3021" s="8">
        <f t="shared" si="377"/>
        <v>58.94736842105263</v>
      </c>
      <c r="Q3021" t="str">
        <f t="shared" si="378"/>
        <v>theater</v>
      </c>
      <c r="R3021" t="str">
        <f t="shared" si="379"/>
        <v>plays</v>
      </c>
      <c r="S3021" s="12">
        <f t="shared" si="380"/>
        <v>42572.61681712963</v>
      </c>
      <c r="T3021" s="12">
        <f t="shared" si="381"/>
        <v>42589.125</v>
      </c>
      <c r="U3021" t="str">
        <f t="shared" si="382"/>
        <v>Jul</v>
      </c>
      <c r="V3021" t="str">
        <f t="shared" si="383"/>
        <v>2016</v>
      </c>
    </row>
    <row r="3022" spans="1:22" ht="43.2" hidden="1" x14ac:dyDescent="0.55000000000000004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376"/>
        <v>1.121</v>
      </c>
      <c r="P3022" s="8">
        <f t="shared" si="377"/>
        <v>44.25</v>
      </c>
      <c r="Q3022" t="str">
        <f t="shared" si="378"/>
        <v>theater</v>
      </c>
      <c r="R3022" t="str">
        <f t="shared" si="379"/>
        <v>plays</v>
      </c>
      <c r="S3022" s="12">
        <f t="shared" si="380"/>
        <v>42185.267245370371</v>
      </c>
      <c r="T3022" s="12">
        <f t="shared" si="381"/>
        <v>42221.458333333328</v>
      </c>
      <c r="U3022" t="str">
        <f t="shared" si="382"/>
        <v>Jun</v>
      </c>
      <c r="V3022" t="str">
        <f t="shared" si="383"/>
        <v>2015</v>
      </c>
    </row>
    <row r="3023" spans="1:22" hidden="1" x14ac:dyDescent="0.55000000000000004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376"/>
        <v>1.1210242048409682</v>
      </c>
      <c r="P3023" s="8">
        <f t="shared" si="377"/>
        <v>69.18518518518519</v>
      </c>
      <c r="Q3023" t="str">
        <f t="shared" si="378"/>
        <v>theater</v>
      </c>
      <c r="R3023" t="str">
        <f t="shared" si="379"/>
        <v>plays</v>
      </c>
      <c r="S3023" s="12">
        <f t="shared" si="380"/>
        <v>42762.942430555559</v>
      </c>
      <c r="T3023" s="12">
        <f t="shared" si="381"/>
        <v>42794.208333333328</v>
      </c>
      <c r="U3023" t="str">
        <f t="shared" si="382"/>
        <v>Jan</v>
      </c>
      <c r="V3023" t="str">
        <f t="shared" si="383"/>
        <v>2017</v>
      </c>
    </row>
    <row r="3024" spans="1:22" ht="43.2" hidden="1" x14ac:dyDescent="0.55000000000000004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376"/>
        <v>1.1210500000000001</v>
      </c>
      <c r="P3024" s="8">
        <f t="shared" si="377"/>
        <v>58.540469973890339</v>
      </c>
      <c r="Q3024" t="str">
        <f t="shared" si="378"/>
        <v>film &amp; video</v>
      </c>
      <c r="R3024" t="str">
        <f t="shared" si="379"/>
        <v>documentary</v>
      </c>
      <c r="S3024" s="12">
        <f t="shared" si="380"/>
        <v>41980.781793981485</v>
      </c>
      <c r="T3024" s="12">
        <f t="shared" si="381"/>
        <v>42010.781793981485</v>
      </c>
      <c r="U3024" t="str">
        <f t="shared" si="382"/>
        <v>Dec</v>
      </c>
      <c r="V3024" t="str">
        <f t="shared" si="383"/>
        <v>2014</v>
      </c>
    </row>
    <row r="3025" spans="1:22" ht="28.8" hidden="1" x14ac:dyDescent="0.55000000000000004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376"/>
        <v>1.1210606060606061</v>
      </c>
      <c r="P3025" s="8">
        <f t="shared" si="377"/>
        <v>116.21465968586388</v>
      </c>
      <c r="Q3025" t="str">
        <f t="shared" si="378"/>
        <v>photography</v>
      </c>
      <c r="R3025" t="str">
        <f t="shared" si="379"/>
        <v>photobooks</v>
      </c>
      <c r="S3025" s="12">
        <f t="shared" si="380"/>
        <v>42654.177187499998</v>
      </c>
      <c r="T3025" s="12">
        <f t="shared" si="381"/>
        <v>42684.218854166669</v>
      </c>
      <c r="U3025" t="str">
        <f t="shared" si="382"/>
        <v>Oct</v>
      </c>
      <c r="V3025" t="str">
        <f t="shared" si="383"/>
        <v>2016</v>
      </c>
    </row>
    <row r="3026" spans="1:22" ht="28.8" hidden="1" x14ac:dyDescent="0.55000000000000004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376"/>
        <v>1.121664</v>
      </c>
      <c r="P3026" s="8">
        <f t="shared" si="377"/>
        <v>41.237647058823526</v>
      </c>
      <c r="Q3026" t="str">
        <f t="shared" si="378"/>
        <v>theater</v>
      </c>
      <c r="R3026" t="str">
        <f t="shared" si="379"/>
        <v>plays</v>
      </c>
      <c r="S3026" s="12">
        <f t="shared" si="380"/>
        <v>42284.516064814816</v>
      </c>
      <c r="T3026" s="12">
        <f t="shared" si="381"/>
        <v>42307.875</v>
      </c>
      <c r="U3026" t="str">
        <f t="shared" si="382"/>
        <v>Oct</v>
      </c>
      <c r="V3026" t="str">
        <f t="shared" si="383"/>
        <v>2015</v>
      </c>
    </row>
    <row r="3027" spans="1:22" ht="43.2" hidden="1" x14ac:dyDescent="0.55000000000000004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376"/>
        <v>1.1225000000000001</v>
      </c>
      <c r="P3027" s="8">
        <f t="shared" si="377"/>
        <v>31.619718309859156</v>
      </c>
      <c r="Q3027" t="str">
        <f t="shared" si="378"/>
        <v>theater</v>
      </c>
      <c r="R3027" t="str">
        <f t="shared" si="379"/>
        <v>plays</v>
      </c>
      <c r="S3027" s="12">
        <f t="shared" si="380"/>
        <v>41789.080370370371</v>
      </c>
      <c r="T3027" s="12">
        <f t="shared" si="381"/>
        <v>41822.166666666664</v>
      </c>
      <c r="U3027" t="str">
        <f t="shared" si="382"/>
        <v>May</v>
      </c>
      <c r="V3027" t="str">
        <f t="shared" si="383"/>
        <v>2014</v>
      </c>
    </row>
    <row r="3028" spans="1:22" ht="43.2" hidden="1" x14ac:dyDescent="0.55000000000000004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376"/>
        <v>1.1226666666666667</v>
      </c>
      <c r="P3028" s="8">
        <f t="shared" si="377"/>
        <v>44.315789473684212</v>
      </c>
      <c r="Q3028" t="str">
        <f t="shared" si="378"/>
        <v>publishing</v>
      </c>
      <c r="R3028" t="str">
        <f t="shared" si="379"/>
        <v>radio &amp; podcasts</v>
      </c>
      <c r="S3028" s="12">
        <f t="shared" si="380"/>
        <v>41500.727916666663</v>
      </c>
      <c r="T3028" s="12">
        <f t="shared" si="381"/>
        <v>41530.727916666663</v>
      </c>
      <c r="U3028" t="str">
        <f t="shared" si="382"/>
        <v>Aug</v>
      </c>
      <c r="V3028" t="str">
        <f t="shared" si="383"/>
        <v>2013</v>
      </c>
    </row>
    <row r="3029" spans="1:22" ht="43.2" hidden="1" x14ac:dyDescent="0.55000000000000004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376"/>
        <v>1.1226666666666667</v>
      </c>
      <c r="P3029" s="8">
        <f t="shared" si="377"/>
        <v>87.103448275862064</v>
      </c>
      <c r="Q3029" t="str">
        <f t="shared" si="378"/>
        <v>music</v>
      </c>
      <c r="R3029" t="str">
        <f t="shared" si="379"/>
        <v>rock</v>
      </c>
      <c r="S3029" s="12">
        <f t="shared" si="380"/>
        <v>41813.766099537039</v>
      </c>
      <c r="T3029" s="12">
        <f t="shared" si="381"/>
        <v>41844.766099537039</v>
      </c>
      <c r="U3029" t="str">
        <f t="shared" si="382"/>
        <v>Jun</v>
      </c>
      <c r="V3029" t="str">
        <f t="shared" si="383"/>
        <v>2014</v>
      </c>
    </row>
    <row r="3030" spans="1:22" ht="43.2" hidden="1" x14ac:dyDescent="0.55000000000000004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376"/>
        <v>1.1229714285714285</v>
      </c>
      <c r="P3030" s="8">
        <f t="shared" si="377"/>
        <v>149.44486692015209</v>
      </c>
      <c r="Q3030" t="str">
        <f t="shared" si="378"/>
        <v>theater</v>
      </c>
      <c r="R3030" t="str">
        <f t="shared" si="379"/>
        <v>spaces</v>
      </c>
      <c r="S3030" s="12">
        <f t="shared" si="380"/>
        <v>41899.294942129629</v>
      </c>
      <c r="T3030" s="12">
        <f t="shared" si="381"/>
        <v>41928.290972222225</v>
      </c>
      <c r="U3030" t="str">
        <f t="shared" si="382"/>
        <v>Sep</v>
      </c>
      <c r="V3030" t="str">
        <f t="shared" si="383"/>
        <v>2014</v>
      </c>
    </row>
    <row r="3031" spans="1:22" ht="43.2" hidden="1" x14ac:dyDescent="0.55000000000000004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376"/>
        <v>1.1230249999999999</v>
      </c>
      <c r="P3031" s="8">
        <f t="shared" si="377"/>
        <v>181.13306451612902</v>
      </c>
      <c r="Q3031" t="str">
        <f t="shared" si="378"/>
        <v>film &amp; video</v>
      </c>
      <c r="R3031" t="str">
        <f t="shared" si="379"/>
        <v>documentary</v>
      </c>
      <c r="S3031" s="12">
        <f t="shared" si="380"/>
        <v>41745.635960648149</v>
      </c>
      <c r="T3031" s="12">
        <f t="shared" si="381"/>
        <v>41776.145833333336</v>
      </c>
      <c r="U3031" t="str">
        <f t="shared" si="382"/>
        <v>Apr</v>
      </c>
      <c r="V3031" t="str">
        <f t="shared" si="383"/>
        <v>2014</v>
      </c>
    </row>
    <row r="3032" spans="1:22" ht="43.2" hidden="1" x14ac:dyDescent="0.55000000000000004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376"/>
        <v>1.1232142857142857</v>
      </c>
      <c r="P3032" s="8">
        <f t="shared" si="377"/>
        <v>39.810126582278478</v>
      </c>
      <c r="Q3032" t="str">
        <f t="shared" si="378"/>
        <v>theater</v>
      </c>
      <c r="R3032" t="str">
        <f t="shared" si="379"/>
        <v>plays</v>
      </c>
      <c r="S3032" s="12">
        <f t="shared" si="380"/>
        <v>42156.510393518518</v>
      </c>
      <c r="T3032" s="12">
        <f t="shared" si="381"/>
        <v>42186.510393518518</v>
      </c>
      <c r="U3032" t="str">
        <f t="shared" si="382"/>
        <v>Jun</v>
      </c>
      <c r="V3032" t="str">
        <f t="shared" si="383"/>
        <v>2015</v>
      </c>
    </row>
    <row r="3033" spans="1:22" ht="43.2" hidden="1" x14ac:dyDescent="0.55000000000000004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376"/>
        <v>1.1236044444444444</v>
      </c>
      <c r="P3033" s="8">
        <f t="shared" si="377"/>
        <v>23.963127962085309</v>
      </c>
      <c r="Q3033" t="str">
        <f t="shared" si="378"/>
        <v>music</v>
      </c>
      <c r="R3033" t="str">
        <f t="shared" si="379"/>
        <v>electronic music</v>
      </c>
      <c r="S3033" s="12">
        <f t="shared" si="380"/>
        <v>41249.448958333334</v>
      </c>
      <c r="T3033" s="12">
        <f t="shared" si="381"/>
        <v>41281.333333333336</v>
      </c>
      <c r="U3033" t="str">
        <f t="shared" si="382"/>
        <v>Dec</v>
      </c>
      <c r="V3033" t="str">
        <f t="shared" si="383"/>
        <v>2012</v>
      </c>
    </row>
    <row r="3034" spans="1:22" ht="43.2" hidden="1" x14ac:dyDescent="0.55000000000000004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376"/>
        <v>1.1240000000000001</v>
      </c>
      <c r="P3034" s="8">
        <f t="shared" si="377"/>
        <v>35.125</v>
      </c>
      <c r="Q3034" t="str">
        <f t="shared" si="378"/>
        <v>technology</v>
      </c>
      <c r="R3034" t="str">
        <f t="shared" si="379"/>
        <v>wearables</v>
      </c>
      <c r="S3034" s="12">
        <f t="shared" si="380"/>
        <v>41932.036851851852</v>
      </c>
      <c r="T3034" s="12">
        <f t="shared" si="381"/>
        <v>41992.078518518523</v>
      </c>
      <c r="U3034" t="str">
        <f t="shared" si="382"/>
        <v>Oct</v>
      </c>
      <c r="V3034" t="str">
        <f t="shared" si="383"/>
        <v>2014</v>
      </c>
    </row>
    <row r="3035" spans="1:22" ht="43.2" hidden="1" x14ac:dyDescent="0.55000000000000004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376"/>
        <v>1.125</v>
      </c>
      <c r="P3035" s="8">
        <f t="shared" si="377"/>
        <v>30</v>
      </c>
      <c r="Q3035" t="str">
        <f t="shared" si="378"/>
        <v>theater</v>
      </c>
      <c r="R3035" t="str">
        <f t="shared" si="379"/>
        <v>plays</v>
      </c>
      <c r="S3035" s="12">
        <f t="shared" si="380"/>
        <v>42064.785613425927</v>
      </c>
      <c r="T3035" s="12">
        <f t="shared" si="381"/>
        <v>42099.743946759263</v>
      </c>
      <c r="U3035" t="str">
        <f t="shared" si="382"/>
        <v>Mar</v>
      </c>
      <c r="V3035" t="str">
        <f t="shared" si="383"/>
        <v>2015</v>
      </c>
    </row>
    <row r="3036" spans="1:22" ht="43.2" hidden="1" x14ac:dyDescent="0.55000000000000004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376"/>
        <v>1.125</v>
      </c>
      <c r="P3036" s="8">
        <f t="shared" si="377"/>
        <v>64.285714285714292</v>
      </c>
      <c r="Q3036" t="str">
        <f t="shared" si="378"/>
        <v>theater</v>
      </c>
      <c r="R3036" t="str">
        <f t="shared" si="379"/>
        <v>plays</v>
      </c>
      <c r="S3036" s="12">
        <f t="shared" si="380"/>
        <v>42553.926527777774</v>
      </c>
      <c r="T3036" s="12">
        <f t="shared" si="381"/>
        <v>42585.172916666663</v>
      </c>
      <c r="U3036" t="str">
        <f t="shared" si="382"/>
        <v>Jul</v>
      </c>
      <c r="V3036" t="str">
        <f t="shared" si="383"/>
        <v>2016</v>
      </c>
    </row>
    <row r="3037" spans="1:22" ht="57.6" hidden="1" x14ac:dyDescent="0.5500000000000000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376"/>
        <v>1.1253599999999999</v>
      </c>
      <c r="P3037" s="8">
        <f t="shared" si="377"/>
        <v>89.314285714285717</v>
      </c>
      <c r="Q3037" t="str">
        <f t="shared" si="378"/>
        <v>theater</v>
      </c>
      <c r="R3037" t="str">
        <f t="shared" si="379"/>
        <v>spaces</v>
      </c>
      <c r="S3037" s="12">
        <f t="shared" si="380"/>
        <v>42644.535358796296</v>
      </c>
      <c r="T3037" s="12">
        <f t="shared" si="381"/>
        <v>42675.165972222225</v>
      </c>
      <c r="U3037" t="str">
        <f t="shared" si="382"/>
        <v>Oct</v>
      </c>
      <c r="V3037" t="str">
        <f t="shared" si="383"/>
        <v>2016</v>
      </c>
    </row>
    <row r="3038" spans="1:22" ht="43.2" hidden="1" x14ac:dyDescent="0.55000000000000004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376"/>
        <v>1.1263736263736264</v>
      </c>
      <c r="P3038" s="8">
        <f t="shared" si="377"/>
        <v>109.04255319148936</v>
      </c>
      <c r="Q3038" t="str">
        <f t="shared" si="378"/>
        <v>film &amp; video</v>
      </c>
      <c r="R3038" t="str">
        <f t="shared" si="379"/>
        <v>documentary</v>
      </c>
      <c r="S3038" s="12">
        <f t="shared" si="380"/>
        <v>41949.697962962964</v>
      </c>
      <c r="T3038" s="12">
        <f t="shared" si="381"/>
        <v>41994.697962962964</v>
      </c>
      <c r="U3038" t="str">
        <f t="shared" si="382"/>
        <v>Nov</v>
      </c>
      <c r="V3038" t="str">
        <f t="shared" si="383"/>
        <v>2014</v>
      </c>
    </row>
    <row r="3039" spans="1:22" ht="57.6" hidden="1" x14ac:dyDescent="0.55000000000000004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376"/>
        <v>1.1268</v>
      </c>
      <c r="P3039" s="8">
        <f t="shared" si="377"/>
        <v>110.47058823529412</v>
      </c>
      <c r="Q3039" t="str">
        <f t="shared" si="378"/>
        <v>film &amp; video</v>
      </c>
      <c r="R3039" t="str">
        <f t="shared" si="379"/>
        <v>documentary</v>
      </c>
      <c r="S3039" s="12">
        <f t="shared" si="380"/>
        <v>40123.83829861111</v>
      </c>
      <c r="T3039" s="12">
        <f t="shared" si="381"/>
        <v>40211.332638888889</v>
      </c>
      <c r="U3039" t="str">
        <f t="shared" si="382"/>
        <v>Nov</v>
      </c>
      <c r="V3039" t="str">
        <f t="shared" si="383"/>
        <v>2009</v>
      </c>
    </row>
    <row r="3040" spans="1:22" ht="43.2" hidden="1" x14ac:dyDescent="0.55000000000000004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376"/>
        <v>1.1268750000000001</v>
      </c>
      <c r="P3040" s="8">
        <f t="shared" si="377"/>
        <v>107.32142857142857</v>
      </c>
      <c r="Q3040" t="str">
        <f t="shared" si="378"/>
        <v>games</v>
      </c>
      <c r="R3040" t="str">
        <f t="shared" si="379"/>
        <v>tabletop games</v>
      </c>
      <c r="S3040" s="12">
        <f t="shared" si="380"/>
        <v>42296.631331018521</v>
      </c>
      <c r="T3040" s="12">
        <f t="shared" si="381"/>
        <v>42326.672997685186</v>
      </c>
      <c r="U3040" t="str">
        <f t="shared" si="382"/>
        <v>Oct</v>
      </c>
      <c r="V3040" t="str">
        <f t="shared" si="383"/>
        <v>2015</v>
      </c>
    </row>
    <row r="3041" spans="1:22" ht="43.2" hidden="1" x14ac:dyDescent="0.55000000000000004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376"/>
        <v>1.127</v>
      </c>
      <c r="P3041" s="8">
        <f t="shared" si="377"/>
        <v>78.263888888888886</v>
      </c>
      <c r="Q3041" t="str">
        <f t="shared" si="378"/>
        <v>theater</v>
      </c>
      <c r="R3041" t="str">
        <f t="shared" si="379"/>
        <v>plays</v>
      </c>
      <c r="S3041" s="12">
        <f t="shared" si="380"/>
        <v>41753.635775462964</v>
      </c>
      <c r="T3041" s="12">
        <f t="shared" si="381"/>
        <v>41783.875</v>
      </c>
      <c r="U3041" t="str">
        <f t="shared" si="382"/>
        <v>Apr</v>
      </c>
      <c r="V3041" t="str">
        <f t="shared" si="383"/>
        <v>2014</v>
      </c>
    </row>
    <row r="3042" spans="1:22" ht="43.2" hidden="1" x14ac:dyDescent="0.55000000000000004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376"/>
        <v>1.1276666666666666</v>
      </c>
      <c r="P3042" s="8">
        <f t="shared" si="377"/>
        <v>99.5</v>
      </c>
      <c r="Q3042" t="str">
        <f t="shared" si="378"/>
        <v>theater</v>
      </c>
      <c r="R3042" t="str">
        <f t="shared" si="379"/>
        <v>plays</v>
      </c>
      <c r="S3042" s="12">
        <f t="shared" si="380"/>
        <v>42627.454097222217</v>
      </c>
      <c r="T3042" s="12">
        <f t="shared" si="381"/>
        <v>42648.454097222217</v>
      </c>
      <c r="U3042" t="str">
        <f t="shared" si="382"/>
        <v>Sep</v>
      </c>
      <c r="V3042" t="str">
        <f t="shared" si="383"/>
        <v>2016</v>
      </c>
    </row>
    <row r="3043" spans="1:22" ht="43.2" hidden="1" x14ac:dyDescent="0.55000000000000004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376"/>
        <v>1.127715</v>
      </c>
      <c r="P3043" s="8">
        <f t="shared" si="377"/>
        <v>80.551071428571419</v>
      </c>
      <c r="Q3043" t="str">
        <f t="shared" si="378"/>
        <v>music</v>
      </c>
      <c r="R3043" t="str">
        <f t="shared" si="379"/>
        <v>indie rock</v>
      </c>
      <c r="S3043" s="12">
        <f t="shared" si="380"/>
        <v>40730.878912037035</v>
      </c>
      <c r="T3043" s="12">
        <f t="shared" si="381"/>
        <v>40760.878912037035</v>
      </c>
      <c r="U3043" t="str">
        <f t="shared" si="382"/>
        <v>Jul</v>
      </c>
      <c r="V3043" t="str">
        <f t="shared" si="383"/>
        <v>2011</v>
      </c>
    </row>
    <row r="3044" spans="1:22" ht="43.2" hidden="1" x14ac:dyDescent="0.55000000000000004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376"/>
        <v>1.1279999999999999</v>
      </c>
      <c r="P3044" s="8">
        <f t="shared" si="377"/>
        <v>12.533333333333333</v>
      </c>
      <c r="Q3044" t="str">
        <f t="shared" si="378"/>
        <v>music</v>
      </c>
      <c r="R3044" t="str">
        <f t="shared" si="379"/>
        <v>pop</v>
      </c>
      <c r="S3044" s="12">
        <f t="shared" si="380"/>
        <v>41596.913437499999</v>
      </c>
      <c r="T3044" s="12">
        <f t="shared" si="381"/>
        <v>41625.5</v>
      </c>
      <c r="U3044" t="str">
        <f t="shared" si="382"/>
        <v>Nov</v>
      </c>
      <c r="V3044" t="str">
        <f t="shared" si="383"/>
        <v>2013</v>
      </c>
    </row>
    <row r="3045" spans="1:22" ht="43.2" hidden="1" x14ac:dyDescent="0.55000000000000004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376"/>
        <v>1.12815</v>
      </c>
      <c r="P3045" s="8">
        <f t="shared" si="377"/>
        <v>162.90974729241879</v>
      </c>
      <c r="Q3045" t="str">
        <f t="shared" si="378"/>
        <v>theater</v>
      </c>
      <c r="R3045" t="str">
        <f t="shared" si="379"/>
        <v>spaces</v>
      </c>
      <c r="S3045" s="12">
        <f t="shared" si="380"/>
        <v>41928.881064814814</v>
      </c>
      <c r="T3045" s="12">
        <f t="shared" si="381"/>
        <v>41958.922731481478</v>
      </c>
      <c r="U3045" t="str">
        <f t="shared" si="382"/>
        <v>Oct</v>
      </c>
      <c r="V3045" t="str">
        <f t="shared" si="383"/>
        <v>2014</v>
      </c>
    </row>
    <row r="3046" spans="1:22" ht="43.2" hidden="1" x14ac:dyDescent="0.55000000000000004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376"/>
        <v>1.1283333333333334</v>
      </c>
      <c r="P3046" s="8">
        <f t="shared" si="377"/>
        <v>49.05797101449275</v>
      </c>
      <c r="Q3046" t="str">
        <f t="shared" si="378"/>
        <v>theater</v>
      </c>
      <c r="R3046" t="str">
        <f t="shared" si="379"/>
        <v>plays</v>
      </c>
      <c r="S3046" s="12">
        <f t="shared" si="380"/>
        <v>42483.015694444446</v>
      </c>
      <c r="T3046" s="12">
        <f t="shared" si="381"/>
        <v>42489.290972222225</v>
      </c>
      <c r="U3046" t="str">
        <f t="shared" si="382"/>
        <v>Apr</v>
      </c>
      <c r="V3046" t="str">
        <f t="shared" si="383"/>
        <v>2016</v>
      </c>
    </row>
    <row r="3047" spans="1:22" ht="43.2" hidden="1" x14ac:dyDescent="0.55000000000000004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376"/>
        <v>1.1285000000000001</v>
      </c>
      <c r="P3047" s="8">
        <f t="shared" si="377"/>
        <v>39.596491228070178</v>
      </c>
      <c r="Q3047" t="str">
        <f t="shared" si="378"/>
        <v>theater</v>
      </c>
      <c r="R3047" t="str">
        <f t="shared" si="379"/>
        <v>plays</v>
      </c>
      <c r="S3047" s="12">
        <f t="shared" si="380"/>
        <v>42053.916921296302</v>
      </c>
      <c r="T3047" s="12">
        <f t="shared" si="381"/>
        <v>42079.875</v>
      </c>
      <c r="U3047" t="str">
        <f t="shared" si="382"/>
        <v>Feb</v>
      </c>
      <c r="V3047" t="str">
        <f t="shared" si="383"/>
        <v>2015</v>
      </c>
    </row>
    <row r="3048" spans="1:22" ht="43.2" hidden="1" x14ac:dyDescent="0.55000000000000004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376"/>
        <v>1.1291099999999998</v>
      </c>
      <c r="P3048" s="8">
        <f t="shared" si="377"/>
        <v>47.541473684210523</v>
      </c>
      <c r="Q3048" t="str">
        <f t="shared" si="378"/>
        <v>music</v>
      </c>
      <c r="R3048" t="str">
        <f t="shared" si="379"/>
        <v>indie rock</v>
      </c>
      <c r="S3048" s="12">
        <f t="shared" si="380"/>
        <v>40999.645925925928</v>
      </c>
      <c r="T3048" s="12">
        <f t="shared" si="381"/>
        <v>41029.645925925928</v>
      </c>
      <c r="U3048" t="str">
        <f t="shared" si="382"/>
        <v>Mar</v>
      </c>
      <c r="V3048" t="str">
        <f t="shared" si="383"/>
        <v>2012</v>
      </c>
    </row>
    <row r="3049" spans="1:22" ht="57.6" hidden="1" x14ac:dyDescent="0.55000000000000004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376"/>
        <v>1.1292</v>
      </c>
      <c r="P3049" s="8">
        <f t="shared" si="377"/>
        <v>48.051063829787232</v>
      </c>
      <c r="Q3049" t="str">
        <f t="shared" si="378"/>
        <v>film &amp; video</v>
      </c>
      <c r="R3049" t="str">
        <f t="shared" si="379"/>
        <v>documentary</v>
      </c>
      <c r="S3049" s="12">
        <f t="shared" si="380"/>
        <v>40332.923842592594</v>
      </c>
      <c r="T3049" s="12">
        <f t="shared" si="381"/>
        <v>40412.736111111109</v>
      </c>
      <c r="U3049" t="str">
        <f t="shared" si="382"/>
        <v>Jun</v>
      </c>
      <c r="V3049" t="str">
        <f t="shared" si="383"/>
        <v>2010</v>
      </c>
    </row>
    <row r="3050" spans="1:22" ht="43.2" hidden="1" x14ac:dyDescent="0.55000000000000004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376"/>
        <v>1.1292857142857142</v>
      </c>
      <c r="P3050" s="8">
        <f t="shared" si="377"/>
        <v>64.268292682926827</v>
      </c>
      <c r="Q3050" t="str">
        <f t="shared" si="378"/>
        <v>theater</v>
      </c>
      <c r="R3050" t="str">
        <f t="shared" si="379"/>
        <v>plays</v>
      </c>
      <c r="S3050" s="12">
        <f t="shared" si="380"/>
        <v>40970.875671296293</v>
      </c>
      <c r="T3050" s="12">
        <f t="shared" si="381"/>
        <v>41000.834004629629</v>
      </c>
      <c r="U3050" t="str">
        <f t="shared" si="382"/>
        <v>Mar</v>
      </c>
      <c r="V3050" t="str">
        <f t="shared" si="383"/>
        <v>2012</v>
      </c>
    </row>
    <row r="3051" spans="1:22" ht="43.2" hidden="1" x14ac:dyDescent="0.55000000000000004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376"/>
        <v>1.1292973333333334</v>
      </c>
      <c r="P3051" s="8">
        <f t="shared" si="377"/>
        <v>147.17167680278018</v>
      </c>
      <c r="Q3051" t="str">
        <f t="shared" si="378"/>
        <v>film &amp; video</v>
      </c>
      <c r="R3051" t="str">
        <f t="shared" si="379"/>
        <v>documentary</v>
      </c>
      <c r="S3051" s="12">
        <f t="shared" si="380"/>
        <v>42775.314884259264</v>
      </c>
      <c r="T3051" s="12">
        <f t="shared" si="381"/>
        <v>42808.956250000003</v>
      </c>
      <c r="U3051" t="str">
        <f t="shared" si="382"/>
        <v>Feb</v>
      </c>
      <c r="V3051" t="str">
        <f t="shared" si="383"/>
        <v>2017</v>
      </c>
    </row>
    <row r="3052" spans="1:22" ht="43.2" hidden="1" x14ac:dyDescent="0.55000000000000004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376"/>
        <v>1.1293199999999999</v>
      </c>
      <c r="P3052" s="8">
        <f t="shared" si="377"/>
        <v>19.471034482758618</v>
      </c>
      <c r="Q3052" t="str">
        <f t="shared" si="378"/>
        <v>film &amp; video</v>
      </c>
      <c r="R3052" t="str">
        <f t="shared" si="379"/>
        <v>shorts</v>
      </c>
      <c r="S3052" s="12">
        <f t="shared" si="380"/>
        <v>42360.487210648149</v>
      </c>
      <c r="T3052" s="12">
        <f t="shared" si="381"/>
        <v>42390.487210648149</v>
      </c>
      <c r="U3052" t="str">
        <f t="shared" si="382"/>
        <v>Dec</v>
      </c>
      <c r="V3052" t="str">
        <f t="shared" si="383"/>
        <v>2015</v>
      </c>
    </row>
    <row r="3053" spans="1:22" ht="28.8" hidden="1" x14ac:dyDescent="0.55000000000000004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376"/>
        <v>1.1294117647058823</v>
      </c>
      <c r="P3053" s="8">
        <f t="shared" si="377"/>
        <v>39.183673469387756</v>
      </c>
      <c r="Q3053" t="str">
        <f t="shared" si="378"/>
        <v>music</v>
      </c>
      <c r="R3053" t="str">
        <f t="shared" si="379"/>
        <v>pop</v>
      </c>
      <c r="S3053" s="12">
        <f t="shared" si="380"/>
        <v>41034.656597222223</v>
      </c>
      <c r="T3053" s="12">
        <f t="shared" si="381"/>
        <v>41064.656597222223</v>
      </c>
      <c r="U3053" t="str">
        <f t="shared" si="382"/>
        <v>May</v>
      </c>
      <c r="V3053" t="str">
        <f t="shared" si="383"/>
        <v>2012</v>
      </c>
    </row>
    <row r="3054" spans="1:22" ht="43.2" hidden="1" x14ac:dyDescent="0.55000000000000004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376"/>
        <v>1.1294999999999999</v>
      </c>
      <c r="P3054" s="8">
        <f t="shared" si="377"/>
        <v>136.90909090909091</v>
      </c>
      <c r="Q3054" t="str">
        <f t="shared" si="378"/>
        <v>music</v>
      </c>
      <c r="R3054" t="str">
        <f t="shared" si="379"/>
        <v>classical music</v>
      </c>
      <c r="S3054" s="12">
        <f t="shared" si="380"/>
        <v>41953.091134259259</v>
      </c>
      <c r="T3054" s="12">
        <f t="shared" si="381"/>
        <v>41981.207638888889</v>
      </c>
      <c r="U3054" t="str">
        <f t="shared" si="382"/>
        <v>Nov</v>
      </c>
      <c r="V3054" t="str">
        <f t="shared" si="383"/>
        <v>2014</v>
      </c>
    </row>
    <row r="3055" spans="1:22" ht="28.8" hidden="1" x14ac:dyDescent="0.55000000000000004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376"/>
        <v>1.1299999999999999</v>
      </c>
      <c r="P3055" s="8">
        <f t="shared" si="377"/>
        <v>66.470588235294116</v>
      </c>
      <c r="Q3055" t="str">
        <f t="shared" si="378"/>
        <v>music</v>
      </c>
      <c r="R3055" t="str">
        <f t="shared" si="379"/>
        <v>rock</v>
      </c>
      <c r="S3055" s="12">
        <f t="shared" si="380"/>
        <v>41321.339583333334</v>
      </c>
      <c r="T3055" s="12">
        <f t="shared" si="381"/>
        <v>41328.339583333334</v>
      </c>
      <c r="U3055" t="str">
        <f t="shared" si="382"/>
        <v>Feb</v>
      </c>
      <c r="V3055" t="str">
        <f t="shared" si="383"/>
        <v>2013</v>
      </c>
    </row>
    <row r="3056" spans="1:22" ht="43.2" hidden="1" x14ac:dyDescent="0.55000000000000004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 t="shared" si="376"/>
        <v>1.1299999999999999</v>
      </c>
      <c r="P3056" s="8">
        <f t="shared" si="377"/>
        <v>66.470588235294116</v>
      </c>
      <c r="Q3056" t="str">
        <f t="shared" si="378"/>
        <v>theater</v>
      </c>
      <c r="R3056" t="str">
        <f t="shared" si="379"/>
        <v>plays</v>
      </c>
      <c r="S3056" s="12">
        <f t="shared" si="380"/>
        <v>42661.132245370376</v>
      </c>
      <c r="T3056" s="12">
        <f t="shared" si="381"/>
        <v>42693.916666666672</v>
      </c>
      <c r="U3056" t="str">
        <f t="shared" si="382"/>
        <v>Oct</v>
      </c>
      <c r="V3056" t="str">
        <f t="shared" si="383"/>
        <v>2016</v>
      </c>
    </row>
    <row r="3057" spans="1:22" ht="57.6" hidden="1" x14ac:dyDescent="0.55000000000000004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 t="shared" si="376"/>
        <v>1.1299999999999999</v>
      </c>
      <c r="P3057" s="8">
        <f t="shared" si="377"/>
        <v>37.666666666666664</v>
      </c>
      <c r="Q3057" t="str">
        <f t="shared" si="378"/>
        <v>theater</v>
      </c>
      <c r="R3057" t="str">
        <f t="shared" si="379"/>
        <v>musical</v>
      </c>
      <c r="S3057" s="12">
        <f t="shared" si="380"/>
        <v>42619.802488425921</v>
      </c>
      <c r="T3057" s="12">
        <f t="shared" si="381"/>
        <v>42659.875</v>
      </c>
      <c r="U3057" t="str">
        <f t="shared" si="382"/>
        <v>Sep</v>
      </c>
      <c r="V3057" t="str">
        <f t="shared" si="383"/>
        <v>2016</v>
      </c>
    </row>
    <row r="3058" spans="1:22" ht="43.2" hidden="1" x14ac:dyDescent="0.55000000000000004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376"/>
        <v>1.1300013888888889</v>
      </c>
      <c r="P3058" s="8">
        <f t="shared" si="377"/>
        <v>50.222283950617282</v>
      </c>
      <c r="Q3058" t="str">
        <f t="shared" si="378"/>
        <v>technology</v>
      </c>
      <c r="R3058" t="str">
        <f t="shared" si="379"/>
        <v>hardware</v>
      </c>
      <c r="S3058" s="12">
        <f t="shared" si="380"/>
        <v>40765.876886574071</v>
      </c>
      <c r="T3058" s="12">
        <f t="shared" si="381"/>
        <v>40795.876886574071</v>
      </c>
      <c r="U3058" t="str">
        <f t="shared" si="382"/>
        <v>Aug</v>
      </c>
      <c r="V3058" t="str">
        <f t="shared" si="383"/>
        <v>2011</v>
      </c>
    </row>
    <row r="3059" spans="1:22" ht="43.2" hidden="1" x14ac:dyDescent="0.55000000000000004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376"/>
        <v>1.13015</v>
      </c>
      <c r="P3059" s="8">
        <f t="shared" si="377"/>
        <v>203.63063063063063</v>
      </c>
      <c r="Q3059" t="str">
        <f t="shared" si="378"/>
        <v>film &amp; video</v>
      </c>
      <c r="R3059" t="str">
        <f t="shared" si="379"/>
        <v>documentary</v>
      </c>
      <c r="S3059" s="12">
        <f t="shared" si="380"/>
        <v>42263.680289351847</v>
      </c>
      <c r="T3059" s="12">
        <f t="shared" si="381"/>
        <v>42305.333333333328</v>
      </c>
      <c r="U3059" t="str">
        <f t="shared" si="382"/>
        <v>Sep</v>
      </c>
      <c r="V3059" t="str">
        <f t="shared" si="383"/>
        <v>2015</v>
      </c>
    </row>
    <row r="3060" spans="1:22" ht="28.8" hidden="1" x14ac:dyDescent="0.55000000000000004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376"/>
        <v>1.130176111111111</v>
      </c>
      <c r="P3060" s="8">
        <f t="shared" si="377"/>
        <v>109.96308108108107</v>
      </c>
      <c r="Q3060" t="str">
        <f t="shared" si="378"/>
        <v>music</v>
      </c>
      <c r="R3060" t="str">
        <f t="shared" si="379"/>
        <v>classical music</v>
      </c>
      <c r="S3060" s="12">
        <f t="shared" si="380"/>
        <v>41298.509965277779</v>
      </c>
      <c r="T3060" s="12">
        <f t="shared" si="381"/>
        <v>41329.207638888889</v>
      </c>
      <c r="U3060" t="str">
        <f t="shared" si="382"/>
        <v>Jan</v>
      </c>
      <c r="V3060" t="str">
        <f t="shared" si="383"/>
        <v>2013</v>
      </c>
    </row>
    <row r="3061" spans="1:22" ht="28.8" hidden="1" x14ac:dyDescent="0.55000000000000004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376"/>
        <v>1.1303159999999999</v>
      </c>
      <c r="P3061" s="8">
        <f t="shared" si="377"/>
        <v>144.91230769230768</v>
      </c>
      <c r="Q3061" t="str">
        <f t="shared" si="378"/>
        <v>film &amp; video</v>
      </c>
      <c r="R3061" t="str">
        <f t="shared" si="379"/>
        <v>shorts</v>
      </c>
      <c r="S3061" s="12">
        <f t="shared" si="380"/>
        <v>40723.053657407407</v>
      </c>
      <c r="T3061" s="12">
        <f t="shared" si="381"/>
        <v>40753.053657407407</v>
      </c>
      <c r="U3061" t="str">
        <f t="shared" si="382"/>
        <v>Jun</v>
      </c>
      <c r="V3061" t="str">
        <f t="shared" si="383"/>
        <v>2011</v>
      </c>
    </row>
    <row r="3062" spans="1:22" ht="43.2" hidden="1" x14ac:dyDescent="0.55000000000000004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376"/>
        <v>1.13104</v>
      </c>
      <c r="P3062" s="8">
        <f t="shared" si="377"/>
        <v>50.764811490125673</v>
      </c>
      <c r="Q3062" t="str">
        <f t="shared" si="378"/>
        <v>theater</v>
      </c>
      <c r="R3062" t="str">
        <f t="shared" si="379"/>
        <v>spaces</v>
      </c>
      <c r="S3062" s="12">
        <f t="shared" si="380"/>
        <v>41920.123611111114</v>
      </c>
      <c r="T3062" s="12">
        <f t="shared" si="381"/>
        <v>41948.208333333336</v>
      </c>
      <c r="U3062" t="str">
        <f t="shared" si="382"/>
        <v>Oct</v>
      </c>
      <c r="V3062" t="str">
        <f t="shared" si="383"/>
        <v>2014</v>
      </c>
    </row>
    <row r="3063" spans="1:22" ht="43.2" hidden="1" x14ac:dyDescent="0.55000000000000004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376"/>
        <v>1.1325000000000001</v>
      </c>
      <c r="P3063" s="8">
        <f t="shared" si="377"/>
        <v>51.477272727272727</v>
      </c>
      <c r="Q3063" t="str">
        <f t="shared" si="378"/>
        <v>music</v>
      </c>
      <c r="R3063" t="str">
        <f t="shared" si="379"/>
        <v>indie rock</v>
      </c>
      <c r="S3063" s="12">
        <f t="shared" si="380"/>
        <v>40892.149467592593</v>
      </c>
      <c r="T3063" s="12">
        <f t="shared" si="381"/>
        <v>40952.149467592593</v>
      </c>
      <c r="U3063" t="str">
        <f t="shared" si="382"/>
        <v>Dec</v>
      </c>
      <c r="V3063" t="str">
        <f t="shared" si="383"/>
        <v>2011</v>
      </c>
    </row>
    <row r="3064" spans="1:22" ht="43.2" hidden="1" x14ac:dyDescent="0.55000000000000004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376"/>
        <v>1.133</v>
      </c>
      <c r="P3064" s="8">
        <f t="shared" si="377"/>
        <v>68.253012048192772</v>
      </c>
      <c r="Q3064" t="str">
        <f t="shared" si="378"/>
        <v>theater</v>
      </c>
      <c r="R3064" t="str">
        <f t="shared" si="379"/>
        <v>plays</v>
      </c>
      <c r="S3064" s="12">
        <f t="shared" si="380"/>
        <v>42054.74418981481</v>
      </c>
      <c r="T3064" s="12">
        <f t="shared" si="381"/>
        <v>42100.166666666672</v>
      </c>
      <c r="U3064" t="str">
        <f t="shared" si="382"/>
        <v>Feb</v>
      </c>
      <c r="V3064" t="str">
        <f t="shared" si="383"/>
        <v>2015</v>
      </c>
    </row>
    <row r="3065" spans="1:22" ht="43.2" hidden="1" x14ac:dyDescent="0.55000000000000004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376"/>
        <v>1.1333333333333333</v>
      </c>
      <c r="P3065" s="8">
        <f t="shared" si="377"/>
        <v>34</v>
      </c>
      <c r="Q3065" t="str">
        <f t="shared" si="378"/>
        <v>music</v>
      </c>
      <c r="R3065" t="str">
        <f t="shared" si="379"/>
        <v>indie rock</v>
      </c>
      <c r="S3065" s="12">
        <f t="shared" si="380"/>
        <v>41034.72216435185</v>
      </c>
      <c r="T3065" s="12">
        <f t="shared" si="381"/>
        <v>41064.72216435185</v>
      </c>
      <c r="U3065" t="str">
        <f t="shared" si="382"/>
        <v>May</v>
      </c>
      <c r="V3065" t="str">
        <f t="shared" si="383"/>
        <v>2012</v>
      </c>
    </row>
    <row r="3066" spans="1:22" ht="43.2" hidden="1" x14ac:dyDescent="0.55000000000000004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376"/>
        <v>1.1333333333333333</v>
      </c>
      <c r="P3066" s="8">
        <f t="shared" si="377"/>
        <v>23.448275862068964</v>
      </c>
      <c r="Q3066" t="str">
        <f t="shared" si="378"/>
        <v>music</v>
      </c>
      <c r="R3066" t="str">
        <f t="shared" si="379"/>
        <v>indie rock</v>
      </c>
      <c r="S3066" s="12">
        <f t="shared" si="380"/>
        <v>41053.772858796299</v>
      </c>
      <c r="T3066" s="12">
        <f t="shared" si="381"/>
        <v>41083.772858796299</v>
      </c>
      <c r="U3066" t="str">
        <f t="shared" si="382"/>
        <v>May</v>
      </c>
      <c r="V3066" t="str">
        <f t="shared" si="383"/>
        <v>2012</v>
      </c>
    </row>
    <row r="3067" spans="1:22" ht="43.2" hidden="1" x14ac:dyDescent="0.55000000000000004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376"/>
        <v>1.1333333333333333</v>
      </c>
      <c r="P3067" s="8">
        <f t="shared" si="377"/>
        <v>20</v>
      </c>
      <c r="Q3067" t="str">
        <f t="shared" si="378"/>
        <v>theater</v>
      </c>
      <c r="R3067" t="str">
        <f t="shared" si="379"/>
        <v>plays</v>
      </c>
      <c r="S3067" s="12">
        <f t="shared" si="380"/>
        <v>41918.880833333329</v>
      </c>
      <c r="T3067" s="12">
        <f t="shared" si="381"/>
        <v>41946</v>
      </c>
      <c r="U3067" t="str">
        <f t="shared" si="382"/>
        <v>Oct</v>
      </c>
      <c r="V3067" t="str">
        <f t="shared" si="383"/>
        <v>2014</v>
      </c>
    </row>
    <row r="3068" spans="1:22" ht="43.2" hidden="1" x14ac:dyDescent="0.55000000000000004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376"/>
        <v>1.1339285714285714</v>
      </c>
      <c r="P3068" s="8">
        <f t="shared" si="377"/>
        <v>50.396825396825399</v>
      </c>
      <c r="Q3068" t="str">
        <f t="shared" si="378"/>
        <v>theater</v>
      </c>
      <c r="R3068" t="str">
        <f t="shared" si="379"/>
        <v>plays</v>
      </c>
      <c r="S3068" s="12">
        <f t="shared" si="380"/>
        <v>42458.641724537039</v>
      </c>
      <c r="T3068" s="12">
        <f t="shared" si="381"/>
        <v>42488.641724537039</v>
      </c>
      <c r="U3068" t="str">
        <f t="shared" si="382"/>
        <v>Mar</v>
      </c>
      <c r="V3068" t="str">
        <f t="shared" si="383"/>
        <v>2016</v>
      </c>
    </row>
    <row r="3069" spans="1:22" ht="43.2" hidden="1" x14ac:dyDescent="0.55000000000000004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376"/>
        <v>1.1342219999999998</v>
      </c>
      <c r="P3069" s="8">
        <f t="shared" si="377"/>
        <v>107.00207547169811</v>
      </c>
      <c r="Q3069" t="str">
        <f t="shared" si="378"/>
        <v>theater</v>
      </c>
      <c r="R3069" t="str">
        <f t="shared" si="379"/>
        <v>plays</v>
      </c>
      <c r="S3069" s="12">
        <f t="shared" si="380"/>
        <v>42016.050451388888</v>
      </c>
      <c r="T3069" s="12">
        <f t="shared" si="381"/>
        <v>42046.708333333328</v>
      </c>
      <c r="U3069" t="str">
        <f t="shared" si="382"/>
        <v>Jan</v>
      </c>
      <c r="V3069" t="str">
        <f t="shared" si="383"/>
        <v>2015</v>
      </c>
    </row>
    <row r="3070" spans="1:22" ht="43.2" hidden="1" x14ac:dyDescent="0.55000000000000004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376"/>
        <v>1.1345714285714286</v>
      </c>
      <c r="P3070" s="8">
        <f t="shared" si="377"/>
        <v>74.224299065420567</v>
      </c>
      <c r="Q3070" t="str">
        <f t="shared" si="378"/>
        <v>theater</v>
      </c>
      <c r="R3070" t="str">
        <f t="shared" si="379"/>
        <v>musical</v>
      </c>
      <c r="S3070" s="12">
        <f t="shared" si="380"/>
        <v>41820.776412037041</v>
      </c>
      <c r="T3070" s="12">
        <f t="shared" si="381"/>
        <v>41850.776412037041</v>
      </c>
      <c r="U3070" t="str">
        <f t="shared" si="382"/>
        <v>Jun</v>
      </c>
      <c r="V3070" t="str">
        <f t="shared" si="383"/>
        <v>2014</v>
      </c>
    </row>
    <row r="3071" spans="1:22" ht="43.2" hidden="1" x14ac:dyDescent="0.55000000000000004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376"/>
        <v>1.1346000000000001</v>
      </c>
      <c r="P3071" s="8">
        <f t="shared" si="377"/>
        <v>83.42647058823529</v>
      </c>
      <c r="Q3071" t="str">
        <f t="shared" si="378"/>
        <v>theater</v>
      </c>
      <c r="R3071" t="str">
        <f t="shared" si="379"/>
        <v>plays</v>
      </c>
      <c r="S3071" s="12">
        <f t="shared" si="380"/>
        <v>41866.025347222225</v>
      </c>
      <c r="T3071" s="12">
        <f t="shared" si="381"/>
        <v>41883.665972222225</v>
      </c>
      <c r="U3071" t="str">
        <f t="shared" si="382"/>
        <v>Aug</v>
      </c>
      <c r="V3071" t="str">
        <f t="shared" si="383"/>
        <v>2014</v>
      </c>
    </row>
    <row r="3072" spans="1:22" ht="43.2" hidden="1" x14ac:dyDescent="0.55000000000000004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376"/>
        <v>1.1346153846153846</v>
      </c>
      <c r="P3072" s="8">
        <f t="shared" si="377"/>
        <v>73.019801980198025</v>
      </c>
      <c r="Q3072" t="str">
        <f t="shared" si="378"/>
        <v>film &amp; video</v>
      </c>
      <c r="R3072" t="str">
        <f t="shared" si="379"/>
        <v>documentary</v>
      </c>
      <c r="S3072" s="12">
        <f t="shared" si="380"/>
        <v>40862.492939814816</v>
      </c>
      <c r="T3072" s="12">
        <f t="shared" si="381"/>
        <v>40897.492939814816</v>
      </c>
      <c r="U3072" t="str">
        <f t="shared" si="382"/>
        <v>Nov</v>
      </c>
      <c r="V3072" t="str">
        <f t="shared" si="383"/>
        <v>2011</v>
      </c>
    </row>
    <row r="3073" spans="1:22" ht="43.2" hidden="1" x14ac:dyDescent="0.55000000000000004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376"/>
        <v>1.1351849999999999</v>
      </c>
      <c r="P3073" s="8">
        <f t="shared" si="377"/>
        <v>35.474531249999998</v>
      </c>
      <c r="Q3073" t="str">
        <f t="shared" si="378"/>
        <v>film &amp; video</v>
      </c>
      <c r="R3073" t="str">
        <f t="shared" si="379"/>
        <v>shorts</v>
      </c>
      <c r="S3073" s="12">
        <f t="shared" si="380"/>
        <v>41612.912187499998</v>
      </c>
      <c r="T3073" s="12">
        <f t="shared" si="381"/>
        <v>41636.207638888889</v>
      </c>
      <c r="U3073" t="str">
        <f t="shared" si="382"/>
        <v>Dec</v>
      </c>
      <c r="V3073" t="str">
        <f t="shared" si="383"/>
        <v>2013</v>
      </c>
    </row>
    <row r="3074" spans="1:22" ht="57.6" hidden="1" x14ac:dyDescent="0.55000000000000004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si="376"/>
        <v>1.1356666666666666</v>
      </c>
      <c r="P3074" s="8">
        <f t="shared" si="377"/>
        <v>113.56666666666666</v>
      </c>
      <c r="Q3074" t="str">
        <f t="shared" si="378"/>
        <v>theater</v>
      </c>
      <c r="R3074" t="str">
        <f t="shared" si="379"/>
        <v>plays</v>
      </c>
      <c r="S3074" s="12">
        <f t="shared" si="380"/>
        <v>42026.88118055556</v>
      </c>
      <c r="T3074" s="12">
        <f t="shared" si="381"/>
        <v>42086.093055555553</v>
      </c>
      <c r="U3074" t="str">
        <f t="shared" si="382"/>
        <v>Jan</v>
      </c>
      <c r="V3074" t="str">
        <f t="shared" si="383"/>
        <v>2015</v>
      </c>
    </row>
    <row r="3075" spans="1:22" ht="43.2" hidden="1" x14ac:dyDescent="0.55000000000000004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ref="O3075:O3138" si="384">E3075/D3075</f>
        <v>1.1359142857142857</v>
      </c>
      <c r="P3075" s="8">
        <f t="shared" ref="P3075:P3138" si="385">IF(L3075&gt;0,E3075/L3075,0)</f>
        <v>64.020933977455712</v>
      </c>
      <c r="Q3075" t="str">
        <f t="shared" ref="Q3075:Q3138" si="386">MID(N3075,1,FIND("/",N3075,1)-1)</f>
        <v>technology</v>
      </c>
      <c r="R3075" t="str">
        <f t="shared" ref="R3075:R3138" si="387">MID(N3075,FIND("/",N3075,1)+1,LEN(N3075)-FIND("/",N3075,1))</f>
        <v>hardware</v>
      </c>
      <c r="S3075" s="12">
        <f t="shared" ref="S3075:S3138" si="388">(((J3075/60)/60)/24)+DATE(1970,1,1)</f>
        <v>41731.520949074074</v>
      </c>
      <c r="T3075" s="12">
        <f t="shared" ref="T3075:T3138" si="389">(((I3075/60)/60)/24)+DATE(1970,1,1)</f>
        <v>41761.520949074074</v>
      </c>
      <c r="U3075" t="str">
        <f t="shared" ref="U3075:U3138" si="390">TEXT(S3075,"MMM")</f>
        <v>Apr</v>
      </c>
      <c r="V3075" t="str">
        <f t="shared" ref="V3075:V3138" si="391">TEXT(S3075,"yyyy")</f>
        <v>2014</v>
      </c>
    </row>
    <row r="3076" spans="1:22" ht="43.2" hidden="1" x14ac:dyDescent="0.55000000000000004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384"/>
        <v>1.13625</v>
      </c>
      <c r="P3076" s="8">
        <f t="shared" si="385"/>
        <v>39.868421052631582</v>
      </c>
      <c r="Q3076" t="str">
        <f t="shared" si="386"/>
        <v>theater</v>
      </c>
      <c r="R3076" t="str">
        <f t="shared" si="387"/>
        <v>plays</v>
      </c>
      <c r="S3076" s="12">
        <f t="shared" si="388"/>
        <v>41914.295104166667</v>
      </c>
      <c r="T3076" s="12">
        <f t="shared" si="389"/>
        <v>41948.536111111112</v>
      </c>
      <c r="U3076" t="str">
        <f t="shared" si="390"/>
        <v>Oct</v>
      </c>
      <c r="V3076" t="str">
        <f t="shared" si="391"/>
        <v>2014</v>
      </c>
    </row>
    <row r="3077" spans="1:22" ht="43.2" hidden="1" x14ac:dyDescent="0.55000000000000004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384"/>
        <v>1.1363000000000001</v>
      </c>
      <c r="P3077" s="8">
        <f t="shared" si="385"/>
        <v>88.7734375</v>
      </c>
      <c r="Q3077" t="str">
        <f t="shared" si="386"/>
        <v>theater</v>
      </c>
      <c r="R3077" t="str">
        <f t="shared" si="387"/>
        <v>plays</v>
      </c>
      <c r="S3077" s="12">
        <f t="shared" si="388"/>
        <v>42233.738564814819</v>
      </c>
      <c r="T3077" s="12">
        <f t="shared" si="389"/>
        <v>42263.738564814819</v>
      </c>
      <c r="U3077" t="str">
        <f t="shared" si="390"/>
        <v>Aug</v>
      </c>
      <c r="V3077" t="str">
        <f t="shared" si="391"/>
        <v>2015</v>
      </c>
    </row>
    <row r="3078" spans="1:22" ht="43.2" hidden="1" x14ac:dyDescent="0.55000000000000004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384"/>
        <v>1.1364000000000001</v>
      </c>
      <c r="P3078" s="8">
        <f t="shared" si="385"/>
        <v>27.317307692307693</v>
      </c>
      <c r="Q3078" t="str">
        <f t="shared" si="386"/>
        <v>music</v>
      </c>
      <c r="R3078" t="str">
        <f t="shared" si="387"/>
        <v>rock</v>
      </c>
      <c r="S3078" s="12">
        <f t="shared" si="388"/>
        <v>42401.154930555553</v>
      </c>
      <c r="T3078" s="12">
        <f t="shared" si="389"/>
        <v>42432.154930555553</v>
      </c>
      <c r="U3078" t="str">
        <f t="shared" si="390"/>
        <v>Feb</v>
      </c>
      <c r="V3078" t="str">
        <f t="shared" si="391"/>
        <v>2016</v>
      </c>
    </row>
    <row r="3079" spans="1:22" ht="43.2" hidden="1" x14ac:dyDescent="0.55000000000000004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384"/>
        <v>1.1365000000000001</v>
      </c>
      <c r="P3079" s="8">
        <f t="shared" si="385"/>
        <v>56.825000000000003</v>
      </c>
      <c r="Q3079" t="str">
        <f t="shared" si="386"/>
        <v>theater</v>
      </c>
      <c r="R3079" t="str">
        <f t="shared" si="387"/>
        <v>plays</v>
      </c>
      <c r="S3079" s="12">
        <f t="shared" si="388"/>
        <v>42581.397546296299</v>
      </c>
      <c r="T3079" s="12">
        <f t="shared" si="389"/>
        <v>42638.958333333328</v>
      </c>
      <c r="U3079" t="str">
        <f t="shared" si="390"/>
        <v>Jul</v>
      </c>
      <c r="V3079" t="str">
        <f t="shared" si="391"/>
        <v>2016</v>
      </c>
    </row>
    <row r="3080" spans="1:22" ht="43.2" hidden="1" x14ac:dyDescent="0.55000000000000004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384"/>
        <v>1.1365714285714286</v>
      </c>
      <c r="P3080" s="8">
        <f t="shared" si="385"/>
        <v>69.78947368421052</v>
      </c>
      <c r="Q3080" t="str">
        <f t="shared" si="386"/>
        <v>film &amp; video</v>
      </c>
      <c r="R3080" t="str">
        <f t="shared" si="387"/>
        <v>shorts</v>
      </c>
      <c r="S3080" s="12">
        <f t="shared" si="388"/>
        <v>40595.497164351851</v>
      </c>
      <c r="T3080" s="12">
        <f t="shared" si="389"/>
        <v>40641.455497685187</v>
      </c>
      <c r="U3080" t="str">
        <f t="shared" si="390"/>
        <v>Feb</v>
      </c>
      <c r="V3080" t="str">
        <f t="shared" si="391"/>
        <v>2011</v>
      </c>
    </row>
    <row r="3081" spans="1:22" ht="43.2" hidden="1" x14ac:dyDescent="0.55000000000000004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 t="shared" si="384"/>
        <v>1.1366666666666667</v>
      </c>
      <c r="P3081" s="8">
        <f t="shared" si="385"/>
        <v>50.689189189189186</v>
      </c>
      <c r="Q3081" t="str">
        <f t="shared" si="386"/>
        <v>music</v>
      </c>
      <c r="R3081" t="str">
        <f t="shared" si="387"/>
        <v>rock</v>
      </c>
      <c r="S3081" s="12">
        <f t="shared" si="388"/>
        <v>41666.842824074076</v>
      </c>
      <c r="T3081" s="12">
        <f t="shared" si="389"/>
        <v>41696.842824074076</v>
      </c>
      <c r="U3081" t="str">
        <f t="shared" si="390"/>
        <v>Jan</v>
      </c>
      <c r="V3081" t="str">
        <f t="shared" si="391"/>
        <v>2014</v>
      </c>
    </row>
    <row r="3082" spans="1:22" ht="43.2" hidden="1" x14ac:dyDescent="0.55000000000000004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 t="shared" si="384"/>
        <v>1.1366666666666667</v>
      </c>
      <c r="P3082" s="8">
        <f t="shared" si="385"/>
        <v>29.021276595744681</v>
      </c>
      <c r="Q3082" t="str">
        <f t="shared" si="386"/>
        <v>music</v>
      </c>
      <c r="R3082" t="str">
        <f t="shared" si="387"/>
        <v>indie rock</v>
      </c>
      <c r="S3082" s="12">
        <f t="shared" si="388"/>
        <v>40557.429733796293</v>
      </c>
      <c r="T3082" s="12">
        <f t="shared" si="389"/>
        <v>40582.429733796293</v>
      </c>
      <c r="U3082" t="str">
        <f t="shared" si="390"/>
        <v>Jan</v>
      </c>
      <c r="V3082" t="str">
        <f t="shared" si="391"/>
        <v>2011</v>
      </c>
    </row>
    <row r="3083" spans="1:22" ht="28.8" hidden="1" x14ac:dyDescent="0.55000000000000004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384"/>
        <v>1.1372727272727272</v>
      </c>
      <c r="P3083" s="8">
        <f t="shared" si="385"/>
        <v>65.84210526315789</v>
      </c>
      <c r="Q3083" t="str">
        <f t="shared" si="386"/>
        <v>music</v>
      </c>
      <c r="R3083" t="str">
        <f t="shared" si="387"/>
        <v>indie rock</v>
      </c>
      <c r="S3083" s="12">
        <f t="shared" si="388"/>
        <v>40970.750034722223</v>
      </c>
      <c r="T3083" s="12">
        <f t="shared" si="389"/>
        <v>41030.708368055559</v>
      </c>
      <c r="U3083" t="str">
        <f t="shared" si="390"/>
        <v>Mar</v>
      </c>
      <c r="V3083" t="str">
        <f t="shared" si="391"/>
        <v>2012</v>
      </c>
    </row>
    <row r="3084" spans="1:22" ht="57.6" hidden="1" x14ac:dyDescent="0.55000000000000004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384"/>
        <v>1.1375714285714287</v>
      </c>
      <c r="P3084" s="8">
        <f t="shared" si="385"/>
        <v>47.398809523809526</v>
      </c>
      <c r="Q3084" t="str">
        <f t="shared" si="386"/>
        <v>film &amp; video</v>
      </c>
      <c r="R3084" t="str">
        <f t="shared" si="387"/>
        <v>documentary</v>
      </c>
      <c r="S3084" s="12">
        <f t="shared" si="388"/>
        <v>40213.323599537034</v>
      </c>
      <c r="T3084" s="12">
        <f t="shared" si="389"/>
        <v>40253.29583333333</v>
      </c>
      <c r="U3084" t="str">
        <f t="shared" si="390"/>
        <v>Feb</v>
      </c>
      <c r="V3084" t="str">
        <f t="shared" si="391"/>
        <v>2010</v>
      </c>
    </row>
    <row r="3085" spans="1:22" ht="28.8" hidden="1" x14ac:dyDescent="0.55000000000000004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384"/>
        <v>1.1377333333333333</v>
      </c>
      <c r="P3085" s="8">
        <f t="shared" si="385"/>
        <v>108.01265822784811</v>
      </c>
      <c r="Q3085" t="str">
        <f t="shared" si="386"/>
        <v>film &amp; video</v>
      </c>
      <c r="R3085" t="str">
        <f t="shared" si="387"/>
        <v>documentary</v>
      </c>
      <c r="S3085" s="12">
        <f t="shared" si="388"/>
        <v>41950.923576388886</v>
      </c>
      <c r="T3085" s="12">
        <f t="shared" si="389"/>
        <v>41984.207638888889</v>
      </c>
      <c r="U3085" t="str">
        <f t="shared" si="390"/>
        <v>Nov</v>
      </c>
      <c r="V3085" t="str">
        <f t="shared" si="391"/>
        <v>2014</v>
      </c>
    </row>
    <row r="3086" spans="1:22" ht="28.8" hidden="1" x14ac:dyDescent="0.55000000000000004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384"/>
        <v>1.1383571428571428</v>
      </c>
      <c r="P3086" s="8">
        <f t="shared" si="385"/>
        <v>68.106837606837601</v>
      </c>
      <c r="Q3086" t="str">
        <f t="shared" si="386"/>
        <v>games</v>
      </c>
      <c r="R3086" t="str">
        <f t="shared" si="387"/>
        <v>tabletop games</v>
      </c>
      <c r="S3086" s="12">
        <f t="shared" si="388"/>
        <v>42675.487291666665</v>
      </c>
      <c r="T3086" s="12">
        <f t="shared" si="389"/>
        <v>42706.291666666672</v>
      </c>
      <c r="U3086" t="str">
        <f t="shared" si="390"/>
        <v>Nov</v>
      </c>
      <c r="V3086" t="str">
        <f t="shared" si="391"/>
        <v>2016</v>
      </c>
    </row>
    <row r="3087" spans="1:22" ht="43.2" hidden="1" x14ac:dyDescent="0.55000000000000004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384"/>
        <v>1.1385000000000001</v>
      </c>
      <c r="P3087" s="8">
        <f t="shared" si="385"/>
        <v>72.056962025316452</v>
      </c>
      <c r="Q3087" t="str">
        <f t="shared" si="386"/>
        <v>music</v>
      </c>
      <c r="R3087" t="str">
        <f t="shared" si="387"/>
        <v>rock</v>
      </c>
      <c r="S3087" s="12">
        <f t="shared" si="388"/>
        <v>42640.917939814812</v>
      </c>
      <c r="T3087" s="12">
        <f t="shared" si="389"/>
        <v>42670.888194444444</v>
      </c>
      <c r="U3087" t="str">
        <f t="shared" si="390"/>
        <v>Sep</v>
      </c>
      <c r="V3087" t="str">
        <f t="shared" si="391"/>
        <v>2016</v>
      </c>
    </row>
    <row r="3088" spans="1:22" ht="43.2" hidden="1" x14ac:dyDescent="0.55000000000000004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384"/>
        <v>1.1388888888888888</v>
      </c>
      <c r="P3088" s="8">
        <f t="shared" si="385"/>
        <v>37.962962962962962</v>
      </c>
      <c r="Q3088" t="str">
        <f t="shared" si="386"/>
        <v>theater</v>
      </c>
      <c r="R3088" t="str">
        <f t="shared" si="387"/>
        <v>plays</v>
      </c>
      <c r="S3088" s="12">
        <f t="shared" si="388"/>
        <v>42026.176180555558</v>
      </c>
      <c r="T3088" s="12">
        <f t="shared" si="389"/>
        <v>42064.207638888889</v>
      </c>
      <c r="U3088" t="str">
        <f t="shared" si="390"/>
        <v>Jan</v>
      </c>
      <c r="V3088" t="str">
        <f t="shared" si="391"/>
        <v>2015</v>
      </c>
    </row>
    <row r="3089" spans="1:22" ht="43.2" hidden="1" x14ac:dyDescent="0.55000000000000004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384"/>
        <v>1.1392</v>
      </c>
      <c r="P3089" s="8">
        <f t="shared" si="385"/>
        <v>80.225352112676063</v>
      </c>
      <c r="Q3089" t="str">
        <f t="shared" si="386"/>
        <v>theater</v>
      </c>
      <c r="R3089" t="str">
        <f t="shared" si="387"/>
        <v>plays</v>
      </c>
      <c r="S3089" s="12">
        <f t="shared" si="388"/>
        <v>42042.197824074072</v>
      </c>
      <c r="T3089" s="12">
        <f t="shared" si="389"/>
        <v>42072.156157407408</v>
      </c>
      <c r="U3089" t="str">
        <f t="shared" si="390"/>
        <v>Feb</v>
      </c>
      <c r="V3089" t="str">
        <f t="shared" si="391"/>
        <v>2015</v>
      </c>
    </row>
    <row r="3090" spans="1:22" ht="43.2" hidden="1" x14ac:dyDescent="0.55000000000000004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 t="shared" si="384"/>
        <v>1.1399999999999999</v>
      </c>
      <c r="P3090" s="8">
        <f t="shared" si="385"/>
        <v>74.347826086956516</v>
      </c>
      <c r="Q3090" t="str">
        <f t="shared" si="386"/>
        <v>theater</v>
      </c>
      <c r="R3090" t="str">
        <f t="shared" si="387"/>
        <v>plays</v>
      </c>
      <c r="S3090" s="12">
        <f t="shared" si="388"/>
        <v>42192.591944444444</v>
      </c>
      <c r="T3090" s="12">
        <f t="shared" si="389"/>
        <v>42223.708333333328</v>
      </c>
      <c r="U3090" t="str">
        <f t="shared" si="390"/>
        <v>Jul</v>
      </c>
      <c r="V3090" t="str">
        <f t="shared" si="391"/>
        <v>2015</v>
      </c>
    </row>
    <row r="3091" spans="1:22" ht="43.2" hidden="1" x14ac:dyDescent="0.55000000000000004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 t="shared" si="384"/>
        <v>1.1399999999999999</v>
      </c>
      <c r="P3091" s="8">
        <f t="shared" si="385"/>
        <v>36.774193548387096</v>
      </c>
      <c r="Q3091" t="str">
        <f t="shared" si="386"/>
        <v>technology</v>
      </c>
      <c r="R3091" t="str">
        <f t="shared" si="387"/>
        <v>space exploration</v>
      </c>
      <c r="S3091" s="12">
        <f t="shared" si="388"/>
        <v>42692.256550925929</v>
      </c>
      <c r="T3091" s="12">
        <f t="shared" si="389"/>
        <v>42706.256550925929</v>
      </c>
      <c r="U3091" t="str">
        <f t="shared" si="390"/>
        <v>Nov</v>
      </c>
      <c r="V3091" t="str">
        <f t="shared" si="391"/>
        <v>2016</v>
      </c>
    </row>
    <row r="3092" spans="1:22" ht="28.8" hidden="1" x14ac:dyDescent="0.55000000000000004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 t="shared" si="384"/>
        <v>1.1399999999999999</v>
      </c>
      <c r="P3092" s="8">
        <f t="shared" si="385"/>
        <v>82.608695652173907</v>
      </c>
      <c r="Q3092" t="str">
        <f t="shared" si="386"/>
        <v>theater</v>
      </c>
      <c r="R3092" t="str">
        <f t="shared" si="387"/>
        <v>plays</v>
      </c>
      <c r="S3092" s="12">
        <f t="shared" si="388"/>
        <v>41447.839722222219</v>
      </c>
      <c r="T3092" s="12">
        <f t="shared" si="389"/>
        <v>41477.839722222219</v>
      </c>
      <c r="U3092" t="str">
        <f t="shared" si="390"/>
        <v>Jun</v>
      </c>
      <c r="V3092" t="str">
        <f t="shared" si="391"/>
        <v>2013</v>
      </c>
    </row>
    <row r="3093" spans="1:22" ht="43.2" hidden="1" x14ac:dyDescent="0.55000000000000004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384"/>
        <v>1.1399999999999999</v>
      </c>
      <c r="P3093" s="8">
        <f t="shared" si="385"/>
        <v>40.714285714285715</v>
      </c>
      <c r="Q3093" t="str">
        <f t="shared" si="386"/>
        <v>theater</v>
      </c>
      <c r="R3093" t="str">
        <f t="shared" si="387"/>
        <v>plays</v>
      </c>
      <c r="S3093" s="12">
        <f t="shared" si="388"/>
        <v>42232.702546296292</v>
      </c>
      <c r="T3093" s="12">
        <f t="shared" si="389"/>
        <v>42264.165972222225</v>
      </c>
      <c r="U3093" t="str">
        <f t="shared" si="390"/>
        <v>Aug</v>
      </c>
      <c r="V3093" t="str">
        <f t="shared" si="391"/>
        <v>2015</v>
      </c>
    </row>
    <row r="3094" spans="1:22" ht="28.8" hidden="1" x14ac:dyDescent="0.55000000000000004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 t="shared" si="384"/>
        <v>1.1399999999999999</v>
      </c>
      <c r="P3094" s="8">
        <f t="shared" si="385"/>
        <v>27.142857142857142</v>
      </c>
      <c r="Q3094" t="str">
        <f t="shared" si="386"/>
        <v>theater</v>
      </c>
      <c r="R3094" t="str">
        <f t="shared" si="387"/>
        <v>plays</v>
      </c>
      <c r="S3094" s="12">
        <f t="shared" si="388"/>
        <v>41779.724224537036</v>
      </c>
      <c r="T3094" s="12">
        <f t="shared" si="389"/>
        <v>41805.666666666664</v>
      </c>
      <c r="U3094" t="str">
        <f t="shared" si="390"/>
        <v>May</v>
      </c>
      <c r="V3094" t="str">
        <f t="shared" si="391"/>
        <v>2014</v>
      </c>
    </row>
    <row r="3095" spans="1:22" ht="43.2" hidden="1" x14ac:dyDescent="0.55000000000000004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384"/>
        <v>1.1401428571428571</v>
      </c>
      <c r="P3095" s="8">
        <f t="shared" si="385"/>
        <v>89.674157303370791</v>
      </c>
      <c r="Q3095" t="str">
        <f t="shared" si="386"/>
        <v>photography</v>
      </c>
      <c r="R3095" t="str">
        <f t="shared" si="387"/>
        <v>photobooks</v>
      </c>
      <c r="S3095" s="12">
        <f t="shared" si="388"/>
        <v>42690.259699074071</v>
      </c>
      <c r="T3095" s="12">
        <f t="shared" si="389"/>
        <v>42726.083333333328</v>
      </c>
      <c r="U3095" t="str">
        <f t="shared" si="390"/>
        <v>Nov</v>
      </c>
      <c r="V3095" t="str">
        <f t="shared" si="391"/>
        <v>2016</v>
      </c>
    </row>
    <row r="3096" spans="1:22" ht="43.2" hidden="1" x14ac:dyDescent="0.55000000000000004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384"/>
        <v>1.1412500000000001</v>
      </c>
      <c r="P3096" s="8">
        <f t="shared" si="385"/>
        <v>67.132352941176464</v>
      </c>
      <c r="Q3096" t="str">
        <f t="shared" si="386"/>
        <v>music</v>
      </c>
      <c r="R3096" t="str">
        <f t="shared" si="387"/>
        <v>rock</v>
      </c>
      <c r="S3096" s="12">
        <f t="shared" si="388"/>
        <v>40845.050879629627</v>
      </c>
      <c r="T3096" s="12">
        <f t="shared" si="389"/>
        <v>40890.092546296299</v>
      </c>
      <c r="U3096" t="str">
        <f t="shared" si="390"/>
        <v>Oct</v>
      </c>
      <c r="V3096" t="str">
        <f t="shared" si="391"/>
        <v>2011</v>
      </c>
    </row>
    <row r="3097" spans="1:22" ht="28.8" hidden="1" x14ac:dyDescent="0.55000000000000004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384"/>
        <v>1.1416238095238094</v>
      </c>
      <c r="P3097" s="8">
        <f t="shared" si="385"/>
        <v>77.335806451612896</v>
      </c>
      <c r="Q3097" t="str">
        <f t="shared" si="386"/>
        <v>theater</v>
      </c>
      <c r="R3097" t="str">
        <f t="shared" si="387"/>
        <v>plays</v>
      </c>
      <c r="S3097" s="12">
        <f t="shared" si="388"/>
        <v>41375.702210648145</v>
      </c>
      <c r="T3097" s="12">
        <f t="shared" si="389"/>
        <v>41400.702210648145</v>
      </c>
      <c r="U3097" t="str">
        <f t="shared" si="390"/>
        <v>Apr</v>
      </c>
      <c r="V3097" t="str">
        <f t="shared" si="391"/>
        <v>2013</v>
      </c>
    </row>
    <row r="3098" spans="1:22" ht="43.2" hidden="1" x14ac:dyDescent="0.55000000000000004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384"/>
        <v>1.1416666666666666</v>
      </c>
      <c r="P3098" s="8">
        <f t="shared" si="385"/>
        <v>80.588235294117652</v>
      </c>
      <c r="Q3098" t="str">
        <f t="shared" si="386"/>
        <v>music</v>
      </c>
      <c r="R3098" t="str">
        <f t="shared" si="387"/>
        <v>rock</v>
      </c>
      <c r="S3098" s="12">
        <f t="shared" si="388"/>
        <v>41549.627615740741</v>
      </c>
      <c r="T3098" s="12">
        <f t="shared" si="389"/>
        <v>41579.627615740741</v>
      </c>
      <c r="U3098" t="str">
        <f t="shared" si="390"/>
        <v>Oct</v>
      </c>
      <c r="V3098" t="str">
        <f t="shared" si="391"/>
        <v>2013</v>
      </c>
    </row>
    <row r="3099" spans="1:22" ht="43.2" hidden="1" x14ac:dyDescent="0.55000000000000004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384"/>
        <v>1.1416866666666667</v>
      </c>
      <c r="P3099" s="8">
        <f t="shared" si="385"/>
        <v>161.25517890772127</v>
      </c>
      <c r="Q3099" t="str">
        <f t="shared" si="386"/>
        <v>film &amp; video</v>
      </c>
      <c r="R3099" t="str">
        <f t="shared" si="387"/>
        <v>documentary</v>
      </c>
      <c r="S3099" s="12">
        <f t="shared" si="388"/>
        <v>41261.767812500002</v>
      </c>
      <c r="T3099" s="12">
        <f t="shared" si="389"/>
        <v>41306.767812500002</v>
      </c>
      <c r="U3099" t="str">
        <f t="shared" si="390"/>
        <v>Dec</v>
      </c>
      <c r="V3099" t="str">
        <f t="shared" si="391"/>
        <v>2012</v>
      </c>
    </row>
    <row r="3100" spans="1:22" ht="43.2" hidden="1" x14ac:dyDescent="0.55000000000000004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384"/>
        <v>1.1424000000000001</v>
      </c>
      <c r="P3100" s="8">
        <f t="shared" si="385"/>
        <v>64.909090909090907</v>
      </c>
      <c r="Q3100" t="str">
        <f t="shared" si="386"/>
        <v>theater</v>
      </c>
      <c r="R3100" t="str">
        <f t="shared" si="387"/>
        <v>plays</v>
      </c>
      <c r="S3100" s="12">
        <f t="shared" si="388"/>
        <v>42506.760405092587</v>
      </c>
      <c r="T3100" s="12">
        <f t="shared" si="389"/>
        <v>42536.760405092587</v>
      </c>
      <c r="U3100" t="str">
        <f t="shared" si="390"/>
        <v>May</v>
      </c>
      <c r="V3100" t="str">
        <f t="shared" si="391"/>
        <v>2016</v>
      </c>
    </row>
    <row r="3101" spans="1:22" ht="43.2" hidden="1" x14ac:dyDescent="0.55000000000000004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384"/>
        <v>1.1426000000000001</v>
      </c>
      <c r="P3101" s="8">
        <f t="shared" si="385"/>
        <v>63.477777777777774</v>
      </c>
      <c r="Q3101" t="str">
        <f t="shared" si="386"/>
        <v>music</v>
      </c>
      <c r="R3101" t="str">
        <f t="shared" si="387"/>
        <v>rock</v>
      </c>
      <c r="S3101" s="12">
        <f t="shared" si="388"/>
        <v>42292.002893518518</v>
      </c>
      <c r="T3101" s="12">
        <f t="shared" si="389"/>
        <v>42322.044560185182</v>
      </c>
      <c r="U3101" t="str">
        <f t="shared" si="390"/>
        <v>Oct</v>
      </c>
      <c r="V3101" t="str">
        <f t="shared" si="391"/>
        <v>2015</v>
      </c>
    </row>
    <row r="3102" spans="1:22" ht="28.8" hidden="1" x14ac:dyDescent="0.55000000000000004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384"/>
        <v>1.142725</v>
      </c>
      <c r="P3102" s="8">
        <f t="shared" si="385"/>
        <v>101.8269801980198</v>
      </c>
      <c r="Q3102" t="str">
        <f t="shared" si="386"/>
        <v>film &amp; video</v>
      </c>
      <c r="R3102" t="str">
        <f t="shared" si="387"/>
        <v>documentary</v>
      </c>
      <c r="S3102" s="12">
        <f t="shared" si="388"/>
        <v>40675.71</v>
      </c>
      <c r="T3102" s="12">
        <f t="shared" si="389"/>
        <v>40695.207638888889</v>
      </c>
      <c r="U3102" t="str">
        <f t="shared" si="390"/>
        <v>May</v>
      </c>
      <c r="V3102" t="str">
        <f t="shared" si="391"/>
        <v>2011</v>
      </c>
    </row>
    <row r="3103" spans="1:22" ht="43.2" hidden="1" x14ac:dyDescent="0.55000000000000004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384"/>
        <v>1.1427586206896552</v>
      </c>
      <c r="P3103" s="8">
        <f t="shared" si="385"/>
        <v>105.2063492063492</v>
      </c>
      <c r="Q3103" t="str">
        <f t="shared" si="386"/>
        <v>theater</v>
      </c>
      <c r="R3103" t="str">
        <f t="shared" si="387"/>
        <v>plays</v>
      </c>
      <c r="S3103" s="12">
        <f t="shared" si="388"/>
        <v>42431.102534722217</v>
      </c>
      <c r="T3103" s="12">
        <f t="shared" si="389"/>
        <v>42461.06086805556</v>
      </c>
      <c r="U3103" t="str">
        <f t="shared" si="390"/>
        <v>Mar</v>
      </c>
      <c r="V3103" t="str">
        <f t="shared" si="391"/>
        <v>2016</v>
      </c>
    </row>
    <row r="3104" spans="1:22" ht="43.2" hidden="1" x14ac:dyDescent="0.55000000000000004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384"/>
        <v>1.1435</v>
      </c>
      <c r="P3104" s="8">
        <f t="shared" si="385"/>
        <v>87.961538461538467</v>
      </c>
      <c r="Q3104" t="str">
        <f t="shared" si="386"/>
        <v>theater</v>
      </c>
      <c r="R3104" t="str">
        <f t="shared" si="387"/>
        <v>plays</v>
      </c>
      <c r="S3104" s="12">
        <f t="shared" si="388"/>
        <v>41976.331979166673</v>
      </c>
      <c r="T3104" s="12">
        <f t="shared" si="389"/>
        <v>42004.291666666672</v>
      </c>
      <c r="U3104" t="str">
        <f t="shared" si="390"/>
        <v>Dec</v>
      </c>
      <c r="V3104" t="str">
        <f t="shared" si="391"/>
        <v>2014</v>
      </c>
    </row>
    <row r="3105" spans="1:22" ht="43.2" hidden="1" x14ac:dyDescent="0.55000000000000004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384"/>
        <v>1.1438333333333333</v>
      </c>
      <c r="P3105" s="8">
        <f t="shared" si="385"/>
        <v>55.796747967479675</v>
      </c>
      <c r="Q3105" t="str">
        <f t="shared" si="386"/>
        <v>music</v>
      </c>
      <c r="R3105" t="str">
        <f t="shared" si="387"/>
        <v>electronic music</v>
      </c>
      <c r="S3105" s="12">
        <f t="shared" si="388"/>
        <v>41548.747418981482</v>
      </c>
      <c r="T3105" s="12">
        <f t="shared" si="389"/>
        <v>41582.041666666664</v>
      </c>
      <c r="U3105" t="str">
        <f t="shared" si="390"/>
        <v>Oct</v>
      </c>
      <c r="V3105" t="str">
        <f t="shared" si="391"/>
        <v>2013</v>
      </c>
    </row>
    <row r="3106" spans="1:22" ht="43.2" hidden="1" x14ac:dyDescent="0.55000000000000004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 t="shared" si="384"/>
        <v>1.1439999999999999</v>
      </c>
      <c r="P3106" s="8">
        <f t="shared" si="385"/>
        <v>103.21804511278195</v>
      </c>
      <c r="Q3106" t="str">
        <f t="shared" si="386"/>
        <v>film &amp; video</v>
      </c>
      <c r="R3106" t="str">
        <f t="shared" si="387"/>
        <v>documentary</v>
      </c>
      <c r="S3106" s="12">
        <f t="shared" si="388"/>
        <v>42292.250787037032</v>
      </c>
      <c r="T3106" s="12">
        <f t="shared" si="389"/>
        <v>42322.292361111111</v>
      </c>
      <c r="U3106" t="str">
        <f t="shared" si="390"/>
        <v>Oct</v>
      </c>
      <c r="V3106" t="str">
        <f t="shared" si="391"/>
        <v>2015</v>
      </c>
    </row>
    <row r="3107" spans="1:22" ht="57.6" hidden="1" x14ac:dyDescent="0.55000000000000004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 t="shared" si="384"/>
        <v>1.1439999999999999</v>
      </c>
      <c r="P3107" s="8">
        <f t="shared" si="385"/>
        <v>104</v>
      </c>
      <c r="Q3107" t="str">
        <f t="shared" si="386"/>
        <v>music</v>
      </c>
      <c r="R3107" t="str">
        <f t="shared" si="387"/>
        <v>indie rock</v>
      </c>
      <c r="S3107" s="12">
        <f t="shared" si="388"/>
        <v>41626.761053240742</v>
      </c>
      <c r="T3107" s="12">
        <f t="shared" si="389"/>
        <v>41654.814583333333</v>
      </c>
      <c r="U3107" t="str">
        <f t="shared" si="390"/>
        <v>Dec</v>
      </c>
      <c r="V3107" t="str">
        <f t="shared" si="391"/>
        <v>2013</v>
      </c>
    </row>
    <row r="3108" spans="1:22" ht="43.2" hidden="1" x14ac:dyDescent="0.55000000000000004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384"/>
        <v>1.1440638297872341</v>
      </c>
      <c r="P3108" s="8">
        <f t="shared" si="385"/>
        <v>234.80786026200875</v>
      </c>
      <c r="Q3108" t="str">
        <f t="shared" si="386"/>
        <v>publishing</v>
      </c>
      <c r="R3108" t="str">
        <f t="shared" si="387"/>
        <v>nonfiction</v>
      </c>
      <c r="S3108" s="12">
        <f t="shared" si="388"/>
        <v>41946.029467592591</v>
      </c>
      <c r="T3108" s="12">
        <f t="shared" si="389"/>
        <v>41977.027083333334</v>
      </c>
      <c r="U3108" t="str">
        <f t="shared" si="390"/>
        <v>Nov</v>
      </c>
      <c r="V3108" t="str">
        <f t="shared" si="391"/>
        <v>2014</v>
      </c>
    </row>
    <row r="3109" spans="1:22" ht="43.2" hidden="1" x14ac:dyDescent="0.55000000000000004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384"/>
        <v>1.1440928571428572</v>
      </c>
      <c r="P3109" s="8">
        <f t="shared" si="385"/>
        <v>119.17633928571429</v>
      </c>
      <c r="Q3109" t="str">
        <f t="shared" si="386"/>
        <v>theater</v>
      </c>
      <c r="R3109" t="str">
        <f t="shared" si="387"/>
        <v>plays</v>
      </c>
      <c r="S3109" s="12">
        <f t="shared" si="388"/>
        <v>42480.078715277778</v>
      </c>
      <c r="T3109" s="12">
        <f t="shared" si="389"/>
        <v>42504.165972222225</v>
      </c>
      <c r="U3109" t="str">
        <f t="shared" si="390"/>
        <v>Apr</v>
      </c>
      <c r="V3109" t="str">
        <f t="shared" si="391"/>
        <v>2016</v>
      </c>
    </row>
    <row r="3110" spans="1:22" ht="28.8" hidden="1" x14ac:dyDescent="0.55000000000000004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384"/>
        <v>1.145</v>
      </c>
      <c r="P3110" s="8">
        <f t="shared" si="385"/>
        <v>57.25</v>
      </c>
      <c r="Q3110" t="str">
        <f t="shared" si="386"/>
        <v>music</v>
      </c>
      <c r="R3110" t="str">
        <f t="shared" si="387"/>
        <v>indie rock</v>
      </c>
      <c r="S3110" s="12">
        <f t="shared" si="388"/>
        <v>40920.904895833337</v>
      </c>
      <c r="T3110" s="12">
        <f t="shared" si="389"/>
        <v>40951.904895833337</v>
      </c>
      <c r="U3110" t="str">
        <f t="shared" si="390"/>
        <v>Jan</v>
      </c>
      <c r="V3110" t="str">
        <f t="shared" si="391"/>
        <v>2012</v>
      </c>
    </row>
    <row r="3111" spans="1:22" ht="43.2" hidden="1" x14ac:dyDescent="0.55000000000000004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384"/>
        <v>1.145</v>
      </c>
      <c r="P3111" s="8">
        <f t="shared" si="385"/>
        <v>18.770491803278688</v>
      </c>
      <c r="Q3111" t="str">
        <f t="shared" si="386"/>
        <v>theater</v>
      </c>
      <c r="R3111" t="str">
        <f t="shared" si="387"/>
        <v>plays</v>
      </c>
      <c r="S3111" s="12">
        <f t="shared" si="388"/>
        <v>42103.535254629634</v>
      </c>
      <c r="T3111" s="12">
        <f t="shared" si="389"/>
        <v>42117.535254629634</v>
      </c>
      <c r="U3111" t="str">
        <f t="shared" si="390"/>
        <v>Apr</v>
      </c>
      <c r="V3111" t="str">
        <f t="shared" si="391"/>
        <v>2015</v>
      </c>
    </row>
    <row r="3112" spans="1:22" ht="43.2" hidden="1" x14ac:dyDescent="0.55000000000000004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384"/>
        <v>1.145</v>
      </c>
      <c r="P3112" s="8">
        <f t="shared" si="385"/>
        <v>184.67741935483872</v>
      </c>
      <c r="Q3112" t="str">
        <f t="shared" si="386"/>
        <v>theater</v>
      </c>
      <c r="R3112" t="str">
        <f t="shared" si="387"/>
        <v>plays</v>
      </c>
      <c r="S3112" s="12">
        <f t="shared" si="388"/>
        <v>42494.563449074078</v>
      </c>
      <c r="T3112" s="12">
        <f t="shared" si="389"/>
        <v>42524.563449074078</v>
      </c>
      <c r="U3112" t="str">
        <f t="shared" si="390"/>
        <v>May</v>
      </c>
      <c r="V3112" t="str">
        <f t="shared" si="391"/>
        <v>2016</v>
      </c>
    </row>
    <row r="3113" spans="1:22" ht="43.2" hidden="1" x14ac:dyDescent="0.55000000000000004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384"/>
        <v>1.14534</v>
      </c>
      <c r="P3113" s="8">
        <f t="shared" si="385"/>
        <v>120.30882352941177</v>
      </c>
      <c r="Q3113" t="str">
        <f t="shared" si="386"/>
        <v>technology</v>
      </c>
      <c r="R3113" t="str">
        <f t="shared" si="387"/>
        <v>space exploration</v>
      </c>
      <c r="S3113" s="12">
        <f t="shared" si="388"/>
        <v>42211.99454861111</v>
      </c>
      <c r="T3113" s="12">
        <f t="shared" si="389"/>
        <v>42241.99454861111</v>
      </c>
      <c r="U3113" t="str">
        <f t="shared" si="390"/>
        <v>Jul</v>
      </c>
      <c r="V3113" t="str">
        <f t="shared" si="391"/>
        <v>2015</v>
      </c>
    </row>
    <row r="3114" spans="1:22" ht="43.2" hidden="1" x14ac:dyDescent="0.55000000000000004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384"/>
        <v>1.1457142857142857</v>
      </c>
      <c r="P3114" s="8">
        <f t="shared" si="385"/>
        <v>72.909090909090907</v>
      </c>
      <c r="Q3114" t="str">
        <f t="shared" si="386"/>
        <v>music</v>
      </c>
      <c r="R3114" t="str">
        <f t="shared" si="387"/>
        <v>indie rock</v>
      </c>
      <c r="S3114" s="12">
        <f t="shared" si="388"/>
        <v>41004.156886574077</v>
      </c>
      <c r="T3114" s="12">
        <f t="shared" si="389"/>
        <v>41045.207638888889</v>
      </c>
      <c r="U3114" t="str">
        <f t="shared" si="390"/>
        <v>Apr</v>
      </c>
      <c r="V3114" t="str">
        <f t="shared" si="391"/>
        <v>2012</v>
      </c>
    </row>
    <row r="3115" spans="1:22" ht="43.2" hidden="1" x14ac:dyDescent="0.55000000000000004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384"/>
        <v>1.1466525000000001</v>
      </c>
      <c r="P3115" s="8">
        <f t="shared" si="385"/>
        <v>80.185489510489504</v>
      </c>
      <c r="Q3115" t="str">
        <f t="shared" si="386"/>
        <v>technology</v>
      </c>
      <c r="R3115" t="str">
        <f t="shared" si="387"/>
        <v>space exploration</v>
      </c>
      <c r="S3115" s="12">
        <f t="shared" si="388"/>
        <v>42218.169293981482</v>
      </c>
      <c r="T3115" s="12">
        <f t="shared" si="389"/>
        <v>42246.169293981482</v>
      </c>
      <c r="U3115" t="str">
        <f t="shared" si="390"/>
        <v>Aug</v>
      </c>
      <c r="V3115" t="str">
        <f t="shared" si="391"/>
        <v>2015</v>
      </c>
    </row>
    <row r="3116" spans="1:22" ht="43.2" hidden="1" x14ac:dyDescent="0.55000000000000004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384"/>
        <v>1.1466666666666667</v>
      </c>
      <c r="P3116" s="8">
        <f t="shared" si="385"/>
        <v>50.588235294117645</v>
      </c>
      <c r="Q3116" t="str">
        <f t="shared" si="386"/>
        <v>film &amp; video</v>
      </c>
      <c r="R3116" t="str">
        <f t="shared" si="387"/>
        <v>shorts</v>
      </c>
      <c r="S3116" s="12">
        <f t="shared" si="388"/>
        <v>40324.662511574075</v>
      </c>
      <c r="T3116" s="12">
        <f t="shared" si="389"/>
        <v>40391.125</v>
      </c>
      <c r="U3116" t="str">
        <f t="shared" si="390"/>
        <v>May</v>
      </c>
      <c r="V3116" t="str">
        <f t="shared" si="391"/>
        <v>2010</v>
      </c>
    </row>
    <row r="3117" spans="1:22" ht="43.2" hidden="1" x14ac:dyDescent="0.55000000000000004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384"/>
        <v>1.1466666666666667</v>
      </c>
      <c r="P3117" s="8">
        <f t="shared" si="385"/>
        <v>110.96774193548387</v>
      </c>
      <c r="Q3117" t="str">
        <f t="shared" si="386"/>
        <v>theater</v>
      </c>
      <c r="R3117" t="str">
        <f t="shared" si="387"/>
        <v>plays</v>
      </c>
      <c r="S3117" s="12">
        <f t="shared" si="388"/>
        <v>42430.040798611109</v>
      </c>
      <c r="T3117" s="12">
        <f t="shared" si="389"/>
        <v>42449.999131944445</v>
      </c>
      <c r="U3117" t="str">
        <f t="shared" si="390"/>
        <v>Mar</v>
      </c>
      <c r="V3117" t="str">
        <f t="shared" si="391"/>
        <v>2016</v>
      </c>
    </row>
    <row r="3118" spans="1:22" ht="43.2" hidden="1" x14ac:dyDescent="0.55000000000000004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384"/>
        <v>1.147</v>
      </c>
      <c r="P3118" s="8">
        <f t="shared" si="385"/>
        <v>42.481481481481481</v>
      </c>
      <c r="Q3118" t="str">
        <f t="shared" si="386"/>
        <v>photography</v>
      </c>
      <c r="R3118" t="str">
        <f t="shared" si="387"/>
        <v>photobooks</v>
      </c>
      <c r="S3118" s="12">
        <f t="shared" si="388"/>
        <v>42505.955925925926</v>
      </c>
      <c r="T3118" s="12">
        <f t="shared" si="389"/>
        <v>42565.955925925926</v>
      </c>
      <c r="U3118" t="str">
        <f t="shared" si="390"/>
        <v>May</v>
      </c>
      <c r="V3118" t="str">
        <f t="shared" si="391"/>
        <v>2016</v>
      </c>
    </row>
    <row r="3119" spans="1:22" ht="43.2" hidden="1" x14ac:dyDescent="0.55000000000000004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384"/>
        <v>1.1471959999999999</v>
      </c>
      <c r="P3119" s="8">
        <f t="shared" si="385"/>
        <v>30.189368421052631</v>
      </c>
      <c r="Q3119" t="str">
        <f t="shared" si="386"/>
        <v>theater</v>
      </c>
      <c r="R3119" t="str">
        <f t="shared" si="387"/>
        <v>plays</v>
      </c>
      <c r="S3119" s="12">
        <f t="shared" si="388"/>
        <v>41938.709421296298</v>
      </c>
      <c r="T3119" s="12">
        <f t="shared" si="389"/>
        <v>41966.916666666672</v>
      </c>
      <c r="U3119" t="str">
        <f t="shared" si="390"/>
        <v>Oct</v>
      </c>
      <c r="V3119" t="str">
        <f t="shared" si="391"/>
        <v>2014</v>
      </c>
    </row>
    <row r="3120" spans="1:22" ht="28.8" hidden="1" x14ac:dyDescent="0.55000000000000004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384"/>
        <v>1.1472</v>
      </c>
      <c r="P3120" s="8">
        <f t="shared" si="385"/>
        <v>67.881656804733723</v>
      </c>
      <c r="Q3120" t="str">
        <f t="shared" si="386"/>
        <v>music</v>
      </c>
      <c r="R3120" t="str">
        <f t="shared" si="387"/>
        <v>rock</v>
      </c>
      <c r="S3120" s="12">
        <f t="shared" si="388"/>
        <v>40933.856967592597</v>
      </c>
      <c r="T3120" s="12">
        <f t="shared" si="389"/>
        <v>40993.815300925926</v>
      </c>
      <c r="U3120" t="str">
        <f t="shared" si="390"/>
        <v>Jan</v>
      </c>
      <c r="V3120" t="str">
        <f t="shared" si="391"/>
        <v>2012</v>
      </c>
    </row>
    <row r="3121" spans="1:22" ht="43.2" hidden="1" x14ac:dyDescent="0.55000000000000004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384"/>
        <v>1.1476</v>
      </c>
      <c r="P3121" s="8">
        <f t="shared" si="385"/>
        <v>129.81900452488688</v>
      </c>
      <c r="Q3121" t="str">
        <f t="shared" si="386"/>
        <v>film &amp; video</v>
      </c>
      <c r="R3121" t="str">
        <f t="shared" si="387"/>
        <v>documentary</v>
      </c>
      <c r="S3121" s="12">
        <f t="shared" si="388"/>
        <v>42586.066076388888</v>
      </c>
      <c r="T3121" s="12">
        <f t="shared" si="389"/>
        <v>42624.165972222225</v>
      </c>
      <c r="U3121" t="str">
        <f t="shared" si="390"/>
        <v>Aug</v>
      </c>
      <c r="V3121" t="str">
        <f t="shared" si="391"/>
        <v>2016</v>
      </c>
    </row>
    <row r="3122" spans="1:22" ht="43.2" hidden="1" x14ac:dyDescent="0.55000000000000004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384"/>
        <v>1.148421052631579</v>
      </c>
      <c r="P3122" s="8">
        <f t="shared" si="385"/>
        <v>39.672727272727272</v>
      </c>
      <c r="Q3122" t="str">
        <f t="shared" si="386"/>
        <v>theater</v>
      </c>
      <c r="R3122" t="str">
        <f t="shared" si="387"/>
        <v>plays</v>
      </c>
      <c r="S3122" s="12">
        <f t="shared" si="388"/>
        <v>41477.930914351848</v>
      </c>
      <c r="T3122" s="12">
        <f t="shared" si="389"/>
        <v>41504.625</v>
      </c>
      <c r="U3122" t="str">
        <f t="shared" si="390"/>
        <v>Jul</v>
      </c>
      <c r="V3122" t="str">
        <f t="shared" si="391"/>
        <v>2013</v>
      </c>
    </row>
    <row r="3123" spans="1:22" ht="43.2" hidden="1" x14ac:dyDescent="0.55000000000000004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384"/>
        <v>1.1488571428571428</v>
      </c>
      <c r="P3123" s="8">
        <f t="shared" si="385"/>
        <v>46.218390804597703</v>
      </c>
      <c r="Q3123" t="str">
        <f t="shared" si="386"/>
        <v>music</v>
      </c>
      <c r="R3123" t="str">
        <f t="shared" si="387"/>
        <v>rock</v>
      </c>
      <c r="S3123" s="12">
        <f t="shared" si="388"/>
        <v>41882.590127314819</v>
      </c>
      <c r="T3123" s="12">
        <f t="shared" si="389"/>
        <v>41912.590127314819</v>
      </c>
      <c r="U3123" t="str">
        <f t="shared" si="390"/>
        <v>Aug</v>
      </c>
      <c r="V3123" t="str">
        <f t="shared" si="391"/>
        <v>2014</v>
      </c>
    </row>
    <row r="3124" spans="1:22" ht="28.8" hidden="1" x14ac:dyDescent="0.55000000000000004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384"/>
        <v>1.149</v>
      </c>
      <c r="P3124" s="8">
        <f t="shared" si="385"/>
        <v>31.054054054054053</v>
      </c>
      <c r="Q3124" t="str">
        <f t="shared" si="386"/>
        <v>music</v>
      </c>
      <c r="R3124" t="str">
        <f t="shared" si="387"/>
        <v>electronic music</v>
      </c>
      <c r="S3124" s="12">
        <f t="shared" si="388"/>
        <v>42111.646724537044</v>
      </c>
      <c r="T3124" s="12">
        <f t="shared" si="389"/>
        <v>42141.646724537044</v>
      </c>
      <c r="U3124" t="str">
        <f t="shared" si="390"/>
        <v>Apr</v>
      </c>
      <c r="V3124" t="str">
        <f t="shared" si="391"/>
        <v>2015</v>
      </c>
    </row>
    <row r="3125" spans="1:22" ht="43.2" hidden="1" x14ac:dyDescent="0.55000000000000004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384"/>
        <v>1.14901155</v>
      </c>
      <c r="P3125" s="8">
        <f t="shared" si="385"/>
        <v>282.65966789667897</v>
      </c>
      <c r="Q3125" t="str">
        <f t="shared" si="386"/>
        <v>technology</v>
      </c>
      <c r="R3125" t="str">
        <f t="shared" si="387"/>
        <v>hardware</v>
      </c>
      <c r="S3125" s="12">
        <f t="shared" si="388"/>
        <v>42290.460023148145</v>
      </c>
      <c r="T3125" s="12">
        <f t="shared" si="389"/>
        <v>42327.207638888889</v>
      </c>
      <c r="U3125" t="str">
        <f t="shared" si="390"/>
        <v>Oct</v>
      </c>
      <c r="V3125" t="str">
        <f t="shared" si="391"/>
        <v>2015</v>
      </c>
    </row>
    <row r="3126" spans="1:22" ht="43.2" hidden="1" x14ac:dyDescent="0.55000000000000004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384"/>
        <v>1.14977</v>
      </c>
      <c r="P3126" s="8">
        <f t="shared" si="385"/>
        <v>566.38916256157631</v>
      </c>
      <c r="Q3126" t="str">
        <f t="shared" si="386"/>
        <v>technology</v>
      </c>
      <c r="R3126" t="str">
        <f t="shared" si="387"/>
        <v>hardware</v>
      </c>
      <c r="S3126" s="12">
        <f t="shared" si="388"/>
        <v>42423.3830787037</v>
      </c>
      <c r="T3126" s="12">
        <f t="shared" si="389"/>
        <v>42453.341412037036</v>
      </c>
      <c r="U3126" t="str">
        <f t="shared" si="390"/>
        <v>Feb</v>
      </c>
      <c r="V3126" t="str">
        <f t="shared" si="391"/>
        <v>2016</v>
      </c>
    </row>
    <row r="3127" spans="1:22" ht="43.2" hidden="1" x14ac:dyDescent="0.55000000000000004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 t="shared" si="384"/>
        <v>1.1499999999999999</v>
      </c>
      <c r="P3127" s="8">
        <f t="shared" si="385"/>
        <v>32.34375</v>
      </c>
      <c r="Q3127" t="str">
        <f t="shared" si="386"/>
        <v>photography</v>
      </c>
      <c r="R3127" t="str">
        <f t="shared" si="387"/>
        <v>photobooks</v>
      </c>
      <c r="S3127" s="12">
        <f t="shared" si="388"/>
        <v>42772.776076388895</v>
      </c>
      <c r="T3127" s="12">
        <f t="shared" si="389"/>
        <v>42805.561805555553</v>
      </c>
      <c r="U3127" t="str">
        <f t="shared" si="390"/>
        <v>Feb</v>
      </c>
      <c r="V3127" t="str">
        <f t="shared" si="391"/>
        <v>2017</v>
      </c>
    </row>
    <row r="3128" spans="1:22" ht="43.2" hidden="1" x14ac:dyDescent="0.55000000000000004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384"/>
        <v>1.1499999999999999</v>
      </c>
      <c r="P3128" s="8">
        <f t="shared" si="385"/>
        <v>50</v>
      </c>
      <c r="Q3128" t="str">
        <f t="shared" si="386"/>
        <v>theater</v>
      </c>
      <c r="R3128" t="str">
        <f t="shared" si="387"/>
        <v>plays</v>
      </c>
      <c r="S3128" s="12">
        <f t="shared" si="388"/>
        <v>41881.453587962962</v>
      </c>
      <c r="T3128" s="12">
        <f t="shared" si="389"/>
        <v>41911.453587962962</v>
      </c>
      <c r="U3128" t="str">
        <f t="shared" si="390"/>
        <v>Aug</v>
      </c>
      <c r="V3128" t="str">
        <f t="shared" si="391"/>
        <v>2014</v>
      </c>
    </row>
    <row r="3129" spans="1:22" ht="43.2" hidden="1" x14ac:dyDescent="0.55000000000000004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 t="shared" si="384"/>
        <v>1.1499999999999999</v>
      </c>
      <c r="P3129" s="8">
        <f t="shared" si="385"/>
        <v>79.310344827586206</v>
      </c>
      <c r="Q3129" t="str">
        <f t="shared" si="386"/>
        <v>theater</v>
      </c>
      <c r="R3129" t="str">
        <f t="shared" si="387"/>
        <v>plays</v>
      </c>
      <c r="S3129" s="12">
        <f t="shared" si="388"/>
        <v>40923.729953703703</v>
      </c>
      <c r="T3129" s="12">
        <f t="shared" si="389"/>
        <v>40953.729953703703</v>
      </c>
      <c r="U3129" t="str">
        <f t="shared" si="390"/>
        <v>Jan</v>
      </c>
      <c r="V3129" t="str">
        <f t="shared" si="391"/>
        <v>2012</v>
      </c>
    </row>
    <row r="3130" spans="1:22" ht="43.2" hidden="1" x14ac:dyDescent="0.55000000000000004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 t="shared" si="384"/>
        <v>1.1499999999999999</v>
      </c>
      <c r="P3130" s="8">
        <f t="shared" si="385"/>
        <v>115</v>
      </c>
      <c r="Q3130" t="str">
        <f t="shared" si="386"/>
        <v>theater</v>
      </c>
      <c r="R3130" t="str">
        <f t="shared" si="387"/>
        <v>musical</v>
      </c>
      <c r="S3130" s="12">
        <f t="shared" si="388"/>
        <v>42531.980694444443</v>
      </c>
      <c r="T3130" s="12">
        <f t="shared" si="389"/>
        <v>42561.980694444443</v>
      </c>
      <c r="U3130" t="str">
        <f t="shared" si="390"/>
        <v>Jun</v>
      </c>
      <c r="V3130" t="str">
        <f t="shared" si="391"/>
        <v>2016</v>
      </c>
    </row>
    <row r="3131" spans="1:22" ht="43.2" hidden="1" x14ac:dyDescent="0.55000000000000004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384"/>
        <v>1.1504037499999999</v>
      </c>
      <c r="P3131" s="8">
        <f t="shared" si="385"/>
        <v>57.520187499999999</v>
      </c>
      <c r="Q3131" t="str">
        <f t="shared" si="386"/>
        <v>music</v>
      </c>
      <c r="R3131" t="str">
        <f t="shared" si="387"/>
        <v>indie rock</v>
      </c>
      <c r="S3131" s="12">
        <f t="shared" si="388"/>
        <v>41299.381423611114</v>
      </c>
      <c r="T3131" s="12">
        <f t="shared" si="389"/>
        <v>41329.381423611114</v>
      </c>
      <c r="U3131" t="str">
        <f t="shared" si="390"/>
        <v>Jan</v>
      </c>
      <c r="V3131" t="str">
        <f t="shared" si="391"/>
        <v>2013</v>
      </c>
    </row>
    <row r="3132" spans="1:22" ht="43.2" hidden="1" x14ac:dyDescent="0.55000000000000004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384"/>
        <v>1.1506666666666667</v>
      </c>
      <c r="P3132" s="8">
        <f t="shared" si="385"/>
        <v>123.28571428571429</v>
      </c>
      <c r="Q3132" t="str">
        <f t="shared" si="386"/>
        <v>film &amp; video</v>
      </c>
      <c r="R3132" t="str">
        <f t="shared" si="387"/>
        <v>shorts</v>
      </c>
      <c r="S3132" s="12">
        <f t="shared" si="388"/>
        <v>41402.752222222225</v>
      </c>
      <c r="T3132" s="12">
        <f t="shared" si="389"/>
        <v>41427.752222222225</v>
      </c>
      <c r="U3132" t="str">
        <f t="shared" si="390"/>
        <v>May</v>
      </c>
      <c r="V3132" t="str">
        <f t="shared" si="391"/>
        <v>2013</v>
      </c>
    </row>
    <row r="3133" spans="1:22" ht="28.8" hidden="1" x14ac:dyDescent="0.55000000000000004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384"/>
        <v>1.1508</v>
      </c>
      <c r="P3133" s="8">
        <f t="shared" si="385"/>
        <v>76.72</v>
      </c>
      <c r="Q3133" t="str">
        <f t="shared" si="386"/>
        <v>publishing</v>
      </c>
      <c r="R3133" t="str">
        <f t="shared" si="387"/>
        <v>radio &amp; podcasts</v>
      </c>
      <c r="S3133" s="12">
        <f t="shared" si="388"/>
        <v>40933.80190972222</v>
      </c>
      <c r="T3133" s="12">
        <f t="shared" si="389"/>
        <v>40993.760243055556</v>
      </c>
      <c r="U3133" t="str">
        <f t="shared" si="390"/>
        <v>Jan</v>
      </c>
      <c r="V3133" t="str">
        <f t="shared" si="391"/>
        <v>2012</v>
      </c>
    </row>
    <row r="3134" spans="1:22" ht="28.8" hidden="1" x14ac:dyDescent="0.55000000000000004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384"/>
        <v>1.1512214285714286</v>
      </c>
      <c r="P3134" s="8">
        <f t="shared" si="385"/>
        <v>39.31</v>
      </c>
      <c r="Q3134" t="str">
        <f t="shared" si="386"/>
        <v>music</v>
      </c>
      <c r="R3134" t="str">
        <f t="shared" si="387"/>
        <v>rock</v>
      </c>
      <c r="S3134" s="12">
        <f t="shared" si="388"/>
        <v>41341.870868055557</v>
      </c>
      <c r="T3134" s="12">
        <f t="shared" si="389"/>
        <v>41373.270833333336</v>
      </c>
      <c r="U3134" t="str">
        <f t="shared" si="390"/>
        <v>Mar</v>
      </c>
      <c r="V3134" t="str">
        <f t="shared" si="391"/>
        <v>2013</v>
      </c>
    </row>
    <row r="3135" spans="1:22" ht="43.2" hidden="1" x14ac:dyDescent="0.55000000000000004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384"/>
        <v>1.1516129032258065</v>
      </c>
      <c r="P3135" s="8">
        <f t="shared" si="385"/>
        <v>51</v>
      </c>
      <c r="Q3135" t="str">
        <f t="shared" si="386"/>
        <v>theater</v>
      </c>
      <c r="R3135" t="str">
        <f t="shared" si="387"/>
        <v>plays</v>
      </c>
      <c r="S3135" s="12">
        <f t="shared" si="388"/>
        <v>42294.808124999996</v>
      </c>
      <c r="T3135" s="12">
        <f t="shared" si="389"/>
        <v>42305.829166666663</v>
      </c>
      <c r="U3135" t="str">
        <f t="shared" si="390"/>
        <v>Oct</v>
      </c>
      <c r="V3135" t="str">
        <f t="shared" si="391"/>
        <v>2015</v>
      </c>
    </row>
    <row r="3136" spans="1:22" ht="57.6" hidden="1" x14ac:dyDescent="0.55000000000000004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384"/>
        <v>1.1530588235294117</v>
      </c>
      <c r="P3136" s="8">
        <f t="shared" si="385"/>
        <v>58.688622754491021</v>
      </c>
      <c r="Q3136" t="str">
        <f t="shared" si="386"/>
        <v>theater</v>
      </c>
      <c r="R3136" t="str">
        <f t="shared" si="387"/>
        <v>plays</v>
      </c>
      <c r="S3136" s="12">
        <f t="shared" si="388"/>
        <v>41893.324884259258</v>
      </c>
      <c r="T3136" s="12">
        <f t="shared" si="389"/>
        <v>41926.290972222225</v>
      </c>
      <c r="U3136" t="str">
        <f t="shared" si="390"/>
        <v>Sep</v>
      </c>
      <c r="V3136" t="str">
        <f t="shared" si="391"/>
        <v>2014</v>
      </c>
    </row>
    <row r="3137" spans="1:22" ht="28.8" hidden="1" x14ac:dyDescent="0.55000000000000004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384"/>
        <v>1.1533333333333333</v>
      </c>
      <c r="P3137" s="8">
        <f t="shared" si="385"/>
        <v>82.38095238095238</v>
      </c>
      <c r="Q3137" t="str">
        <f t="shared" si="386"/>
        <v>music</v>
      </c>
      <c r="R3137" t="str">
        <f t="shared" si="387"/>
        <v>pop</v>
      </c>
      <c r="S3137" s="12">
        <f t="shared" si="388"/>
        <v>40973.72623842593</v>
      </c>
      <c r="T3137" s="12">
        <f t="shared" si="389"/>
        <v>41020.165972222225</v>
      </c>
      <c r="U3137" t="str">
        <f t="shared" si="390"/>
        <v>Mar</v>
      </c>
      <c r="V3137" t="str">
        <f t="shared" si="391"/>
        <v>2012</v>
      </c>
    </row>
    <row r="3138" spans="1:22" ht="43.2" hidden="1" x14ac:dyDescent="0.55000000000000004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si="384"/>
        <v>1.1533333333333333</v>
      </c>
      <c r="P3138" s="8">
        <f t="shared" si="385"/>
        <v>53.230769230769234</v>
      </c>
      <c r="Q3138" t="str">
        <f t="shared" si="386"/>
        <v>theater</v>
      </c>
      <c r="R3138" t="str">
        <f t="shared" si="387"/>
        <v>plays</v>
      </c>
      <c r="S3138" s="12">
        <f t="shared" si="388"/>
        <v>42128.736608796295</v>
      </c>
      <c r="T3138" s="12">
        <f t="shared" si="389"/>
        <v>42141.125</v>
      </c>
      <c r="U3138" t="str">
        <f t="shared" si="390"/>
        <v>May</v>
      </c>
      <c r="V3138" t="str">
        <f t="shared" si="391"/>
        <v>2015</v>
      </c>
    </row>
    <row r="3139" spans="1:22" ht="43.2" hidden="1" x14ac:dyDescent="0.55000000000000004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ref="O3139:O3202" si="392">E3139/D3139</f>
        <v>1.1542857142857144</v>
      </c>
      <c r="P3139" s="8">
        <f t="shared" ref="P3139:P3202" si="393">IF(L3139&gt;0,E3139/L3139,0)</f>
        <v>85.957446808510639</v>
      </c>
      <c r="Q3139" t="str">
        <f t="shared" ref="Q3139:Q3202" si="394">MID(N3139,1,FIND("/",N3139,1)-1)</f>
        <v>film &amp; video</v>
      </c>
      <c r="R3139" t="str">
        <f t="shared" ref="R3139:R3202" si="395">MID(N3139,FIND("/",N3139,1)+1,LEN(N3139)-FIND("/",N3139,1))</f>
        <v>shorts</v>
      </c>
      <c r="S3139" s="12">
        <f t="shared" ref="S3139:S3202" si="396">(((J3139/60)/60)/24)+DATE(1970,1,1)</f>
        <v>41357.209166666667</v>
      </c>
      <c r="T3139" s="12">
        <f t="shared" ref="T3139:T3202" si="397">(((I3139/60)/60)/24)+DATE(1970,1,1)</f>
        <v>41387.209166666667</v>
      </c>
      <c r="U3139" t="str">
        <f t="shared" ref="U3139:U3202" si="398">TEXT(S3139,"MMM")</f>
        <v>Mar</v>
      </c>
      <c r="V3139" t="str">
        <f t="shared" ref="V3139:V3202" si="399">TEXT(S3139,"yyyy")</f>
        <v>2013</v>
      </c>
    </row>
    <row r="3140" spans="1:22" ht="43.2" hidden="1" x14ac:dyDescent="0.55000000000000004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392"/>
        <v>1.1545000000000001</v>
      </c>
      <c r="P3140" s="8">
        <f t="shared" si="393"/>
        <v>62.06989247311828</v>
      </c>
      <c r="Q3140" t="str">
        <f t="shared" si="394"/>
        <v>food</v>
      </c>
      <c r="R3140" t="str">
        <f t="shared" si="395"/>
        <v>small batch</v>
      </c>
      <c r="S3140" s="12">
        <f t="shared" si="396"/>
        <v>42779.908449074079</v>
      </c>
      <c r="T3140" s="12">
        <f t="shared" si="397"/>
        <v>42799.908449074079</v>
      </c>
      <c r="U3140" t="str">
        <f t="shared" si="398"/>
        <v>Feb</v>
      </c>
      <c r="V3140" t="str">
        <f t="shared" si="399"/>
        <v>2017</v>
      </c>
    </row>
    <row r="3141" spans="1:22" ht="43.2" hidden="1" x14ac:dyDescent="0.55000000000000004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392"/>
        <v>1.155</v>
      </c>
      <c r="P3141" s="8">
        <f t="shared" si="393"/>
        <v>44</v>
      </c>
      <c r="Q3141" t="str">
        <f t="shared" si="394"/>
        <v>theater</v>
      </c>
      <c r="R3141" t="str">
        <f t="shared" si="395"/>
        <v>plays</v>
      </c>
      <c r="S3141" s="12">
        <f t="shared" si="396"/>
        <v>41795.528101851851</v>
      </c>
      <c r="T3141" s="12">
        <f t="shared" si="397"/>
        <v>41825.528101851851</v>
      </c>
      <c r="U3141" t="str">
        <f t="shared" si="398"/>
        <v>Jun</v>
      </c>
      <c r="V3141" t="str">
        <f t="shared" si="399"/>
        <v>2014</v>
      </c>
    </row>
    <row r="3142" spans="1:22" ht="86.4" hidden="1" x14ac:dyDescent="0.55000000000000004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392"/>
        <v>1.155</v>
      </c>
      <c r="P3142" s="8">
        <f t="shared" si="393"/>
        <v>30.9375</v>
      </c>
      <c r="Q3142" t="str">
        <f t="shared" si="394"/>
        <v>theater</v>
      </c>
      <c r="R3142" t="str">
        <f t="shared" si="395"/>
        <v>plays</v>
      </c>
      <c r="S3142" s="12">
        <f t="shared" si="396"/>
        <v>42168.316481481481</v>
      </c>
      <c r="T3142" s="12">
        <f t="shared" si="397"/>
        <v>42198.316481481481</v>
      </c>
      <c r="U3142" t="str">
        <f t="shared" si="398"/>
        <v>Jun</v>
      </c>
      <c r="V3142" t="str">
        <f t="shared" si="399"/>
        <v>2015</v>
      </c>
    </row>
    <row r="3143" spans="1:22" ht="43.2" hidden="1" x14ac:dyDescent="0.55000000000000004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392"/>
        <v>1.1550800000000001</v>
      </c>
      <c r="P3143" s="8">
        <f t="shared" si="393"/>
        <v>307.20212765957444</v>
      </c>
      <c r="Q3143" t="str">
        <f t="shared" si="394"/>
        <v>technology</v>
      </c>
      <c r="R3143" t="str">
        <f t="shared" si="395"/>
        <v>hardware</v>
      </c>
      <c r="S3143" s="12">
        <f t="shared" si="396"/>
        <v>42103.042546296296</v>
      </c>
      <c r="T3143" s="12">
        <f t="shared" si="397"/>
        <v>42160.875</v>
      </c>
      <c r="U3143" t="str">
        <f t="shared" si="398"/>
        <v>Apr</v>
      </c>
      <c r="V3143" t="str">
        <f t="shared" si="399"/>
        <v>2015</v>
      </c>
    </row>
    <row r="3144" spans="1:22" ht="43.2" hidden="1" x14ac:dyDescent="0.55000000000000004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392"/>
        <v>1.1551066666666667</v>
      </c>
      <c r="P3144" s="8">
        <f t="shared" si="393"/>
        <v>46.204266666666669</v>
      </c>
      <c r="Q3144" t="str">
        <f t="shared" si="394"/>
        <v>music</v>
      </c>
      <c r="R3144" t="str">
        <f t="shared" si="395"/>
        <v>indie rock</v>
      </c>
      <c r="S3144" s="12">
        <f t="shared" si="396"/>
        <v>40395.714722222219</v>
      </c>
      <c r="T3144" s="12">
        <f t="shared" si="397"/>
        <v>40432.165972222225</v>
      </c>
      <c r="U3144" t="str">
        <f t="shared" si="398"/>
        <v>Aug</v>
      </c>
      <c r="V3144" t="str">
        <f t="shared" si="399"/>
        <v>2010</v>
      </c>
    </row>
    <row r="3145" spans="1:22" ht="43.2" hidden="1" x14ac:dyDescent="0.55000000000000004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392"/>
        <v>1.1554666666666666</v>
      </c>
      <c r="P3145" s="8">
        <f t="shared" si="393"/>
        <v>144.43333333333334</v>
      </c>
      <c r="Q3145" t="str">
        <f t="shared" si="394"/>
        <v>games</v>
      </c>
      <c r="R3145" t="str">
        <f t="shared" si="395"/>
        <v>tabletop games</v>
      </c>
      <c r="S3145" s="12">
        <f t="shared" si="396"/>
        <v>42014.832326388889</v>
      </c>
      <c r="T3145" s="12">
        <f t="shared" si="397"/>
        <v>42035.832326388889</v>
      </c>
      <c r="U3145" t="str">
        <f t="shared" si="398"/>
        <v>Jan</v>
      </c>
      <c r="V3145" t="str">
        <f t="shared" si="399"/>
        <v>2015</v>
      </c>
    </row>
    <row r="3146" spans="1:22" ht="43.2" hidden="1" x14ac:dyDescent="0.55000000000000004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392"/>
        <v>1.1555</v>
      </c>
      <c r="P3146" s="8">
        <f t="shared" si="393"/>
        <v>36.109375</v>
      </c>
      <c r="Q3146" t="str">
        <f t="shared" si="394"/>
        <v>music</v>
      </c>
      <c r="R3146" t="str">
        <f t="shared" si="395"/>
        <v>indie rock</v>
      </c>
      <c r="S3146" s="12">
        <f t="shared" si="396"/>
        <v>41590.255868055552</v>
      </c>
      <c r="T3146" s="12">
        <f t="shared" si="397"/>
        <v>41620.255868055552</v>
      </c>
      <c r="U3146" t="str">
        <f t="shared" si="398"/>
        <v>Nov</v>
      </c>
      <c r="V3146" t="str">
        <f t="shared" si="399"/>
        <v>2013</v>
      </c>
    </row>
    <row r="3147" spans="1:22" ht="28.8" hidden="1" x14ac:dyDescent="0.55000000000000004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392"/>
        <v>1.1565217391304348</v>
      </c>
      <c r="P3147" s="8">
        <f t="shared" si="393"/>
        <v>44.333333333333336</v>
      </c>
      <c r="Q3147" t="str">
        <f t="shared" si="394"/>
        <v>theater</v>
      </c>
      <c r="R3147" t="str">
        <f t="shared" si="395"/>
        <v>plays</v>
      </c>
      <c r="S3147" s="12">
        <f t="shared" si="396"/>
        <v>42155.920219907406</v>
      </c>
      <c r="T3147" s="12">
        <f t="shared" si="397"/>
        <v>42176.888888888891</v>
      </c>
      <c r="U3147" t="str">
        <f t="shared" si="398"/>
        <v>May</v>
      </c>
      <c r="V3147" t="str">
        <f t="shared" si="399"/>
        <v>2015</v>
      </c>
    </row>
    <row r="3148" spans="1:22" ht="43.2" hidden="1" x14ac:dyDescent="0.55000000000000004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392"/>
        <v>1.157092</v>
      </c>
      <c r="P3148" s="8">
        <f t="shared" si="393"/>
        <v>84.459270072992695</v>
      </c>
      <c r="Q3148" t="str">
        <f t="shared" si="394"/>
        <v>technology</v>
      </c>
      <c r="R3148" t="str">
        <f t="shared" si="395"/>
        <v>hardware</v>
      </c>
      <c r="S3148" s="12">
        <f t="shared" si="396"/>
        <v>40347.837800925925</v>
      </c>
      <c r="T3148" s="12">
        <f t="shared" si="397"/>
        <v>40414.166666666664</v>
      </c>
      <c r="U3148" t="str">
        <f t="shared" si="398"/>
        <v>Jun</v>
      </c>
      <c r="V3148" t="str">
        <f t="shared" si="399"/>
        <v>2010</v>
      </c>
    </row>
    <row r="3149" spans="1:22" ht="28.8" hidden="1" x14ac:dyDescent="0.55000000000000004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392"/>
        <v>1.1575</v>
      </c>
      <c r="P3149" s="8">
        <f t="shared" si="393"/>
        <v>35.615384615384613</v>
      </c>
      <c r="Q3149" t="str">
        <f t="shared" si="394"/>
        <v>music</v>
      </c>
      <c r="R3149" t="str">
        <f t="shared" si="395"/>
        <v>rock</v>
      </c>
      <c r="S3149" s="12">
        <f t="shared" si="396"/>
        <v>42240.852534722217</v>
      </c>
      <c r="T3149" s="12">
        <f t="shared" si="397"/>
        <v>42270.852534722217</v>
      </c>
      <c r="U3149" t="str">
        <f t="shared" si="398"/>
        <v>Aug</v>
      </c>
      <c r="V3149" t="str">
        <f t="shared" si="399"/>
        <v>2015</v>
      </c>
    </row>
    <row r="3150" spans="1:22" ht="43.2" hidden="1" x14ac:dyDescent="0.55000000000000004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392"/>
        <v>1.1575757575757575</v>
      </c>
      <c r="P3150" s="8">
        <f t="shared" si="393"/>
        <v>40.210526315789473</v>
      </c>
      <c r="Q3150" t="str">
        <f t="shared" si="394"/>
        <v>publishing</v>
      </c>
      <c r="R3150" t="str">
        <f t="shared" si="395"/>
        <v>nonfiction</v>
      </c>
      <c r="S3150" s="12">
        <f t="shared" si="396"/>
        <v>40668.814699074072</v>
      </c>
      <c r="T3150" s="12">
        <f t="shared" si="397"/>
        <v>40730.814699074072</v>
      </c>
      <c r="U3150" t="str">
        <f t="shared" si="398"/>
        <v>May</v>
      </c>
      <c r="V3150" t="str">
        <f t="shared" si="399"/>
        <v>2011</v>
      </c>
    </row>
    <row r="3151" spans="1:22" ht="43.2" hidden="1" x14ac:dyDescent="0.55000000000000004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392"/>
        <v>1.1585714285714286</v>
      </c>
      <c r="P3151" s="8">
        <f t="shared" si="393"/>
        <v>24.575757575757574</v>
      </c>
      <c r="Q3151" t="str">
        <f t="shared" si="394"/>
        <v>music</v>
      </c>
      <c r="R3151" t="str">
        <f t="shared" si="395"/>
        <v>rock</v>
      </c>
      <c r="S3151" s="12">
        <f t="shared" si="396"/>
        <v>41176.684907407405</v>
      </c>
      <c r="T3151" s="12">
        <f t="shared" si="397"/>
        <v>41206.684907407405</v>
      </c>
      <c r="U3151" t="str">
        <f t="shared" si="398"/>
        <v>Sep</v>
      </c>
      <c r="V3151" t="str">
        <f t="shared" si="399"/>
        <v>2012</v>
      </c>
    </row>
    <row r="3152" spans="1:22" ht="43.2" hidden="1" x14ac:dyDescent="0.55000000000000004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392"/>
        <v>1.1588888888888889</v>
      </c>
      <c r="P3152" s="8">
        <f t="shared" si="393"/>
        <v>59.6</v>
      </c>
      <c r="Q3152" t="str">
        <f t="shared" si="394"/>
        <v>theater</v>
      </c>
      <c r="R3152" t="str">
        <f t="shared" si="395"/>
        <v>plays</v>
      </c>
      <c r="S3152" s="12">
        <f t="shared" si="396"/>
        <v>42056.65143518518</v>
      </c>
      <c r="T3152" s="12">
        <f t="shared" si="397"/>
        <v>42091.609768518523</v>
      </c>
      <c r="U3152" t="str">
        <f t="shared" si="398"/>
        <v>Feb</v>
      </c>
      <c r="V3152" t="str">
        <f t="shared" si="399"/>
        <v>2015</v>
      </c>
    </row>
    <row r="3153" spans="1:22" ht="43.2" hidden="1" x14ac:dyDescent="0.55000000000000004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392"/>
        <v>1.1593333333333333</v>
      </c>
      <c r="P3153" s="8">
        <f t="shared" si="393"/>
        <v>152.54385964912279</v>
      </c>
      <c r="Q3153" t="str">
        <f t="shared" si="394"/>
        <v>music</v>
      </c>
      <c r="R3153" t="str">
        <f t="shared" si="395"/>
        <v>indie rock</v>
      </c>
      <c r="S3153" s="12">
        <f t="shared" si="396"/>
        <v>41426.259618055556</v>
      </c>
      <c r="T3153" s="12">
        <f t="shared" si="397"/>
        <v>41457.208333333336</v>
      </c>
      <c r="U3153" t="str">
        <f t="shared" si="398"/>
        <v>Jun</v>
      </c>
      <c r="V3153" t="str">
        <f t="shared" si="399"/>
        <v>2013</v>
      </c>
    </row>
    <row r="3154" spans="1:22" ht="28.8" hidden="1" x14ac:dyDescent="0.55000000000000004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 t="shared" si="392"/>
        <v>1.1599999999999999</v>
      </c>
      <c r="P3154" s="8">
        <f t="shared" si="393"/>
        <v>414.28571428571428</v>
      </c>
      <c r="Q3154" t="str">
        <f t="shared" si="394"/>
        <v>photography</v>
      </c>
      <c r="R3154" t="str">
        <f t="shared" si="395"/>
        <v>photobooks</v>
      </c>
      <c r="S3154" s="12">
        <f t="shared" si="396"/>
        <v>42733.827349537038</v>
      </c>
      <c r="T3154" s="12">
        <f t="shared" si="397"/>
        <v>42763.811805555553</v>
      </c>
      <c r="U3154" t="str">
        <f t="shared" si="398"/>
        <v>Dec</v>
      </c>
      <c r="V3154" t="str">
        <f t="shared" si="399"/>
        <v>2016</v>
      </c>
    </row>
    <row r="3155" spans="1:22" ht="43.2" hidden="1" x14ac:dyDescent="0.55000000000000004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 t="shared" si="392"/>
        <v>1.1599999999999999</v>
      </c>
      <c r="P3155" s="8">
        <f t="shared" si="393"/>
        <v>7.25</v>
      </c>
      <c r="Q3155" t="str">
        <f t="shared" si="394"/>
        <v>music</v>
      </c>
      <c r="R3155" t="str">
        <f t="shared" si="395"/>
        <v>classical music</v>
      </c>
      <c r="S3155" s="12">
        <f t="shared" si="396"/>
        <v>41464.106087962966</v>
      </c>
      <c r="T3155" s="12">
        <f t="shared" si="397"/>
        <v>41485.106087962966</v>
      </c>
      <c r="U3155" t="str">
        <f t="shared" si="398"/>
        <v>Jul</v>
      </c>
      <c r="V3155" t="str">
        <f t="shared" si="399"/>
        <v>2013</v>
      </c>
    </row>
    <row r="3156" spans="1:22" ht="43.2" hidden="1" x14ac:dyDescent="0.55000000000000004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 t="shared" si="392"/>
        <v>1.1602222222222223</v>
      </c>
      <c r="P3156" s="8">
        <f t="shared" si="393"/>
        <v>50.689320388349515</v>
      </c>
      <c r="Q3156" t="str">
        <f t="shared" si="394"/>
        <v>theater</v>
      </c>
      <c r="R3156" t="str">
        <f t="shared" si="395"/>
        <v>spaces</v>
      </c>
      <c r="S3156" s="12">
        <f t="shared" si="396"/>
        <v>42660.618854166663</v>
      </c>
      <c r="T3156" s="12">
        <f t="shared" si="397"/>
        <v>42696.249305555553</v>
      </c>
      <c r="U3156" t="str">
        <f t="shared" si="398"/>
        <v>Oct</v>
      </c>
      <c r="V3156" t="str">
        <f t="shared" si="399"/>
        <v>2016</v>
      </c>
    </row>
    <row r="3157" spans="1:22" ht="28.8" hidden="1" x14ac:dyDescent="0.55000000000000004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392"/>
        <v>1.1602222222222223</v>
      </c>
      <c r="P3157" s="8">
        <f t="shared" si="393"/>
        <v>50.20192307692308</v>
      </c>
      <c r="Q3157" t="str">
        <f t="shared" si="394"/>
        <v>theater</v>
      </c>
      <c r="R3157" t="str">
        <f t="shared" si="395"/>
        <v>plays</v>
      </c>
      <c r="S3157" s="12">
        <f t="shared" si="396"/>
        <v>42648.546111111107</v>
      </c>
      <c r="T3157" s="12">
        <f t="shared" si="397"/>
        <v>42678.546111111107</v>
      </c>
      <c r="U3157" t="str">
        <f t="shared" si="398"/>
        <v>Oct</v>
      </c>
      <c r="V3157" t="str">
        <f t="shared" si="399"/>
        <v>2016</v>
      </c>
    </row>
    <row r="3158" spans="1:22" ht="43.2" hidden="1" x14ac:dyDescent="0.55000000000000004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392"/>
        <v>1.1605000000000001</v>
      </c>
      <c r="P3158" s="8">
        <f t="shared" si="393"/>
        <v>80.034482758620683</v>
      </c>
      <c r="Q3158" t="str">
        <f t="shared" si="394"/>
        <v>theater</v>
      </c>
      <c r="R3158" t="str">
        <f t="shared" si="395"/>
        <v>plays</v>
      </c>
      <c r="S3158" s="12">
        <f t="shared" si="396"/>
        <v>42382.244409722218</v>
      </c>
      <c r="T3158" s="12">
        <f t="shared" si="397"/>
        <v>42396.041666666672</v>
      </c>
      <c r="U3158" t="str">
        <f t="shared" si="398"/>
        <v>Jan</v>
      </c>
      <c r="V3158" t="str">
        <f t="shared" si="399"/>
        <v>2016</v>
      </c>
    </row>
    <row r="3159" spans="1:22" ht="43.2" hidden="1" x14ac:dyDescent="0.55000000000000004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392"/>
        <v>1.1608000000000001</v>
      </c>
      <c r="P3159" s="8">
        <f t="shared" si="393"/>
        <v>116.85906040268456</v>
      </c>
      <c r="Q3159" t="str">
        <f t="shared" si="394"/>
        <v>film &amp; video</v>
      </c>
      <c r="R3159" t="str">
        <f t="shared" si="395"/>
        <v>documentary</v>
      </c>
      <c r="S3159" s="12">
        <f t="shared" si="396"/>
        <v>40987.688333333332</v>
      </c>
      <c r="T3159" s="12">
        <f t="shared" si="397"/>
        <v>41032.688333333332</v>
      </c>
      <c r="U3159" t="str">
        <f t="shared" si="398"/>
        <v>Mar</v>
      </c>
      <c r="V3159" t="str">
        <f t="shared" si="399"/>
        <v>2012</v>
      </c>
    </row>
    <row r="3160" spans="1:22" ht="43.2" hidden="1" x14ac:dyDescent="0.55000000000000004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392"/>
        <v>1.1615384615384616</v>
      </c>
      <c r="P3160" s="8">
        <f t="shared" si="393"/>
        <v>48.70967741935484</v>
      </c>
      <c r="Q3160" t="str">
        <f t="shared" si="394"/>
        <v>music</v>
      </c>
      <c r="R3160" t="str">
        <f t="shared" si="395"/>
        <v>rock</v>
      </c>
      <c r="S3160" s="12">
        <f t="shared" si="396"/>
        <v>42747.219560185185</v>
      </c>
      <c r="T3160" s="12">
        <f t="shared" si="397"/>
        <v>42769.174305555556</v>
      </c>
      <c r="U3160" t="str">
        <f t="shared" si="398"/>
        <v>Jan</v>
      </c>
      <c r="V3160" t="str">
        <f t="shared" si="399"/>
        <v>2017</v>
      </c>
    </row>
    <row r="3161" spans="1:22" ht="28.8" hidden="1" x14ac:dyDescent="0.55000000000000004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392"/>
        <v>1.1616666666666666</v>
      </c>
      <c r="P3161" s="8">
        <f t="shared" si="393"/>
        <v>63.363636363636367</v>
      </c>
      <c r="Q3161" t="str">
        <f t="shared" si="394"/>
        <v>theater</v>
      </c>
      <c r="R3161" t="str">
        <f t="shared" si="395"/>
        <v>plays</v>
      </c>
      <c r="S3161" s="12">
        <f t="shared" si="396"/>
        <v>41839.175706018519</v>
      </c>
      <c r="T3161" s="12">
        <f t="shared" si="397"/>
        <v>41853.175706018519</v>
      </c>
      <c r="U3161" t="str">
        <f t="shared" si="398"/>
        <v>Jul</v>
      </c>
      <c r="V3161" t="str">
        <f t="shared" si="399"/>
        <v>2014</v>
      </c>
    </row>
    <row r="3162" spans="1:22" ht="43.2" hidden="1" x14ac:dyDescent="0.55000000000000004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392"/>
        <v>1.1619999999999999</v>
      </c>
      <c r="P3162" s="8">
        <f t="shared" si="393"/>
        <v>55.333333333333336</v>
      </c>
      <c r="Q3162" t="str">
        <f t="shared" si="394"/>
        <v>theater</v>
      </c>
      <c r="R3162" t="str">
        <f t="shared" si="395"/>
        <v>plays</v>
      </c>
      <c r="S3162" s="12">
        <f t="shared" si="396"/>
        <v>42261.917395833334</v>
      </c>
      <c r="T3162" s="12">
        <f t="shared" si="397"/>
        <v>42291.917395833334</v>
      </c>
      <c r="U3162" t="str">
        <f t="shared" si="398"/>
        <v>Sep</v>
      </c>
      <c r="V3162" t="str">
        <f t="shared" si="399"/>
        <v>2015</v>
      </c>
    </row>
    <row r="3163" spans="1:22" ht="43.2" hidden="1" x14ac:dyDescent="0.55000000000000004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392"/>
        <v>1.1620999999999999</v>
      </c>
      <c r="P3163" s="8">
        <f t="shared" si="393"/>
        <v>223.48076923076923</v>
      </c>
      <c r="Q3163" t="str">
        <f t="shared" si="394"/>
        <v>film &amp; video</v>
      </c>
      <c r="R3163" t="str">
        <f t="shared" si="395"/>
        <v>television</v>
      </c>
      <c r="S3163" s="12">
        <f t="shared" si="396"/>
        <v>41807.701921296299</v>
      </c>
      <c r="T3163" s="12">
        <f t="shared" si="397"/>
        <v>41837.701921296299</v>
      </c>
      <c r="U3163" t="str">
        <f t="shared" si="398"/>
        <v>Jun</v>
      </c>
      <c r="V3163" t="str">
        <f t="shared" si="399"/>
        <v>2014</v>
      </c>
    </row>
    <row r="3164" spans="1:22" ht="43.2" hidden="1" x14ac:dyDescent="0.55000000000000004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392"/>
        <v>1.1625000000000001</v>
      </c>
      <c r="P3164" s="8">
        <f t="shared" si="393"/>
        <v>116.25</v>
      </c>
      <c r="Q3164" t="str">
        <f t="shared" si="394"/>
        <v>film &amp; video</v>
      </c>
      <c r="R3164" t="str">
        <f t="shared" si="395"/>
        <v>shorts</v>
      </c>
      <c r="S3164" s="12">
        <f t="shared" si="396"/>
        <v>41075.583379629628</v>
      </c>
      <c r="T3164" s="12">
        <f t="shared" si="397"/>
        <v>41105.583379629628</v>
      </c>
      <c r="U3164" t="str">
        <f t="shared" si="398"/>
        <v>Jun</v>
      </c>
      <c r="V3164" t="str">
        <f t="shared" si="399"/>
        <v>2012</v>
      </c>
    </row>
    <row r="3165" spans="1:22" hidden="1" x14ac:dyDescent="0.55000000000000004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392"/>
        <v>1.1625000000000001</v>
      </c>
      <c r="P3165" s="8">
        <f t="shared" si="393"/>
        <v>31</v>
      </c>
      <c r="Q3165" t="str">
        <f t="shared" si="394"/>
        <v>music</v>
      </c>
      <c r="R3165" t="str">
        <f t="shared" si="395"/>
        <v>indie rock</v>
      </c>
      <c r="S3165" s="12">
        <f t="shared" si="396"/>
        <v>41341.111400462964</v>
      </c>
      <c r="T3165" s="12">
        <f t="shared" si="397"/>
        <v>41380.791666666664</v>
      </c>
      <c r="U3165" t="str">
        <f t="shared" si="398"/>
        <v>Mar</v>
      </c>
      <c r="V3165" t="str">
        <f t="shared" si="399"/>
        <v>2013</v>
      </c>
    </row>
    <row r="3166" spans="1:22" ht="28.8" hidden="1" x14ac:dyDescent="0.55000000000000004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392"/>
        <v>1.1625714285714286</v>
      </c>
      <c r="P3166" s="8">
        <f t="shared" si="393"/>
        <v>246.60606060606059</v>
      </c>
      <c r="Q3166" t="str">
        <f t="shared" si="394"/>
        <v>film &amp; video</v>
      </c>
      <c r="R3166" t="str">
        <f t="shared" si="395"/>
        <v>documentary</v>
      </c>
      <c r="S3166" s="12">
        <f t="shared" si="396"/>
        <v>41943.293912037036</v>
      </c>
      <c r="T3166" s="12">
        <f t="shared" si="397"/>
        <v>41974.3355787037</v>
      </c>
      <c r="U3166" t="str">
        <f t="shared" si="398"/>
        <v>Oct</v>
      </c>
      <c r="V3166" t="str">
        <f t="shared" si="399"/>
        <v>2014</v>
      </c>
    </row>
    <row r="3167" spans="1:22" ht="43.2" hidden="1" x14ac:dyDescent="0.55000000000000004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392"/>
        <v>1.1626000000000001</v>
      </c>
      <c r="P3167" s="8">
        <f t="shared" si="393"/>
        <v>73.582278481012665</v>
      </c>
      <c r="Q3167" t="str">
        <f t="shared" si="394"/>
        <v>theater</v>
      </c>
      <c r="R3167" t="str">
        <f t="shared" si="395"/>
        <v>plays</v>
      </c>
      <c r="S3167" s="12">
        <f t="shared" si="396"/>
        <v>42173.803217592591</v>
      </c>
      <c r="T3167" s="12">
        <f t="shared" si="397"/>
        <v>42203.290972222225</v>
      </c>
      <c r="U3167" t="str">
        <f t="shared" si="398"/>
        <v>Jun</v>
      </c>
      <c r="V3167" t="str">
        <f t="shared" si="399"/>
        <v>2015</v>
      </c>
    </row>
    <row r="3168" spans="1:22" ht="43.2" hidden="1" x14ac:dyDescent="0.55000000000000004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392"/>
        <v>1.1629333333333334</v>
      </c>
      <c r="P3168" s="8">
        <f t="shared" si="393"/>
        <v>71.491803278688522</v>
      </c>
      <c r="Q3168" t="str">
        <f t="shared" si="394"/>
        <v>theater</v>
      </c>
      <c r="R3168" t="str">
        <f t="shared" si="395"/>
        <v>plays</v>
      </c>
      <c r="S3168" s="12">
        <f t="shared" si="396"/>
        <v>41835.666354166664</v>
      </c>
      <c r="T3168" s="12">
        <f t="shared" si="397"/>
        <v>41855.666354166664</v>
      </c>
      <c r="U3168" t="str">
        <f t="shared" si="398"/>
        <v>Jul</v>
      </c>
      <c r="V3168" t="str">
        <f t="shared" si="399"/>
        <v>2014</v>
      </c>
    </row>
    <row r="3169" spans="1:22" ht="43.2" hidden="1" x14ac:dyDescent="0.55000000000000004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392"/>
        <v>1.1632786885245903</v>
      </c>
      <c r="P3169" s="8">
        <f t="shared" si="393"/>
        <v>50.685714285714283</v>
      </c>
      <c r="Q3169" t="str">
        <f t="shared" si="394"/>
        <v>music</v>
      </c>
      <c r="R3169" t="str">
        <f t="shared" si="395"/>
        <v>indie rock</v>
      </c>
      <c r="S3169" s="12">
        <f t="shared" si="396"/>
        <v>41099.093865740739</v>
      </c>
      <c r="T3169" s="12">
        <f t="shared" si="397"/>
        <v>41131.916666666664</v>
      </c>
      <c r="U3169" t="str">
        <f t="shared" si="398"/>
        <v>Jul</v>
      </c>
      <c r="V3169" t="str">
        <f t="shared" si="399"/>
        <v>2012</v>
      </c>
    </row>
    <row r="3170" spans="1:22" ht="28.8" hidden="1" x14ac:dyDescent="0.55000000000000004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392"/>
        <v>1.1635599999999999</v>
      </c>
      <c r="P3170" s="8">
        <f t="shared" si="393"/>
        <v>95.373770491803285</v>
      </c>
      <c r="Q3170" t="str">
        <f t="shared" si="394"/>
        <v>theater</v>
      </c>
      <c r="R3170" t="str">
        <f t="shared" si="395"/>
        <v>spaces</v>
      </c>
      <c r="S3170" s="12">
        <f t="shared" si="396"/>
        <v>42629.655046296291</v>
      </c>
      <c r="T3170" s="12">
        <f t="shared" si="397"/>
        <v>42657.958333333328</v>
      </c>
      <c r="U3170" t="str">
        <f t="shared" si="398"/>
        <v>Sep</v>
      </c>
      <c r="V3170" t="str">
        <f t="shared" si="399"/>
        <v>2016</v>
      </c>
    </row>
    <row r="3171" spans="1:22" ht="43.2" hidden="1" x14ac:dyDescent="0.55000000000000004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392"/>
        <v>1.1652013333333333</v>
      </c>
      <c r="P3171" s="8">
        <f t="shared" si="393"/>
        <v>60.26903448275862</v>
      </c>
      <c r="Q3171" t="str">
        <f t="shared" si="394"/>
        <v>music</v>
      </c>
      <c r="R3171" t="str">
        <f t="shared" si="395"/>
        <v>indie rock</v>
      </c>
      <c r="S3171" s="12">
        <f t="shared" si="396"/>
        <v>40852.889699074076</v>
      </c>
      <c r="T3171" s="12">
        <f t="shared" si="397"/>
        <v>40883.249305555553</v>
      </c>
      <c r="U3171" t="str">
        <f t="shared" si="398"/>
        <v>Nov</v>
      </c>
      <c r="V3171" t="str">
        <f t="shared" si="399"/>
        <v>2011</v>
      </c>
    </row>
    <row r="3172" spans="1:22" ht="43.2" hidden="1" x14ac:dyDescent="0.55000000000000004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392"/>
        <v>1.1656</v>
      </c>
      <c r="P3172" s="8">
        <f t="shared" si="393"/>
        <v>40.755244755244753</v>
      </c>
      <c r="Q3172" t="str">
        <f t="shared" si="394"/>
        <v>film &amp; video</v>
      </c>
      <c r="R3172" t="str">
        <f t="shared" si="395"/>
        <v>documentary</v>
      </c>
      <c r="S3172" s="12">
        <f t="shared" si="396"/>
        <v>41890.167453703703</v>
      </c>
      <c r="T3172" s="12">
        <f t="shared" si="397"/>
        <v>41920.167453703703</v>
      </c>
      <c r="U3172" t="str">
        <f t="shared" si="398"/>
        <v>Sep</v>
      </c>
      <c r="V3172" t="str">
        <f t="shared" si="399"/>
        <v>2014</v>
      </c>
    </row>
    <row r="3173" spans="1:22" ht="43.2" hidden="1" x14ac:dyDescent="0.55000000000000004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392"/>
        <v>1.166166</v>
      </c>
      <c r="P3173" s="8">
        <f t="shared" si="393"/>
        <v>60.737812499999997</v>
      </c>
      <c r="Q3173" t="str">
        <f t="shared" si="394"/>
        <v>music</v>
      </c>
      <c r="R3173" t="str">
        <f t="shared" si="395"/>
        <v>rock</v>
      </c>
      <c r="S3173" s="12">
        <f t="shared" si="396"/>
        <v>41144.763379629629</v>
      </c>
      <c r="T3173" s="12">
        <f t="shared" si="397"/>
        <v>41174.763379629629</v>
      </c>
      <c r="U3173" t="str">
        <f t="shared" si="398"/>
        <v>Aug</v>
      </c>
      <c r="V3173" t="str">
        <f t="shared" si="399"/>
        <v>2012</v>
      </c>
    </row>
    <row r="3174" spans="1:22" ht="43.2" hidden="1" x14ac:dyDescent="0.55000000000000004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392"/>
        <v>1.1663479999999999</v>
      </c>
      <c r="P3174" s="8">
        <f t="shared" si="393"/>
        <v>44.859538461538463</v>
      </c>
      <c r="Q3174" t="str">
        <f t="shared" si="394"/>
        <v>theater</v>
      </c>
      <c r="R3174" t="str">
        <f t="shared" si="395"/>
        <v>plays</v>
      </c>
      <c r="S3174" s="12">
        <f t="shared" si="396"/>
        <v>42507.264699074076</v>
      </c>
      <c r="T3174" s="12">
        <f t="shared" si="397"/>
        <v>42538.666666666672</v>
      </c>
      <c r="U3174" t="str">
        <f t="shared" si="398"/>
        <v>May</v>
      </c>
      <c r="V3174" t="str">
        <f t="shared" si="399"/>
        <v>2016</v>
      </c>
    </row>
    <row r="3175" spans="1:22" ht="28.8" hidden="1" x14ac:dyDescent="0.55000000000000004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392"/>
        <v>1.1666666666666667</v>
      </c>
      <c r="P3175" s="8">
        <f t="shared" si="393"/>
        <v>76.92307692307692</v>
      </c>
      <c r="Q3175" t="str">
        <f t="shared" si="394"/>
        <v>music</v>
      </c>
      <c r="R3175" t="str">
        <f t="shared" si="395"/>
        <v>rock</v>
      </c>
      <c r="S3175" s="12">
        <f t="shared" si="396"/>
        <v>41507.845451388886</v>
      </c>
      <c r="T3175" s="12">
        <f t="shared" si="397"/>
        <v>41537.845451388886</v>
      </c>
      <c r="U3175" t="str">
        <f t="shared" si="398"/>
        <v>Aug</v>
      </c>
      <c r="V3175" t="str">
        <f t="shared" si="399"/>
        <v>2013</v>
      </c>
    </row>
    <row r="3176" spans="1:22" ht="43.2" hidden="1" x14ac:dyDescent="0.55000000000000004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392"/>
        <v>1.1666666666666667</v>
      </c>
      <c r="P3176" s="8">
        <f t="shared" si="393"/>
        <v>70</v>
      </c>
      <c r="Q3176" t="str">
        <f t="shared" si="394"/>
        <v>theater</v>
      </c>
      <c r="R3176" t="str">
        <f t="shared" si="395"/>
        <v>plays</v>
      </c>
      <c r="S3176" s="12">
        <f t="shared" si="396"/>
        <v>41963.872361111105</v>
      </c>
      <c r="T3176" s="12">
        <f t="shared" si="397"/>
        <v>41974.797916666663</v>
      </c>
      <c r="U3176" t="str">
        <f t="shared" si="398"/>
        <v>Nov</v>
      </c>
      <c r="V3176" t="str">
        <f t="shared" si="399"/>
        <v>2014</v>
      </c>
    </row>
    <row r="3177" spans="1:22" ht="43.2" hidden="1" x14ac:dyDescent="0.55000000000000004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392"/>
        <v>1.1675</v>
      </c>
      <c r="P3177" s="8">
        <f t="shared" si="393"/>
        <v>41.696428571428569</v>
      </c>
      <c r="Q3177" t="str">
        <f t="shared" si="394"/>
        <v>theater</v>
      </c>
      <c r="R3177" t="str">
        <f t="shared" si="395"/>
        <v>musical</v>
      </c>
      <c r="S3177" s="12">
        <f t="shared" si="396"/>
        <v>42050.019641203704</v>
      </c>
      <c r="T3177" s="12">
        <f t="shared" si="397"/>
        <v>42064.207638888889</v>
      </c>
      <c r="U3177" t="str">
        <f t="shared" si="398"/>
        <v>Feb</v>
      </c>
      <c r="V3177" t="str">
        <f t="shared" si="399"/>
        <v>2015</v>
      </c>
    </row>
    <row r="3178" spans="1:22" ht="43.2" hidden="1" x14ac:dyDescent="0.55000000000000004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392"/>
        <v>1.1679999999999999</v>
      </c>
      <c r="P3178" s="8">
        <f t="shared" si="393"/>
        <v>44.92307692307692</v>
      </c>
      <c r="Q3178" t="str">
        <f t="shared" si="394"/>
        <v>theater</v>
      </c>
      <c r="R3178" t="str">
        <f t="shared" si="395"/>
        <v>plays</v>
      </c>
      <c r="S3178" s="12">
        <f t="shared" si="396"/>
        <v>41837.323009259257</v>
      </c>
      <c r="T3178" s="12">
        <f t="shared" si="397"/>
        <v>41847.958333333336</v>
      </c>
      <c r="U3178" t="str">
        <f t="shared" si="398"/>
        <v>Jul</v>
      </c>
      <c r="V3178" t="str">
        <f t="shared" si="399"/>
        <v>2014</v>
      </c>
    </row>
    <row r="3179" spans="1:22" ht="43.2" hidden="1" x14ac:dyDescent="0.55000000000000004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392"/>
        <v>1.1683911999999999</v>
      </c>
      <c r="P3179" s="8">
        <f t="shared" si="393"/>
        <v>59.249046653144013</v>
      </c>
      <c r="Q3179" t="str">
        <f t="shared" si="394"/>
        <v>film &amp; video</v>
      </c>
      <c r="R3179" t="str">
        <f t="shared" si="395"/>
        <v>documentary</v>
      </c>
      <c r="S3179" s="12">
        <f t="shared" si="396"/>
        <v>42291.596273148149</v>
      </c>
      <c r="T3179" s="12">
        <f t="shared" si="397"/>
        <v>42321.637939814813</v>
      </c>
      <c r="U3179" t="str">
        <f t="shared" si="398"/>
        <v>Oct</v>
      </c>
      <c r="V3179" t="str">
        <f t="shared" si="399"/>
        <v>2015</v>
      </c>
    </row>
    <row r="3180" spans="1:22" ht="43.2" hidden="1" x14ac:dyDescent="0.55000000000000004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392"/>
        <v>1.1684444444444444</v>
      </c>
      <c r="P3180" s="8">
        <f t="shared" si="393"/>
        <v>52.58</v>
      </c>
      <c r="Q3180" t="str">
        <f t="shared" si="394"/>
        <v>theater</v>
      </c>
      <c r="R3180" t="str">
        <f t="shared" si="395"/>
        <v>plays</v>
      </c>
      <c r="S3180" s="12">
        <f t="shared" si="396"/>
        <v>42426.949988425928</v>
      </c>
      <c r="T3180" s="12">
        <f t="shared" si="397"/>
        <v>42461.165972222225</v>
      </c>
      <c r="U3180" t="str">
        <f t="shared" si="398"/>
        <v>Feb</v>
      </c>
      <c r="V3180" t="str">
        <f t="shared" si="399"/>
        <v>2016</v>
      </c>
    </row>
    <row r="3181" spans="1:22" ht="43.2" hidden="1" x14ac:dyDescent="0.55000000000000004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392"/>
        <v>1.1686666666666667</v>
      </c>
      <c r="P3181" s="8">
        <f t="shared" si="393"/>
        <v>100.17142857142858</v>
      </c>
      <c r="Q3181" t="str">
        <f t="shared" si="394"/>
        <v>theater</v>
      </c>
      <c r="R3181" t="str">
        <f t="shared" si="395"/>
        <v>plays</v>
      </c>
      <c r="S3181" s="12">
        <f t="shared" si="396"/>
        <v>41947.762592592589</v>
      </c>
      <c r="T3181" s="12">
        <f t="shared" si="397"/>
        <v>41987.762592592597</v>
      </c>
      <c r="U3181" t="str">
        <f t="shared" si="398"/>
        <v>Nov</v>
      </c>
      <c r="V3181" t="str">
        <f t="shared" si="399"/>
        <v>2014</v>
      </c>
    </row>
    <row r="3182" spans="1:22" ht="43.2" hidden="1" x14ac:dyDescent="0.55000000000000004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392"/>
        <v>1.1691666666666667</v>
      </c>
      <c r="P3182" s="8">
        <f t="shared" si="393"/>
        <v>81.569767441860463</v>
      </c>
      <c r="Q3182" t="str">
        <f t="shared" si="394"/>
        <v>theater</v>
      </c>
      <c r="R3182" t="str">
        <f t="shared" si="395"/>
        <v>plays</v>
      </c>
      <c r="S3182" s="12">
        <f t="shared" si="396"/>
        <v>42167.023206018523</v>
      </c>
      <c r="T3182" s="12">
        <f t="shared" si="397"/>
        <v>42196.165972222225</v>
      </c>
      <c r="U3182" t="str">
        <f t="shared" si="398"/>
        <v>Jun</v>
      </c>
      <c r="V3182" t="str">
        <f t="shared" si="399"/>
        <v>2015</v>
      </c>
    </row>
    <row r="3183" spans="1:22" ht="28.8" hidden="1" x14ac:dyDescent="0.55000000000000004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392"/>
        <v>1.1692307692307693</v>
      </c>
      <c r="P3183" s="8">
        <f t="shared" si="393"/>
        <v>50.666666666666664</v>
      </c>
      <c r="Q3183" t="str">
        <f t="shared" si="394"/>
        <v>theater</v>
      </c>
      <c r="R3183" t="str">
        <f t="shared" si="395"/>
        <v>plays</v>
      </c>
      <c r="S3183" s="12">
        <f t="shared" si="396"/>
        <v>42136.270787037036</v>
      </c>
      <c r="T3183" s="12">
        <f t="shared" si="397"/>
        <v>42168.071527777778</v>
      </c>
      <c r="U3183" t="str">
        <f t="shared" si="398"/>
        <v>May</v>
      </c>
      <c r="V3183" t="str">
        <f t="shared" si="399"/>
        <v>2015</v>
      </c>
    </row>
    <row r="3184" spans="1:22" ht="43.2" hidden="1" x14ac:dyDescent="0.55000000000000004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392"/>
        <v>1.1694724999999999</v>
      </c>
      <c r="P3184" s="8">
        <f t="shared" si="393"/>
        <v>89.38643312101911</v>
      </c>
      <c r="Q3184" t="str">
        <f t="shared" si="394"/>
        <v>film &amp; video</v>
      </c>
      <c r="R3184" t="str">
        <f t="shared" si="395"/>
        <v>documentary</v>
      </c>
      <c r="S3184" s="12">
        <f t="shared" si="396"/>
        <v>42263.952662037031</v>
      </c>
      <c r="T3184" s="12">
        <f t="shared" si="397"/>
        <v>42294.083333333328</v>
      </c>
      <c r="U3184" t="str">
        <f t="shared" si="398"/>
        <v>Sep</v>
      </c>
      <c r="V3184" t="str">
        <f t="shared" si="399"/>
        <v>2015</v>
      </c>
    </row>
    <row r="3185" spans="1:22" ht="43.2" hidden="1" x14ac:dyDescent="0.55000000000000004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392"/>
        <v>1.1696666666666666</v>
      </c>
      <c r="P3185" s="8">
        <f t="shared" si="393"/>
        <v>133.93129770992365</v>
      </c>
      <c r="Q3185" t="str">
        <f t="shared" si="394"/>
        <v>music</v>
      </c>
      <c r="R3185" t="str">
        <f t="shared" si="395"/>
        <v>rock</v>
      </c>
      <c r="S3185" s="12">
        <f t="shared" si="396"/>
        <v>42081.77143518519</v>
      </c>
      <c r="T3185" s="12">
        <f t="shared" si="397"/>
        <v>42119</v>
      </c>
      <c r="U3185" t="str">
        <f t="shared" si="398"/>
        <v>Mar</v>
      </c>
      <c r="V3185" t="str">
        <f t="shared" si="399"/>
        <v>2015</v>
      </c>
    </row>
    <row r="3186" spans="1:22" ht="43.2" hidden="1" x14ac:dyDescent="0.55000000000000004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392"/>
        <v>1.17</v>
      </c>
      <c r="P3186" s="8">
        <f t="shared" si="393"/>
        <v>75.483870967741936</v>
      </c>
      <c r="Q3186" t="str">
        <f t="shared" si="394"/>
        <v>music</v>
      </c>
      <c r="R3186" t="str">
        <f t="shared" si="395"/>
        <v>rock</v>
      </c>
      <c r="S3186" s="12">
        <f t="shared" si="396"/>
        <v>40838.043391203704</v>
      </c>
      <c r="T3186" s="12">
        <f t="shared" si="397"/>
        <v>40883.085057870368</v>
      </c>
      <c r="U3186" t="str">
        <f t="shared" si="398"/>
        <v>Oct</v>
      </c>
      <c r="V3186" t="str">
        <f t="shared" si="399"/>
        <v>2011</v>
      </c>
    </row>
    <row r="3187" spans="1:22" ht="43.2" hidden="1" x14ac:dyDescent="0.55000000000000004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392"/>
        <v>1.17</v>
      </c>
      <c r="P3187" s="8">
        <f t="shared" si="393"/>
        <v>61.578947368421055</v>
      </c>
      <c r="Q3187" t="str">
        <f t="shared" si="394"/>
        <v>music</v>
      </c>
      <c r="R3187" t="str">
        <f t="shared" si="395"/>
        <v>rock</v>
      </c>
      <c r="S3187" s="12">
        <f t="shared" si="396"/>
        <v>41205.707048611112</v>
      </c>
      <c r="T3187" s="12">
        <f t="shared" si="397"/>
        <v>41239.207638888889</v>
      </c>
      <c r="U3187" t="str">
        <f t="shared" si="398"/>
        <v>Oct</v>
      </c>
      <c r="V3187" t="str">
        <f t="shared" si="399"/>
        <v>2012</v>
      </c>
    </row>
    <row r="3188" spans="1:22" ht="43.2" hidden="1" x14ac:dyDescent="0.55000000000000004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392"/>
        <v>1.170404</v>
      </c>
      <c r="P3188" s="8">
        <f t="shared" si="393"/>
        <v>92.157795275590544</v>
      </c>
      <c r="Q3188" t="str">
        <f t="shared" si="394"/>
        <v>publishing</v>
      </c>
      <c r="R3188" t="str">
        <f t="shared" si="395"/>
        <v>radio &amp; podcasts</v>
      </c>
      <c r="S3188" s="12">
        <f t="shared" si="396"/>
        <v>41464.934016203704</v>
      </c>
      <c r="T3188" s="12">
        <f t="shared" si="397"/>
        <v>41481.708333333336</v>
      </c>
      <c r="U3188" t="str">
        <f t="shared" si="398"/>
        <v>Jul</v>
      </c>
      <c r="V3188" t="str">
        <f t="shared" si="399"/>
        <v>2013</v>
      </c>
    </row>
    <row r="3189" spans="1:22" ht="43.2" hidden="1" x14ac:dyDescent="0.55000000000000004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392"/>
        <v>1.1707484768810599</v>
      </c>
      <c r="P3189" s="8">
        <f t="shared" si="393"/>
        <v>44.853658536585364</v>
      </c>
      <c r="Q3189" t="str">
        <f t="shared" si="394"/>
        <v>technology</v>
      </c>
      <c r="R3189" t="str">
        <f t="shared" si="395"/>
        <v>hardware</v>
      </c>
      <c r="S3189" s="12">
        <f t="shared" si="396"/>
        <v>40761.604421296295</v>
      </c>
      <c r="T3189" s="12">
        <f t="shared" si="397"/>
        <v>40805.604421296295</v>
      </c>
      <c r="U3189" t="str">
        <f t="shared" si="398"/>
        <v>Aug</v>
      </c>
      <c r="V3189" t="str">
        <f t="shared" si="399"/>
        <v>2011</v>
      </c>
    </row>
    <row r="3190" spans="1:22" ht="43.2" hidden="1" x14ac:dyDescent="0.55000000000000004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392"/>
        <v>1.1712499999999999</v>
      </c>
      <c r="P3190" s="8">
        <f t="shared" si="393"/>
        <v>85.181818181818187</v>
      </c>
      <c r="Q3190" t="str">
        <f t="shared" si="394"/>
        <v>theater</v>
      </c>
      <c r="R3190" t="str">
        <f t="shared" si="395"/>
        <v>spaces</v>
      </c>
      <c r="S3190" s="12">
        <f t="shared" si="396"/>
        <v>42024.702893518523</v>
      </c>
      <c r="T3190" s="12">
        <f t="shared" si="397"/>
        <v>42045.702893518523</v>
      </c>
      <c r="U3190" t="str">
        <f t="shared" si="398"/>
        <v>Jan</v>
      </c>
      <c r="V3190" t="str">
        <f t="shared" si="399"/>
        <v>2015</v>
      </c>
    </row>
    <row r="3191" spans="1:22" ht="28.8" hidden="1" x14ac:dyDescent="0.55000000000000004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392"/>
        <v>1.1714285714285715</v>
      </c>
      <c r="P3191" s="8">
        <f t="shared" si="393"/>
        <v>51.25</v>
      </c>
      <c r="Q3191" t="str">
        <f t="shared" si="394"/>
        <v>film &amp; video</v>
      </c>
      <c r="R3191" t="str">
        <f t="shared" si="395"/>
        <v>television</v>
      </c>
      <c r="S3191" s="12">
        <f t="shared" si="396"/>
        <v>41989.91134259259</v>
      </c>
      <c r="T3191" s="12">
        <f t="shared" si="397"/>
        <v>42005.332638888889</v>
      </c>
      <c r="U3191" t="str">
        <f t="shared" si="398"/>
        <v>Dec</v>
      </c>
      <c r="V3191" t="str">
        <f t="shared" si="399"/>
        <v>2014</v>
      </c>
    </row>
    <row r="3192" spans="1:22" ht="43.2" hidden="1" x14ac:dyDescent="0.55000000000000004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392"/>
        <v>1.1725000000000001</v>
      </c>
      <c r="P3192" s="8">
        <f t="shared" si="393"/>
        <v>58.625</v>
      </c>
      <c r="Q3192" t="str">
        <f t="shared" si="394"/>
        <v>music</v>
      </c>
      <c r="R3192" t="str">
        <f t="shared" si="395"/>
        <v>rock</v>
      </c>
      <c r="S3192" s="12">
        <f t="shared" si="396"/>
        <v>41005.45784722222</v>
      </c>
      <c r="T3192" s="12">
        <f t="shared" si="397"/>
        <v>41048.125</v>
      </c>
      <c r="U3192" t="str">
        <f t="shared" si="398"/>
        <v>Apr</v>
      </c>
      <c r="V3192" t="str">
        <f t="shared" si="399"/>
        <v>2012</v>
      </c>
    </row>
    <row r="3193" spans="1:22" ht="43.2" hidden="1" x14ac:dyDescent="0.55000000000000004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392"/>
        <v>1.1727000000000001</v>
      </c>
      <c r="P3193" s="8">
        <f t="shared" si="393"/>
        <v>45.988235294117644</v>
      </c>
      <c r="Q3193" t="str">
        <f t="shared" si="394"/>
        <v>music</v>
      </c>
      <c r="R3193" t="str">
        <f t="shared" si="395"/>
        <v>electronic music</v>
      </c>
      <c r="S3193" s="12">
        <f t="shared" si="396"/>
        <v>42755.627372685187</v>
      </c>
      <c r="T3193" s="12">
        <f t="shared" si="397"/>
        <v>42800.833333333328</v>
      </c>
      <c r="U3193" t="str">
        <f t="shared" si="398"/>
        <v>Jan</v>
      </c>
      <c r="V3193" t="str">
        <f t="shared" si="399"/>
        <v>2017</v>
      </c>
    </row>
    <row r="3194" spans="1:22" ht="43.2" hidden="1" x14ac:dyDescent="0.55000000000000004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392"/>
        <v>1.1739999999999999</v>
      </c>
      <c r="P3194" s="8">
        <f t="shared" si="393"/>
        <v>57.549019607843135</v>
      </c>
      <c r="Q3194" t="str">
        <f t="shared" si="394"/>
        <v>theater</v>
      </c>
      <c r="R3194" t="str">
        <f t="shared" si="395"/>
        <v>plays</v>
      </c>
      <c r="S3194" s="12">
        <f t="shared" si="396"/>
        <v>41781.666770833333</v>
      </c>
      <c r="T3194" s="12">
        <f t="shared" si="397"/>
        <v>41811.666770833333</v>
      </c>
      <c r="U3194" t="str">
        <f t="shared" si="398"/>
        <v>May</v>
      </c>
      <c r="V3194" t="str">
        <f t="shared" si="399"/>
        <v>2014</v>
      </c>
    </row>
    <row r="3195" spans="1:22" ht="28.8" hidden="1" x14ac:dyDescent="0.55000000000000004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392"/>
        <v>1.175</v>
      </c>
      <c r="P3195" s="8">
        <f t="shared" si="393"/>
        <v>47</v>
      </c>
      <c r="Q3195" t="str">
        <f t="shared" si="394"/>
        <v>music</v>
      </c>
      <c r="R3195" t="str">
        <f t="shared" si="395"/>
        <v>pop</v>
      </c>
      <c r="S3195" s="12">
        <f t="shared" si="396"/>
        <v>41802.757719907408</v>
      </c>
      <c r="T3195" s="12">
        <f t="shared" si="397"/>
        <v>41832.757719907408</v>
      </c>
      <c r="U3195" t="str">
        <f t="shared" si="398"/>
        <v>Jun</v>
      </c>
      <c r="V3195" t="str">
        <f t="shared" si="399"/>
        <v>2014</v>
      </c>
    </row>
    <row r="3196" spans="1:22" ht="43.2" hidden="1" x14ac:dyDescent="0.55000000000000004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392"/>
        <v>1.1752499999999999</v>
      </c>
      <c r="P3196" s="8">
        <f t="shared" si="393"/>
        <v>110.35211267605634</v>
      </c>
      <c r="Q3196" t="str">
        <f t="shared" si="394"/>
        <v>theater</v>
      </c>
      <c r="R3196" t="str">
        <f t="shared" si="395"/>
        <v>plays</v>
      </c>
      <c r="S3196" s="12">
        <f t="shared" si="396"/>
        <v>41909.969386574077</v>
      </c>
      <c r="T3196" s="12">
        <f t="shared" si="397"/>
        <v>41950.011053240742</v>
      </c>
      <c r="U3196" t="str">
        <f t="shared" si="398"/>
        <v>Sep</v>
      </c>
      <c r="V3196" t="str">
        <f t="shared" si="399"/>
        <v>2014</v>
      </c>
    </row>
    <row r="3197" spans="1:22" ht="43.2" hidden="1" x14ac:dyDescent="0.55000000000000004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392"/>
        <v>1.177142857142857</v>
      </c>
      <c r="P3197" s="8">
        <f t="shared" si="393"/>
        <v>37.454545454545453</v>
      </c>
      <c r="Q3197" t="str">
        <f t="shared" si="394"/>
        <v>publishing</v>
      </c>
      <c r="R3197" t="str">
        <f t="shared" si="395"/>
        <v>nonfiction</v>
      </c>
      <c r="S3197" s="12">
        <f t="shared" si="396"/>
        <v>40590.766886574071</v>
      </c>
      <c r="T3197" s="12">
        <f t="shared" si="397"/>
        <v>40651.725219907406</v>
      </c>
      <c r="U3197" t="str">
        <f t="shared" si="398"/>
        <v>Feb</v>
      </c>
      <c r="V3197" t="str">
        <f t="shared" si="399"/>
        <v>2011</v>
      </c>
    </row>
    <row r="3198" spans="1:22" ht="28.8" hidden="1" x14ac:dyDescent="0.55000000000000004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392"/>
        <v>1.1773333333333333</v>
      </c>
      <c r="P3198" s="8">
        <f t="shared" si="393"/>
        <v>67.92307692307692</v>
      </c>
      <c r="Q3198" t="str">
        <f t="shared" si="394"/>
        <v>theater</v>
      </c>
      <c r="R3198" t="str">
        <f t="shared" si="395"/>
        <v>plays</v>
      </c>
      <c r="S3198" s="12">
        <f t="shared" si="396"/>
        <v>42690.334317129629</v>
      </c>
      <c r="T3198" s="12">
        <f t="shared" si="397"/>
        <v>42721.333333333328</v>
      </c>
      <c r="U3198" t="str">
        <f t="shared" si="398"/>
        <v>Nov</v>
      </c>
      <c r="V3198" t="str">
        <f t="shared" si="399"/>
        <v>2016</v>
      </c>
    </row>
    <row r="3199" spans="1:22" ht="28.8" hidden="1" x14ac:dyDescent="0.55000000000000004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392"/>
        <v>1.1783999999999999</v>
      </c>
      <c r="P3199" s="8">
        <f t="shared" si="393"/>
        <v>39.810810810810814</v>
      </c>
      <c r="Q3199" t="str">
        <f t="shared" si="394"/>
        <v>theater</v>
      </c>
      <c r="R3199" t="str">
        <f t="shared" si="395"/>
        <v>plays</v>
      </c>
      <c r="S3199" s="12">
        <f t="shared" si="396"/>
        <v>41815.569212962961</v>
      </c>
      <c r="T3199" s="12">
        <f t="shared" si="397"/>
        <v>41829.569212962961</v>
      </c>
      <c r="U3199" t="str">
        <f t="shared" si="398"/>
        <v>Jun</v>
      </c>
      <c r="V3199" t="str">
        <f t="shared" si="399"/>
        <v>2014</v>
      </c>
    </row>
    <row r="3200" spans="1:22" ht="43.2" hidden="1" x14ac:dyDescent="0.55000000000000004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392"/>
        <v>1.1786666666666668</v>
      </c>
      <c r="P3200" s="8">
        <f t="shared" si="393"/>
        <v>180.40816326530611</v>
      </c>
      <c r="Q3200" t="str">
        <f t="shared" si="394"/>
        <v>photography</v>
      </c>
      <c r="R3200" t="str">
        <f t="shared" si="395"/>
        <v>photobooks</v>
      </c>
      <c r="S3200" s="12">
        <f t="shared" si="396"/>
        <v>41939.00712962963</v>
      </c>
      <c r="T3200" s="12">
        <f t="shared" si="397"/>
        <v>41969.052083333328</v>
      </c>
      <c r="U3200" t="str">
        <f t="shared" si="398"/>
        <v>Oct</v>
      </c>
      <c r="V3200" t="str">
        <f t="shared" si="399"/>
        <v>2014</v>
      </c>
    </row>
    <row r="3201" spans="1:22" ht="43.2" hidden="1" x14ac:dyDescent="0.55000000000000004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392"/>
        <v>1.1790285714285715</v>
      </c>
      <c r="P3201" s="8">
        <f t="shared" si="393"/>
        <v>2500.969696969697</v>
      </c>
      <c r="Q3201" t="str">
        <f t="shared" si="394"/>
        <v>technology</v>
      </c>
      <c r="R3201" t="str">
        <f t="shared" si="395"/>
        <v>hardware</v>
      </c>
      <c r="S3201" s="12">
        <f t="shared" si="396"/>
        <v>41964.362743055557</v>
      </c>
      <c r="T3201" s="12">
        <f t="shared" si="397"/>
        <v>41994.362743055557</v>
      </c>
      <c r="U3201" t="str">
        <f t="shared" si="398"/>
        <v>Nov</v>
      </c>
      <c r="V3201" t="str">
        <f t="shared" si="399"/>
        <v>2014</v>
      </c>
    </row>
    <row r="3202" spans="1:22" ht="43.2" hidden="1" x14ac:dyDescent="0.55000000000000004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si="392"/>
        <v>1.1796376666666666</v>
      </c>
      <c r="P3202" s="8">
        <f t="shared" si="393"/>
        <v>98.030831024930734</v>
      </c>
      <c r="Q3202" t="str">
        <f t="shared" si="394"/>
        <v>music</v>
      </c>
      <c r="R3202" t="str">
        <f t="shared" si="395"/>
        <v>rock</v>
      </c>
      <c r="S3202" s="12">
        <f t="shared" si="396"/>
        <v>40921.919340277782</v>
      </c>
      <c r="T3202" s="12">
        <f t="shared" si="397"/>
        <v>40951.919340277782</v>
      </c>
      <c r="U3202" t="str">
        <f t="shared" si="398"/>
        <v>Jan</v>
      </c>
      <c r="V3202" t="str">
        <f t="shared" si="399"/>
        <v>2012</v>
      </c>
    </row>
    <row r="3203" spans="1:22" ht="28.8" hidden="1" x14ac:dyDescent="0.55000000000000004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ref="O3203:O3266" si="400">E3203/D3203</f>
        <v>1.18</v>
      </c>
      <c r="P3203" s="8">
        <f t="shared" ref="P3203:P3266" si="401">IF(L3203&gt;0,E3203/L3203,0)</f>
        <v>47.2</v>
      </c>
      <c r="Q3203" t="str">
        <f t="shared" ref="Q3203:Q3266" si="402">MID(N3203,1,FIND("/",N3203,1)-1)</f>
        <v>music</v>
      </c>
      <c r="R3203" t="str">
        <f t="shared" ref="R3203:R3266" si="403">MID(N3203,FIND("/",N3203,1)+1,LEN(N3203)-FIND("/",N3203,1))</f>
        <v>rock</v>
      </c>
      <c r="S3203" s="12">
        <f t="shared" ref="S3203:S3266" si="404">(((J3203/60)/60)/24)+DATE(1970,1,1)</f>
        <v>41243.367303240739</v>
      </c>
      <c r="T3203" s="12">
        <f t="shared" ref="T3203:T3266" si="405">(((I3203/60)/60)/24)+DATE(1970,1,1)</f>
        <v>41283.367303240739</v>
      </c>
      <c r="U3203" t="str">
        <f t="shared" ref="U3203:U3266" si="406">TEXT(S3203,"MMM")</f>
        <v>Nov</v>
      </c>
      <c r="V3203" t="str">
        <f t="shared" ref="V3203:V3266" si="407">TEXT(S3203,"yyyy")</f>
        <v>2012</v>
      </c>
    </row>
    <row r="3204" spans="1:22" ht="28.8" hidden="1" x14ac:dyDescent="0.55000000000000004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400"/>
        <v>1.1805000000000001</v>
      </c>
      <c r="P3204" s="8">
        <f t="shared" si="401"/>
        <v>131.16666666666666</v>
      </c>
      <c r="Q3204" t="str">
        <f t="shared" si="402"/>
        <v>music</v>
      </c>
      <c r="R3204" t="str">
        <f t="shared" si="403"/>
        <v>rock</v>
      </c>
      <c r="S3204" s="12">
        <f t="shared" si="404"/>
        <v>41988.964062500003</v>
      </c>
      <c r="T3204" s="12">
        <f t="shared" si="405"/>
        <v>42028.964062500003</v>
      </c>
      <c r="U3204" t="str">
        <f t="shared" si="406"/>
        <v>Dec</v>
      </c>
      <c r="V3204" t="str">
        <f t="shared" si="407"/>
        <v>2014</v>
      </c>
    </row>
    <row r="3205" spans="1:22" ht="57.6" hidden="1" x14ac:dyDescent="0.55000000000000004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400"/>
        <v>1.1808107999999999</v>
      </c>
      <c r="P3205" s="8">
        <f t="shared" si="401"/>
        <v>30.654485981308412</v>
      </c>
      <c r="Q3205" t="str">
        <f t="shared" si="402"/>
        <v>film &amp; video</v>
      </c>
      <c r="R3205" t="str">
        <f t="shared" si="403"/>
        <v>documentary</v>
      </c>
      <c r="S3205" s="12">
        <f t="shared" si="404"/>
        <v>41149.954791666663</v>
      </c>
      <c r="T3205" s="12">
        <f t="shared" si="405"/>
        <v>41179.954791666663</v>
      </c>
      <c r="U3205" t="str">
        <f t="shared" si="406"/>
        <v>Aug</v>
      </c>
      <c r="V3205" t="str">
        <f t="shared" si="407"/>
        <v>2012</v>
      </c>
    </row>
    <row r="3206" spans="1:22" ht="43.2" hidden="1" x14ac:dyDescent="0.55000000000000004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400"/>
        <v>1.1812400000000001</v>
      </c>
      <c r="P3206" s="8">
        <f t="shared" si="401"/>
        <v>170.69942196531792</v>
      </c>
      <c r="Q3206" t="str">
        <f t="shared" si="402"/>
        <v>theater</v>
      </c>
      <c r="R3206" t="str">
        <f t="shared" si="403"/>
        <v>spaces</v>
      </c>
      <c r="S3206" s="12">
        <f t="shared" si="404"/>
        <v>42655.465891203698</v>
      </c>
      <c r="T3206" s="12">
        <f t="shared" si="405"/>
        <v>42685.507557870369</v>
      </c>
      <c r="U3206" t="str">
        <f t="shared" si="406"/>
        <v>Oct</v>
      </c>
      <c r="V3206" t="str">
        <f t="shared" si="407"/>
        <v>2016</v>
      </c>
    </row>
    <row r="3207" spans="1:22" ht="57.6" hidden="1" x14ac:dyDescent="0.55000000000000004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400"/>
        <v>1.1819999999999999</v>
      </c>
      <c r="P3207" s="8">
        <f t="shared" si="401"/>
        <v>64.945054945054949</v>
      </c>
      <c r="Q3207" t="str">
        <f t="shared" si="402"/>
        <v>film &amp; video</v>
      </c>
      <c r="R3207" t="str">
        <f t="shared" si="403"/>
        <v>documentary</v>
      </c>
      <c r="S3207" s="12">
        <f t="shared" si="404"/>
        <v>41010.620312500003</v>
      </c>
      <c r="T3207" s="12">
        <f t="shared" si="405"/>
        <v>41040.620312500003</v>
      </c>
      <c r="U3207" t="str">
        <f t="shared" si="406"/>
        <v>Apr</v>
      </c>
      <c r="V3207" t="str">
        <f t="shared" si="407"/>
        <v>2012</v>
      </c>
    </row>
    <row r="3208" spans="1:22" ht="43.2" hidden="1" x14ac:dyDescent="0.55000000000000004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400"/>
        <v>1.1822050359712231</v>
      </c>
      <c r="P3208" s="8">
        <f t="shared" si="401"/>
        <v>65.8623246492986</v>
      </c>
      <c r="Q3208" t="str">
        <f t="shared" si="402"/>
        <v>music</v>
      </c>
      <c r="R3208" t="str">
        <f t="shared" si="403"/>
        <v>metal</v>
      </c>
      <c r="S3208" s="12">
        <f t="shared" si="404"/>
        <v>42702.212337962963</v>
      </c>
      <c r="T3208" s="12">
        <f t="shared" si="405"/>
        <v>42732.212337962963</v>
      </c>
      <c r="U3208" t="str">
        <f t="shared" si="406"/>
        <v>Nov</v>
      </c>
      <c r="V3208" t="str">
        <f t="shared" si="407"/>
        <v>2016</v>
      </c>
    </row>
    <row r="3209" spans="1:22" ht="43.2" hidden="1" x14ac:dyDescent="0.55000000000000004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400"/>
        <v>1.1825000000000001</v>
      </c>
      <c r="P3209" s="8">
        <f t="shared" si="401"/>
        <v>97.191780821917803</v>
      </c>
      <c r="Q3209" t="str">
        <f t="shared" si="402"/>
        <v>technology</v>
      </c>
      <c r="R3209" t="str">
        <f t="shared" si="403"/>
        <v>hardware</v>
      </c>
      <c r="S3209" s="12">
        <f t="shared" si="404"/>
        <v>41389.808194444442</v>
      </c>
      <c r="T3209" s="12">
        <f t="shared" si="405"/>
        <v>41422</v>
      </c>
      <c r="U3209" t="str">
        <f t="shared" si="406"/>
        <v>Apr</v>
      </c>
      <c r="V3209" t="str">
        <f t="shared" si="407"/>
        <v>2013</v>
      </c>
    </row>
    <row r="3210" spans="1:22" ht="43.2" hidden="1" x14ac:dyDescent="0.55000000000000004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400"/>
        <v>1.1825757575757576</v>
      </c>
      <c r="P3210" s="8">
        <f t="shared" si="401"/>
        <v>100.06410256410257</v>
      </c>
      <c r="Q3210" t="str">
        <f t="shared" si="402"/>
        <v>theater</v>
      </c>
      <c r="R3210" t="str">
        <f t="shared" si="403"/>
        <v>plays</v>
      </c>
      <c r="S3210" s="12">
        <f t="shared" si="404"/>
        <v>42179.344988425932</v>
      </c>
      <c r="T3210" s="12">
        <f t="shared" si="405"/>
        <v>42219.75</v>
      </c>
      <c r="U3210" t="str">
        <f t="shared" si="406"/>
        <v>Jun</v>
      </c>
      <c r="V3210" t="str">
        <f t="shared" si="407"/>
        <v>2015</v>
      </c>
    </row>
    <row r="3211" spans="1:22" ht="43.2" hidden="1" x14ac:dyDescent="0.55000000000000004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400"/>
        <v>1.1833333333333333</v>
      </c>
      <c r="P3211" s="8">
        <f t="shared" si="401"/>
        <v>443.75</v>
      </c>
      <c r="Q3211" t="str">
        <f t="shared" si="402"/>
        <v>music</v>
      </c>
      <c r="R3211" t="str">
        <f t="shared" si="403"/>
        <v>rock</v>
      </c>
      <c r="S3211" s="12">
        <f t="shared" si="404"/>
        <v>40796.001261574071</v>
      </c>
      <c r="T3211" s="12">
        <f t="shared" si="405"/>
        <v>40849.333333333336</v>
      </c>
      <c r="U3211" t="str">
        <f t="shared" si="406"/>
        <v>Sep</v>
      </c>
      <c r="V3211" t="str">
        <f t="shared" si="407"/>
        <v>2011</v>
      </c>
    </row>
    <row r="3212" spans="1:22" ht="43.2" hidden="1" x14ac:dyDescent="0.55000000000000004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400"/>
        <v>1.1833333333333333</v>
      </c>
      <c r="P3212" s="8">
        <f t="shared" si="401"/>
        <v>29.583333333333332</v>
      </c>
      <c r="Q3212" t="str">
        <f t="shared" si="402"/>
        <v>theater</v>
      </c>
      <c r="R3212" t="str">
        <f t="shared" si="403"/>
        <v>plays</v>
      </c>
      <c r="S3212" s="12">
        <f t="shared" si="404"/>
        <v>42141.541134259256</v>
      </c>
      <c r="T3212" s="12">
        <f t="shared" si="405"/>
        <v>42171.541134259256</v>
      </c>
      <c r="U3212" t="str">
        <f t="shared" si="406"/>
        <v>May</v>
      </c>
      <c r="V3212" t="str">
        <f t="shared" si="407"/>
        <v>2015</v>
      </c>
    </row>
    <row r="3213" spans="1:22" ht="43.2" hidden="1" x14ac:dyDescent="0.55000000000000004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400"/>
        <v>1.1833333333333333</v>
      </c>
      <c r="P3213" s="8">
        <f t="shared" si="401"/>
        <v>57.258064516129032</v>
      </c>
      <c r="Q3213" t="str">
        <f t="shared" si="402"/>
        <v>theater</v>
      </c>
      <c r="R3213" t="str">
        <f t="shared" si="403"/>
        <v>plays</v>
      </c>
      <c r="S3213" s="12">
        <f t="shared" si="404"/>
        <v>42147.826840277776</v>
      </c>
      <c r="T3213" s="12">
        <f t="shared" si="405"/>
        <v>42176.934027777781</v>
      </c>
      <c r="U3213" t="str">
        <f t="shared" si="406"/>
        <v>May</v>
      </c>
      <c r="V3213" t="str">
        <f t="shared" si="407"/>
        <v>2015</v>
      </c>
    </row>
    <row r="3214" spans="1:22" ht="43.2" hidden="1" x14ac:dyDescent="0.55000000000000004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400"/>
        <v>1.1839285714285714</v>
      </c>
      <c r="P3214" s="8">
        <f t="shared" si="401"/>
        <v>75.340909090909093</v>
      </c>
      <c r="Q3214" t="str">
        <f t="shared" si="402"/>
        <v>theater</v>
      </c>
      <c r="R3214" t="str">
        <f t="shared" si="403"/>
        <v>plays</v>
      </c>
      <c r="S3214" s="12">
        <f t="shared" si="404"/>
        <v>41781.096203703702</v>
      </c>
      <c r="T3214" s="12">
        <f t="shared" si="405"/>
        <v>41794.207638888889</v>
      </c>
      <c r="U3214" t="str">
        <f t="shared" si="406"/>
        <v>May</v>
      </c>
      <c r="V3214" t="str">
        <f t="shared" si="407"/>
        <v>2014</v>
      </c>
    </row>
    <row r="3215" spans="1:22" ht="43.2" hidden="1" x14ac:dyDescent="0.55000000000000004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400"/>
        <v>1.1839999999999999</v>
      </c>
      <c r="P3215" s="8">
        <f t="shared" si="401"/>
        <v>36.244897959183675</v>
      </c>
      <c r="Q3215" t="str">
        <f t="shared" si="402"/>
        <v>music</v>
      </c>
      <c r="R3215" t="str">
        <f t="shared" si="403"/>
        <v>pop</v>
      </c>
      <c r="S3215" s="12">
        <f t="shared" si="404"/>
        <v>41662.854988425926</v>
      </c>
      <c r="T3215" s="12">
        <f t="shared" si="405"/>
        <v>41676.854988425926</v>
      </c>
      <c r="U3215" t="str">
        <f t="shared" si="406"/>
        <v>Jan</v>
      </c>
      <c r="V3215" t="str">
        <f t="shared" si="407"/>
        <v>2014</v>
      </c>
    </row>
    <row r="3216" spans="1:22" ht="28.8" hidden="1" x14ac:dyDescent="0.55000000000000004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400"/>
        <v>1.1844444444444444</v>
      </c>
      <c r="P3216" s="8">
        <f t="shared" si="401"/>
        <v>29.611111111111111</v>
      </c>
      <c r="Q3216" t="str">
        <f t="shared" si="402"/>
        <v>music</v>
      </c>
      <c r="R3216" t="str">
        <f t="shared" si="403"/>
        <v>classical music</v>
      </c>
      <c r="S3216" s="12">
        <f t="shared" si="404"/>
        <v>41744.745208333334</v>
      </c>
      <c r="T3216" s="12">
        <f t="shared" si="405"/>
        <v>41774.745208333334</v>
      </c>
      <c r="U3216" t="str">
        <f t="shared" si="406"/>
        <v>Apr</v>
      </c>
      <c r="V3216" t="str">
        <f t="shared" si="407"/>
        <v>2014</v>
      </c>
    </row>
    <row r="3217" spans="1:22" ht="43.2" hidden="1" x14ac:dyDescent="0.55000000000000004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400"/>
        <v>1.1845454545454546</v>
      </c>
      <c r="P3217" s="8">
        <f t="shared" si="401"/>
        <v>93.071428571428569</v>
      </c>
      <c r="Q3217" t="str">
        <f t="shared" si="402"/>
        <v>photography</v>
      </c>
      <c r="R3217" t="str">
        <f t="shared" si="403"/>
        <v>photobooks</v>
      </c>
      <c r="S3217" s="12">
        <f t="shared" si="404"/>
        <v>42026.605057870373</v>
      </c>
      <c r="T3217" s="12">
        <f t="shared" si="405"/>
        <v>42071.563391203701</v>
      </c>
      <c r="U3217" t="str">
        <f t="shared" si="406"/>
        <v>Jan</v>
      </c>
      <c r="V3217" t="str">
        <f t="shared" si="407"/>
        <v>2015</v>
      </c>
    </row>
    <row r="3218" spans="1:22" ht="43.2" hidden="1" x14ac:dyDescent="0.55000000000000004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 t="shared" si="400"/>
        <v>1.1850000000000001</v>
      </c>
      <c r="P3218" s="8">
        <f t="shared" si="401"/>
        <v>103.04347826086956</v>
      </c>
      <c r="Q3218" t="str">
        <f t="shared" si="402"/>
        <v>film &amp; video</v>
      </c>
      <c r="R3218" t="str">
        <f t="shared" si="403"/>
        <v>television</v>
      </c>
      <c r="S3218" s="12">
        <f t="shared" si="404"/>
        <v>42097.778946759259</v>
      </c>
      <c r="T3218" s="12">
        <f t="shared" si="405"/>
        <v>42124.638888888891</v>
      </c>
      <c r="U3218" t="str">
        <f t="shared" si="406"/>
        <v>Apr</v>
      </c>
      <c r="V3218" t="str">
        <f t="shared" si="407"/>
        <v>2015</v>
      </c>
    </row>
    <row r="3219" spans="1:22" ht="43.2" hidden="1" x14ac:dyDescent="0.55000000000000004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 t="shared" si="400"/>
        <v>1.1850000000000001</v>
      </c>
      <c r="P3219" s="8">
        <f t="shared" si="401"/>
        <v>57.338709677419352</v>
      </c>
      <c r="Q3219" t="str">
        <f t="shared" si="402"/>
        <v>publishing</v>
      </c>
      <c r="R3219" t="str">
        <f t="shared" si="403"/>
        <v>nonfiction</v>
      </c>
      <c r="S3219" s="12">
        <f t="shared" si="404"/>
        <v>40713.630497685182</v>
      </c>
      <c r="T3219" s="12">
        <f t="shared" si="405"/>
        <v>40759.630497685182</v>
      </c>
      <c r="U3219" t="str">
        <f t="shared" si="406"/>
        <v>Jun</v>
      </c>
      <c r="V3219" t="str">
        <f t="shared" si="407"/>
        <v>2011</v>
      </c>
    </row>
    <row r="3220" spans="1:22" ht="43.2" hidden="1" x14ac:dyDescent="0.55000000000000004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 t="shared" si="400"/>
        <v>1.1850000000000001</v>
      </c>
      <c r="P3220" s="8">
        <f t="shared" si="401"/>
        <v>27.558139534883722</v>
      </c>
      <c r="Q3220" t="str">
        <f t="shared" si="402"/>
        <v>music</v>
      </c>
      <c r="R3220" t="str">
        <f t="shared" si="403"/>
        <v>indie rock</v>
      </c>
      <c r="S3220" s="12">
        <f t="shared" si="404"/>
        <v>41025.874201388891</v>
      </c>
      <c r="T3220" s="12">
        <f t="shared" si="405"/>
        <v>41039.708333333336</v>
      </c>
      <c r="U3220" t="str">
        <f t="shared" si="406"/>
        <v>Apr</v>
      </c>
      <c r="V3220" t="str">
        <f t="shared" si="407"/>
        <v>2012</v>
      </c>
    </row>
    <row r="3221" spans="1:22" ht="28.8" hidden="1" x14ac:dyDescent="0.55000000000000004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 t="shared" si="400"/>
        <v>1.1850000000000001</v>
      </c>
      <c r="P3221" s="8">
        <f t="shared" si="401"/>
        <v>49.693548387096776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42050.008368055554</v>
      </c>
      <c r="T3221" s="12">
        <f t="shared" si="405"/>
        <v>42076.290972222225</v>
      </c>
      <c r="U3221" t="str">
        <f t="shared" si="406"/>
        <v>Feb</v>
      </c>
      <c r="V3221" t="str">
        <f t="shared" si="407"/>
        <v>2015</v>
      </c>
    </row>
    <row r="3222" spans="1:22" ht="28.8" hidden="1" x14ac:dyDescent="0.55000000000000004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400"/>
        <v>1.1859999999999999</v>
      </c>
      <c r="P3222" s="8">
        <f t="shared" si="401"/>
        <v>91.230769230769226</v>
      </c>
      <c r="Q3222" t="str">
        <f t="shared" si="402"/>
        <v>film &amp; video</v>
      </c>
      <c r="R3222" t="str">
        <f t="shared" si="403"/>
        <v>shorts</v>
      </c>
      <c r="S3222" s="12">
        <f t="shared" si="404"/>
        <v>42539.849768518514</v>
      </c>
      <c r="T3222" s="12">
        <f t="shared" si="405"/>
        <v>42569.849768518514</v>
      </c>
      <c r="U3222" t="str">
        <f t="shared" si="406"/>
        <v>Jun</v>
      </c>
      <c r="V3222" t="str">
        <f t="shared" si="407"/>
        <v>2016</v>
      </c>
    </row>
    <row r="3223" spans="1:22" ht="43.2" hidden="1" x14ac:dyDescent="0.55000000000000004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400"/>
        <v>1.1863774999999999</v>
      </c>
      <c r="P3223" s="8">
        <f t="shared" si="401"/>
        <v>388.9762295081967</v>
      </c>
      <c r="Q3223" t="str">
        <f t="shared" si="402"/>
        <v>music</v>
      </c>
      <c r="R3223" t="str">
        <f t="shared" si="403"/>
        <v>electronic music</v>
      </c>
      <c r="S3223" s="12">
        <f t="shared" si="404"/>
        <v>42370.580590277779</v>
      </c>
      <c r="T3223" s="12">
        <f t="shared" si="405"/>
        <v>42400.580590277779</v>
      </c>
      <c r="U3223" t="str">
        <f t="shared" si="406"/>
        <v>Jan</v>
      </c>
      <c r="V3223" t="str">
        <f t="shared" si="407"/>
        <v>2016</v>
      </c>
    </row>
    <row r="3224" spans="1:22" ht="43.2" hidden="1" x14ac:dyDescent="0.55000000000000004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400"/>
        <v>1.1864285714285714</v>
      </c>
      <c r="P3224" s="8">
        <f t="shared" si="401"/>
        <v>346.04166666666669</v>
      </c>
      <c r="Q3224" t="str">
        <f t="shared" si="402"/>
        <v>music</v>
      </c>
      <c r="R3224" t="str">
        <f t="shared" si="403"/>
        <v>rock</v>
      </c>
      <c r="S3224" s="12">
        <f t="shared" si="404"/>
        <v>41951.695671296293</v>
      </c>
      <c r="T3224" s="12">
        <f t="shared" si="405"/>
        <v>42011.6956712963</v>
      </c>
      <c r="U3224" t="str">
        <f t="shared" si="406"/>
        <v>Nov</v>
      </c>
      <c r="V3224" t="str">
        <f t="shared" si="407"/>
        <v>2014</v>
      </c>
    </row>
    <row r="3225" spans="1:22" ht="43.2" hidden="1" x14ac:dyDescent="0.55000000000000004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400"/>
        <v>1.1866666666666668</v>
      </c>
      <c r="P3225" s="8">
        <f t="shared" si="401"/>
        <v>29.666666666666668</v>
      </c>
      <c r="Q3225" t="str">
        <f t="shared" si="402"/>
        <v>theater</v>
      </c>
      <c r="R3225" t="str">
        <f t="shared" si="403"/>
        <v>plays</v>
      </c>
      <c r="S3225" s="12">
        <f t="shared" si="404"/>
        <v>42192.933958333335</v>
      </c>
      <c r="T3225" s="12">
        <f t="shared" si="405"/>
        <v>42217.933958333335</v>
      </c>
      <c r="U3225" t="str">
        <f t="shared" si="406"/>
        <v>Jul</v>
      </c>
      <c r="V3225" t="str">
        <f t="shared" si="407"/>
        <v>2015</v>
      </c>
    </row>
    <row r="3226" spans="1:22" ht="43.2" hidden="1" x14ac:dyDescent="0.55000000000000004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400"/>
        <v>1.187262</v>
      </c>
      <c r="P3226" s="8">
        <f t="shared" si="401"/>
        <v>230.08953488372092</v>
      </c>
      <c r="Q3226" t="str">
        <f t="shared" si="402"/>
        <v>film &amp; video</v>
      </c>
      <c r="R3226" t="str">
        <f t="shared" si="403"/>
        <v>documentary</v>
      </c>
      <c r="S3226" s="12">
        <f t="shared" si="404"/>
        <v>41134.475497685184</v>
      </c>
      <c r="T3226" s="12">
        <f t="shared" si="405"/>
        <v>41159.475497685184</v>
      </c>
      <c r="U3226" t="str">
        <f t="shared" si="406"/>
        <v>Aug</v>
      </c>
      <c r="V3226" t="str">
        <f t="shared" si="407"/>
        <v>2012</v>
      </c>
    </row>
    <row r="3227" spans="1:22" ht="43.2" hidden="1" x14ac:dyDescent="0.55000000000000004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400"/>
        <v>1.1873499999999999</v>
      </c>
      <c r="P3227" s="8">
        <f t="shared" si="401"/>
        <v>61.496215139442228</v>
      </c>
      <c r="Q3227" t="str">
        <f t="shared" si="402"/>
        <v>film &amp; video</v>
      </c>
      <c r="R3227" t="str">
        <f t="shared" si="403"/>
        <v>documentary</v>
      </c>
      <c r="S3227" s="12">
        <f t="shared" si="404"/>
        <v>41312.737673611111</v>
      </c>
      <c r="T3227" s="12">
        <f t="shared" si="405"/>
        <v>41352.696006944447</v>
      </c>
      <c r="U3227" t="str">
        <f t="shared" si="406"/>
        <v>Feb</v>
      </c>
      <c r="V3227" t="str">
        <f t="shared" si="407"/>
        <v>2013</v>
      </c>
    </row>
    <row r="3228" spans="1:22" ht="43.2" hidden="1" x14ac:dyDescent="0.55000000000000004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 t="shared" si="400"/>
        <v>1.1879999999999999</v>
      </c>
      <c r="P3228" s="8">
        <f t="shared" si="401"/>
        <v>97.377049180327873</v>
      </c>
      <c r="Q3228" t="str">
        <f t="shared" si="402"/>
        <v>theater</v>
      </c>
      <c r="R3228" t="str">
        <f t="shared" si="403"/>
        <v>plays</v>
      </c>
      <c r="S3228" s="12">
        <f t="shared" si="404"/>
        <v>42766.805034722223</v>
      </c>
      <c r="T3228" s="12">
        <f t="shared" si="405"/>
        <v>42796.805034722223</v>
      </c>
      <c r="U3228" t="str">
        <f t="shared" si="406"/>
        <v>Jan</v>
      </c>
      <c r="V3228" t="str">
        <f t="shared" si="407"/>
        <v>2017</v>
      </c>
    </row>
    <row r="3229" spans="1:22" ht="43.2" hidden="1" x14ac:dyDescent="0.55000000000000004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 t="shared" si="400"/>
        <v>1.1879999999999999</v>
      </c>
      <c r="P3229" s="8">
        <f t="shared" si="401"/>
        <v>125.05263157894737</v>
      </c>
      <c r="Q3229" t="str">
        <f t="shared" si="402"/>
        <v>theater</v>
      </c>
      <c r="R3229" t="str">
        <f t="shared" si="403"/>
        <v>plays</v>
      </c>
      <c r="S3229" s="12">
        <f t="shared" si="404"/>
        <v>41989.24754629629</v>
      </c>
      <c r="T3229" s="12">
        <f t="shared" si="405"/>
        <v>42006.24754629629</v>
      </c>
      <c r="U3229" t="str">
        <f t="shared" si="406"/>
        <v>Dec</v>
      </c>
      <c r="V3229" t="str">
        <f t="shared" si="407"/>
        <v>2014</v>
      </c>
    </row>
    <row r="3230" spans="1:22" ht="43.2" hidden="1" x14ac:dyDescent="0.55000000000000004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400"/>
        <v>1.1888888888888889</v>
      </c>
      <c r="P3230" s="8">
        <f t="shared" si="401"/>
        <v>80.25</v>
      </c>
      <c r="Q3230" t="str">
        <f t="shared" si="402"/>
        <v>theater</v>
      </c>
      <c r="R3230" t="str">
        <f t="shared" si="403"/>
        <v>spaces</v>
      </c>
      <c r="S3230" s="12">
        <f t="shared" si="404"/>
        <v>42780.740277777775</v>
      </c>
      <c r="T3230" s="12">
        <f t="shared" si="405"/>
        <v>42795.083333333328</v>
      </c>
      <c r="U3230" t="str">
        <f t="shared" si="406"/>
        <v>Feb</v>
      </c>
      <c r="V3230" t="str">
        <f t="shared" si="407"/>
        <v>2017</v>
      </c>
    </row>
    <row r="3231" spans="1:22" ht="43.2" hidden="1" x14ac:dyDescent="0.55000000000000004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400"/>
        <v>1.1891891891891893</v>
      </c>
      <c r="P3231" s="8">
        <f t="shared" si="401"/>
        <v>17.254901960784313</v>
      </c>
      <c r="Q3231" t="str">
        <f t="shared" si="402"/>
        <v>theater</v>
      </c>
      <c r="R3231" t="str">
        <f t="shared" si="403"/>
        <v>plays</v>
      </c>
      <c r="S3231" s="12">
        <f t="shared" si="404"/>
        <v>42779.610289351855</v>
      </c>
      <c r="T3231" s="12">
        <f t="shared" si="405"/>
        <v>42794</v>
      </c>
      <c r="U3231" t="str">
        <f t="shared" si="406"/>
        <v>Feb</v>
      </c>
      <c r="V3231" t="str">
        <f t="shared" si="407"/>
        <v>2017</v>
      </c>
    </row>
    <row r="3232" spans="1:22" ht="43.2" hidden="1" x14ac:dyDescent="0.55000000000000004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400"/>
        <v>1.1894444444444445</v>
      </c>
      <c r="P3232" s="8">
        <f t="shared" si="401"/>
        <v>89.957983193277315</v>
      </c>
      <c r="Q3232" t="str">
        <f t="shared" si="402"/>
        <v>film &amp; video</v>
      </c>
      <c r="R3232" t="str">
        <f t="shared" si="403"/>
        <v>documentary</v>
      </c>
      <c r="S3232" s="12">
        <f t="shared" si="404"/>
        <v>41134.751550925925</v>
      </c>
      <c r="T3232" s="12">
        <f t="shared" si="405"/>
        <v>41155.751550925925</v>
      </c>
      <c r="U3232" t="str">
        <f t="shared" si="406"/>
        <v>Aug</v>
      </c>
      <c r="V3232" t="str">
        <f t="shared" si="407"/>
        <v>2012</v>
      </c>
    </row>
    <row r="3233" spans="1:22" ht="43.2" hidden="1" x14ac:dyDescent="0.55000000000000004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400"/>
        <v>1.1895833333333334</v>
      </c>
      <c r="P3233" s="8">
        <f t="shared" si="401"/>
        <v>42.296296296296298</v>
      </c>
      <c r="Q3233" t="str">
        <f t="shared" si="402"/>
        <v>theater</v>
      </c>
      <c r="R3233" t="str">
        <f t="shared" si="403"/>
        <v>plays</v>
      </c>
      <c r="S3233" s="12">
        <f t="shared" si="404"/>
        <v>41884.599849537037</v>
      </c>
      <c r="T3233" s="12">
        <f t="shared" si="405"/>
        <v>41900.165972222225</v>
      </c>
      <c r="U3233" t="str">
        <f t="shared" si="406"/>
        <v>Sep</v>
      </c>
      <c r="V3233" t="str">
        <f t="shared" si="407"/>
        <v>2014</v>
      </c>
    </row>
    <row r="3234" spans="1:22" ht="28.8" hidden="1" x14ac:dyDescent="0.55000000000000004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400"/>
        <v>1.19</v>
      </c>
      <c r="P3234" s="8">
        <f t="shared" si="401"/>
        <v>43.536585365853661</v>
      </c>
      <c r="Q3234" t="str">
        <f t="shared" si="402"/>
        <v>music</v>
      </c>
      <c r="R3234" t="str">
        <f t="shared" si="403"/>
        <v>rock</v>
      </c>
      <c r="S3234" s="12">
        <f t="shared" si="404"/>
        <v>41692.084143518521</v>
      </c>
      <c r="T3234" s="12">
        <f t="shared" si="405"/>
        <v>41727.041666666664</v>
      </c>
      <c r="U3234" t="str">
        <f t="shared" si="406"/>
        <v>Feb</v>
      </c>
      <c r="V3234" t="str">
        <f t="shared" si="407"/>
        <v>2014</v>
      </c>
    </row>
    <row r="3235" spans="1:22" ht="43.2" hidden="1" x14ac:dyDescent="0.55000000000000004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400"/>
        <v>1.19</v>
      </c>
      <c r="P3235" s="8">
        <f t="shared" si="401"/>
        <v>66.111111111111114</v>
      </c>
      <c r="Q3235" t="str">
        <f t="shared" si="402"/>
        <v>theater</v>
      </c>
      <c r="R3235" t="str">
        <f t="shared" si="403"/>
        <v>plays</v>
      </c>
      <c r="S3235" s="12">
        <f t="shared" si="404"/>
        <v>41920.787534722222</v>
      </c>
      <c r="T3235" s="12">
        <f t="shared" si="405"/>
        <v>41941.787534722222</v>
      </c>
      <c r="U3235" t="str">
        <f t="shared" si="406"/>
        <v>Oct</v>
      </c>
      <c r="V3235" t="str">
        <f t="shared" si="407"/>
        <v>2014</v>
      </c>
    </row>
    <row r="3236" spans="1:22" ht="43.2" hidden="1" x14ac:dyDescent="0.55000000000000004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400"/>
        <v>1.1911764705882353</v>
      </c>
      <c r="P3236" s="8">
        <f t="shared" si="401"/>
        <v>176.08695652173913</v>
      </c>
      <c r="Q3236" t="str">
        <f t="shared" si="402"/>
        <v>theater</v>
      </c>
      <c r="R3236" t="str">
        <f t="shared" si="403"/>
        <v>plays</v>
      </c>
      <c r="S3236" s="12">
        <f t="shared" si="404"/>
        <v>41964.716319444444</v>
      </c>
      <c r="T3236" s="12">
        <f t="shared" si="405"/>
        <v>41994.716319444444</v>
      </c>
      <c r="U3236" t="str">
        <f t="shared" si="406"/>
        <v>Nov</v>
      </c>
      <c r="V3236" t="str">
        <f t="shared" si="407"/>
        <v>2014</v>
      </c>
    </row>
    <row r="3237" spans="1:22" ht="57.6" hidden="1" x14ac:dyDescent="0.55000000000000004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400"/>
        <v>1.1914771428571429</v>
      </c>
      <c r="P3237" s="8">
        <f t="shared" si="401"/>
        <v>63.184393939393942</v>
      </c>
      <c r="Q3237" t="str">
        <f t="shared" si="402"/>
        <v>music</v>
      </c>
      <c r="R3237" t="str">
        <f t="shared" si="403"/>
        <v>rock</v>
      </c>
      <c r="S3237" s="12">
        <f t="shared" si="404"/>
        <v>40465.655266203699</v>
      </c>
      <c r="T3237" s="12">
        <f t="shared" si="405"/>
        <v>40512.655266203699</v>
      </c>
      <c r="U3237" t="str">
        <f t="shared" si="406"/>
        <v>Oct</v>
      </c>
      <c r="V3237" t="str">
        <f t="shared" si="407"/>
        <v>2010</v>
      </c>
    </row>
    <row r="3238" spans="1:22" ht="43.2" hidden="1" x14ac:dyDescent="0.55000000000000004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400"/>
        <v>1.1916249999999999</v>
      </c>
      <c r="P3238" s="8">
        <f t="shared" si="401"/>
        <v>151.31746031746033</v>
      </c>
      <c r="Q3238" t="str">
        <f t="shared" si="402"/>
        <v>technology</v>
      </c>
      <c r="R3238" t="str">
        <f t="shared" si="403"/>
        <v>wearables</v>
      </c>
      <c r="S3238" s="12">
        <f t="shared" si="404"/>
        <v>42199.57</v>
      </c>
      <c r="T3238" s="12">
        <f t="shared" si="405"/>
        <v>42229.57</v>
      </c>
      <c r="U3238" t="str">
        <f t="shared" si="406"/>
        <v>Jul</v>
      </c>
      <c r="V3238" t="str">
        <f t="shared" si="407"/>
        <v>2015</v>
      </c>
    </row>
    <row r="3239" spans="1:22" ht="28.8" hidden="1" x14ac:dyDescent="0.55000000000000004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400"/>
        <v>1.1916666666666667</v>
      </c>
      <c r="P3239" s="8">
        <f t="shared" si="401"/>
        <v>51.811594202898547</v>
      </c>
      <c r="Q3239" t="str">
        <f t="shared" si="402"/>
        <v>music</v>
      </c>
      <c r="R3239" t="str">
        <f t="shared" si="403"/>
        <v>rock</v>
      </c>
      <c r="S3239" s="12">
        <f t="shared" si="404"/>
        <v>41157.947337962964</v>
      </c>
      <c r="T3239" s="12">
        <f t="shared" si="405"/>
        <v>41187.947337962964</v>
      </c>
      <c r="U3239" t="str">
        <f t="shared" si="406"/>
        <v>Sep</v>
      </c>
      <c r="V3239" t="str">
        <f t="shared" si="407"/>
        <v>2012</v>
      </c>
    </row>
    <row r="3240" spans="1:22" ht="28.8" hidden="1" x14ac:dyDescent="0.55000000000000004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400"/>
        <v>1.1916666666666667</v>
      </c>
      <c r="P3240" s="8">
        <f t="shared" si="401"/>
        <v>27.5</v>
      </c>
      <c r="Q3240" t="str">
        <f t="shared" si="402"/>
        <v>theater</v>
      </c>
      <c r="R3240" t="str">
        <f t="shared" si="403"/>
        <v>plays</v>
      </c>
      <c r="S3240" s="12">
        <f t="shared" si="404"/>
        <v>42101.423541666663</v>
      </c>
      <c r="T3240" s="12">
        <f t="shared" si="405"/>
        <v>42131.423541666663</v>
      </c>
      <c r="U3240" t="str">
        <f t="shared" si="406"/>
        <v>Apr</v>
      </c>
      <c r="V3240" t="str">
        <f t="shared" si="407"/>
        <v>2015</v>
      </c>
    </row>
    <row r="3241" spans="1:22" ht="57.6" hidden="1" x14ac:dyDescent="0.55000000000000004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400"/>
        <v>1.19238</v>
      </c>
      <c r="P3241" s="8">
        <f t="shared" si="401"/>
        <v>48.339729729729726</v>
      </c>
      <c r="Q3241" t="str">
        <f t="shared" si="402"/>
        <v>theater</v>
      </c>
      <c r="R3241" t="str">
        <f t="shared" si="403"/>
        <v>plays</v>
      </c>
      <c r="S3241" s="12">
        <f t="shared" si="404"/>
        <v>41807.690081018518</v>
      </c>
      <c r="T3241" s="12">
        <f t="shared" si="405"/>
        <v>41837.690081018518</v>
      </c>
      <c r="U3241" t="str">
        <f t="shared" si="406"/>
        <v>Jun</v>
      </c>
      <c r="V3241" t="str">
        <f t="shared" si="407"/>
        <v>2014</v>
      </c>
    </row>
    <row r="3242" spans="1:22" ht="43.2" hidden="1" x14ac:dyDescent="0.55000000000000004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400"/>
        <v>1.1931742857142855</v>
      </c>
      <c r="P3242" s="8">
        <f t="shared" si="401"/>
        <v>46.401222222222216</v>
      </c>
      <c r="Q3242" t="str">
        <f t="shared" si="402"/>
        <v>music</v>
      </c>
      <c r="R3242" t="str">
        <f t="shared" si="403"/>
        <v>indie rock</v>
      </c>
      <c r="S3242" s="12">
        <f t="shared" si="404"/>
        <v>40771.916701388887</v>
      </c>
      <c r="T3242" s="12">
        <f t="shared" si="405"/>
        <v>40801.916701388887</v>
      </c>
      <c r="U3242" t="str">
        <f t="shared" si="406"/>
        <v>Aug</v>
      </c>
      <c r="V3242" t="str">
        <f t="shared" si="407"/>
        <v>2011</v>
      </c>
    </row>
    <row r="3243" spans="1:22" ht="43.2" hidden="1" x14ac:dyDescent="0.55000000000000004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400"/>
        <v>1.1932315789473684</v>
      </c>
      <c r="P3243" s="8">
        <f t="shared" si="401"/>
        <v>50.157964601769912</v>
      </c>
      <c r="Q3243" t="str">
        <f t="shared" si="402"/>
        <v>theater</v>
      </c>
      <c r="R3243" t="str">
        <f t="shared" si="403"/>
        <v>plays</v>
      </c>
      <c r="S3243" s="12">
        <f t="shared" si="404"/>
        <v>41778.637245370373</v>
      </c>
      <c r="T3243" s="12">
        <f t="shared" si="405"/>
        <v>41810.958333333336</v>
      </c>
      <c r="U3243" t="str">
        <f t="shared" si="406"/>
        <v>May</v>
      </c>
      <c r="V3243" t="str">
        <f t="shared" si="407"/>
        <v>2014</v>
      </c>
    </row>
    <row r="3244" spans="1:22" ht="43.2" hidden="1" x14ac:dyDescent="0.55000000000000004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400"/>
        <v>1.1944999999999999</v>
      </c>
      <c r="P3244" s="8">
        <f t="shared" si="401"/>
        <v>108.59090909090909</v>
      </c>
      <c r="Q3244" t="str">
        <f t="shared" si="402"/>
        <v>theater</v>
      </c>
      <c r="R3244" t="str">
        <f t="shared" si="403"/>
        <v>plays</v>
      </c>
      <c r="S3244" s="12">
        <f t="shared" si="404"/>
        <v>42484.551550925928</v>
      </c>
      <c r="T3244" s="12">
        <f t="shared" si="405"/>
        <v>42498.875</v>
      </c>
      <c r="U3244" t="str">
        <f t="shared" si="406"/>
        <v>Apr</v>
      </c>
      <c r="V3244" t="str">
        <f t="shared" si="407"/>
        <v>2016</v>
      </c>
    </row>
    <row r="3245" spans="1:22" ht="43.2" hidden="1" x14ac:dyDescent="0.55000000000000004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400"/>
        <v>1.1945714285714286</v>
      </c>
      <c r="P3245" s="8">
        <f t="shared" si="401"/>
        <v>44.956989247311824</v>
      </c>
      <c r="Q3245" t="str">
        <f t="shared" si="402"/>
        <v>music</v>
      </c>
      <c r="R3245" t="str">
        <f t="shared" si="403"/>
        <v>pop</v>
      </c>
      <c r="S3245" s="12">
        <f t="shared" si="404"/>
        <v>40564.649456018517</v>
      </c>
      <c r="T3245" s="12">
        <f t="shared" si="405"/>
        <v>40596.125</v>
      </c>
      <c r="U3245" t="str">
        <f t="shared" si="406"/>
        <v>Jan</v>
      </c>
      <c r="V3245" t="str">
        <f t="shared" si="407"/>
        <v>2011</v>
      </c>
    </row>
    <row r="3246" spans="1:22" ht="57.6" hidden="1" x14ac:dyDescent="0.55000000000000004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400"/>
        <v>1.196</v>
      </c>
      <c r="P3246" s="8">
        <f t="shared" si="401"/>
        <v>30.202020202020201</v>
      </c>
      <c r="Q3246" t="str">
        <f t="shared" si="402"/>
        <v>games</v>
      </c>
      <c r="R3246" t="str">
        <f t="shared" si="403"/>
        <v>tabletop games</v>
      </c>
      <c r="S3246" s="12">
        <f t="shared" si="404"/>
        <v>41663.500659722224</v>
      </c>
      <c r="T3246" s="12">
        <f t="shared" si="405"/>
        <v>41693.500659722224</v>
      </c>
      <c r="U3246" t="str">
        <f t="shared" si="406"/>
        <v>Jan</v>
      </c>
      <c r="V3246" t="str">
        <f t="shared" si="407"/>
        <v>2014</v>
      </c>
    </row>
    <row r="3247" spans="1:22" ht="57.6" hidden="1" x14ac:dyDescent="0.55000000000000004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400"/>
        <v>1.196</v>
      </c>
      <c r="P3247" s="8">
        <f t="shared" si="401"/>
        <v>159.46666666666667</v>
      </c>
      <c r="Q3247" t="str">
        <f t="shared" si="402"/>
        <v>theater</v>
      </c>
      <c r="R3247" t="str">
        <f t="shared" si="403"/>
        <v>plays</v>
      </c>
      <c r="S3247" s="12">
        <f t="shared" si="404"/>
        <v>42089.412557870368</v>
      </c>
      <c r="T3247" s="12">
        <f t="shared" si="405"/>
        <v>42117.770833333328</v>
      </c>
      <c r="U3247" t="str">
        <f t="shared" si="406"/>
        <v>Mar</v>
      </c>
      <c r="V3247" t="str">
        <f t="shared" si="407"/>
        <v>2015</v>
      </c>
    </row>
    <row r="3248" spans="1:22" ht="43.2" hidden="1" x14ac:dyDescent="0.55000000000000004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400"/>
        <v>1.1966666666666668</v>
      </c>
      <c r="P3248" s="8">
        <f t="shared" si="401"/>
        <v>55.230769230769234</v>
      </c>
      <c r="Q3248" t="str">
        <f t="shared" si="402"/>
        <v>theater</v>
      </c>
      <c r="R3248" t="str">
        <f t="shared" si="403"/>
        <v>plays</v>
      </c>
      <c r="S3248" s="12">
        <f t="shared" si="404"/>
        <v>42600.756041666667</v>
      </c>
      <c r="T3248" s="12">
        <f t="shared" si="405"/>
        <v>42621.756041666667</v>
      </c>
      <c r="U3248" t="str">
        <f t="shared" si="406"/>
        <v>Aug</v>
      </c>
      <c r="V3248" t="str">
        <f t="shared" si="407"/>
        <v>2016</v>
      </c>
    </row>
    <row r="3249" spans="1:22" ht="43.2" hidden="1" x14ac:dyDescent="0.55000000000000004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400"/>
        <v>1.1970000000000001</v>
      </c>
      <c r="P3249" s="8">
        <f t="shared" si="401"/>
        <v>31.5</v>
      </c>
      <c r="Q3249" t="str">
        <f t="shared" si="402"/>
        <v>theater</v>
      </c>
      <c r="R3249" t="str">
        <f t="shared" si="403"/>
        <v>plays</v>
      </c>
      <c r="S3249" s="12">
        <f t="shared" si="404"/>
        <v>41808.198518518519</v>
      </c>
      <c r="T3249" s="12">
        <f t="shared" si="405"/>
        <v>41838.198518518519</v>
      </c>
      <c r="U3249" t="str">
        <f t="shared" si="406"/>
        <v>Jun</v>
      </c>
      <c r="V3249" t="str">
        <f t="shared" si="407"/>
        <v>2014</v>
      </c>
    </row>
    <row r="3250" spans="1:22" ht="43.2" hidden="1" x14ac:dyDescent="0.55000000000000004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400"/>
        <v>1.1973333333333334</v>
      </c>
      <c r="P3250" s="8">
        <f t="shared" si="401"/>
        <v>35.92</v>
      </c>
      <c r="Q3250" t="str">
        <f t="shared" si="402"/>
        <v>games</v>
      </c>
      <c r="R3250" t="str">
        <f t="shared" si="403"/>
        <v>tabletop games</v>
      </c>
      <c r="S3250" s="12">
        <f t="shared" si="404"/>
        <v>42768.833645833336</v>
      </c>
      <c r="T3250" s="12">
        <f t="shared" si="405"/>
        <v>42780.833645833336</v>
      </c>
      <c r="U3250" t="str">
        <f t="shared" si="406"/>
        <v>Feb</v>
      </c>
      <c r="V3250" t="str">
        <f t="shared" si="407"/>
        <v>2017</v>
      </c>
    </row>
    <row r="3251" spans="1:22" ht="43.2" hidden="1" x14ac:dyDescent="0.55000000000000004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400"/>
        <v>1.1974347826086957</v>
      </c>
      <c r="P3251" s="8">
        <f t="shared" si="401"/>
        <v>85.531055900621112</v>
      </c>
      <c r="Q3251" t="str">
        <f t="shared" si="402"/>
        <v>theater</v>
      </c>
      <c r="R3251" t="str">
        <f t="shared" si="403"/>
        <v>plays</v>
      </c>
      <c r="S3251" s="12">
        <f t="shared" si="404"/>
        <v>41834.586574074077</v>
      </c>
      <c r="T3251" s="12">
        <f t="shared" si="405"/>
        <v>41866.083333333336</v>
      </c>
      <c r="U3251" t="str">
        <f t="shared" si="406"/>
        <v>Jul</v>
      </c>
      <c r="V3251" t="str">
        <f t="shared" si="407"/>
        <v>2014</v>
      </c>
    </row>
    <row r="3252" spans="1:22" ht="43.2" hidden="1" x14ac:dyDescent="0.55000000000000004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400"/>
        <v>1.1975</v>
      </c>
      <c r="P3252" s="8">
        <f t="shared" si="401"/>
        <v>31.933333333333334</v>
      </c>
      <c r="Q3252" t="str">
        <f t="shared" si="402"/>
        <v>theater</v>
      </c>
      <c r="R3252" t="str">
        <f t="shared" si="403"/>
        <v>plays</v>
      </c>
      <c r="S3252" s="12">
        <f t="shared" si="404"/>
        <v>41780.412604166668</v>
      </c>
      <c r="T3252" s="12">
        <f t="shared" si="405"/>
        <v>41810.412604166668</v>
      </c>
      <c r="U3252" t="str">
        <f t="shared" si="406"/>
        <v>May</v>
      </c>
      <c r="V3252" t="str">
        <f t="shared" si="407"/>
        <v>2014</v>
      </c>
    </row>
    <row r="3253" spans="1:22" ht="43.2" hidden="1" x14ac:dyDescent="0.55000000000000004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400"/>
        <v>1.19756</v>
      </c>
      <c r="P3253" s="8">
        <f t="shared" si="401"/>
        <v>233.8984375</v>
      </c>
      <c r="Q3253" t="str">
        <f t="shared" si="402"/>
        <v>theater</v>
      </c>
      <c r="R3253" t="str">
        <f t="shared" si="403"/>
        <v>spaces</v>
      </c>
      <c r="S3253" s="12">
        <f t="shared" si="404"/>
        <v>41939.569907407407</v>
      </c>
      <c r="T3253" s="12">
        <f t="shared" si="405"/>
        <v>41969.611574074079</v>
      </c>
      <c r="U3253" t="str">
        <f t="shared" si="406"/>
        <v>Oct</v>
      </c>
      <c r="V3253" t="str">
        <f t="shared" si="407"/>
        <v>2014</v>
      </c>
    </row>
    <row r="3254" spans="1:22" ht="43.2" hidden="1" x14ac:dyDescent="0.55000000000000004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400"/>
        <v>1.1985454545454546</v>
      </c>
      <c r="P3254" s="8">
        <f t="shared" si="401"/>
        <v>49.194029850746269</v>
      </c>
      <c r="Q3254" t="str">
        <f t="shared" si="402"/>
        <v>music</v>
      </c>
      <c r="R3254" t="str">
        <f t="shared" si="403"/>
        <v>classical music</v>
      </c>
      <c r="S3254" s="12">
        <f t="shared" si="404"/>
        <v>40973.773182870369</v>
      </c>
      <c r="T3254" s="12">
        <f t="shared" si="405"/>
        <v>41003.731516203705</v>
      </c>
      <c r="U3254" t="str">
        <f t="shared" si="406"/>
        <v>Mar</v>
      </c>
      <c r="V3254" t="str">
        <f t="shared" si="407"/>
        <v>2012</v>
      </c>
    </row>
    <row r="3255" spans="1:22" ht="57.6" hidden="1" x14ac:dyDescent="0.55000000000000004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400"/>
        <v>1.1990000000000001</v>
      </c>
      <c r="P3255" s="8">
        <f t="shared" si="401"/>
        <v>41.704347826086959</v>
      </c>
      <c r="Q3255" t="str">
        <f t="shared" si="402"/>
        <v>music</v>
      </c>
      <c r="R3255" t="str">
        <f t="shared" si="403"/>
        <v>metal</v>
      </c>
      <c r="S3255" s="12">
        <f t="shared" si="404"/>
        <v>42051.148888888885</v>
      </c>
      <c r="T3255" s="12">
        <f t="shared" si="405"/>
        <v>42079.107222222221</v>
      </c>
      <c r="U3255" t="str">
        <f t="shared" si="406"/>
        <v>Feb</v>
      </c>
      <c r="V3255" t="str">
        <f t="shared" si="407"/>
        <v>2015</v>
      </c>
    </row>
    <row r="3256" spans="1:22" ht="43.2" hidden="1" x14ac:dyDescent="0.55000000000000004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400"/>
        <v>1.199090909090909</v>
      </c>
      <c r="P3256" s="8">
        <f t="shared" si="401"/>
        <v>38.794117647058826</v>
      </c>
      <c r="Q3256" t="str">
        <f t="shared" si="402"/>
        <v>music</v>
      </c>
      <c r="R3256" t="str">
        <f t="shared" si="403"/>
        <v>pop</v>
      </c>
      <c r="S3256" s="12">
        <f t="shared" si="404"/>
        <v>40987.890740740739</v>
      </c>
      <c r="T3256" s="12">
        <f t="shared" si="405"/>
        <v>41017.890740740739</v>
      </c>
      <c r="U3256" t="str">
        <f t="shared" si="406"/>
        <v>Mar</v>
      </c>
      <c r="V3256" t="str">
        <f t="shared" si="407"/>
        <v>2012</v>
      </c>
    </row>
    <row r="3257" spans="1:22" ht="43.2" hidden="1" x14ac:dyDescent="0.55000000000000004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400"/>
        <v>1.1997755555555556</v>
      </c>
      <c r="P3257" s="8">
        <f t="shared" si="401"/>
        <v>50.9338679245283</v>
      </c>
      <c r="Q3257" t="str">
        <f t="shared" si="402"/>
        <v>music</v>
      </c>
      <c r="R3257" t="str">
        <f t="shared" si="403"/>
        <v>rock</v>
      </c>
      <c r="S3257" s="12">
        <f t="shared" si="404"/>
        <v>41792.667361111111</v>
      </c>
      <c r="T3257" s="12">
        <f t="shared" si="405"/>
        <v>41813.667361111111</v>
      </c>
      <c r="U3257" t="str">
        <f t="shared" si="406"/>
        <v>Jun</v>
      </c>
      <c r="V3257" t="str">
        <f t="shared" si="407"/>
        <v>2014</v>
      </c>
    </row>
    <row r="3258" spans="1:22" ht="57.6" hidden="1" x14ac:dyDescent="0.55000000000000004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400"/>
        <v>1.1998010000000001</v>
      </c>
      <c r="P3258" s="8">
        <f t="shared" si="401"/>
        <v>64.160481283422456</v>
      </c>
      <c r="Q3258" t="str">
        <f t="shared" si="402"/>
        <v>theater</v>
      </c>
      <c r="R3258" t="str">
        <f t="shared" si="403"/>
        <v>spaces</v>
      </c>
      <c r="S3258" s="12">
        <f t="shared" si="404"/>
        <v>42255.333252314813</v>
      </c>
      <c r="T3258" s="12">
        <f t="shared" si="405"/>
        <v>42285.333252314813</v>
      </c>
      <c r="U3258" t="str">
        <f t="shared" si="406"/>
        <v>Sep</v>
      </c>
      <c r="V3258" t="str">
        <f t="shared" si="407"/>
        <v>2015</v>
      </c>
    </row>
    <row r="3259" spans="1:22" ht="43.2" hidden="1" x14ac:dyDescent="0.55000000000000004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 t="shared" si="400"/>
        <v>1.2</v>
      </c>
      <c r="P3259" s="8">
        <f t="shared" si="401"/>
        <v>98.360655737704917</v>
      </c>
      <c r="Q3259" t="str">
        <f t="shared" si="402"/>
        <v>film &amp; video</v>
      </c>
      <c r="R3259" t="str">
        <f t="shared" si="403"/>
        <v>television</v>
      </c>
      <c r="S3259" s="12">
        <f t="shared" si="404"/>
        <v>42457.623923611114</v>
      </c>
      <c r="T3259" s="12">
        <f t="shared" si="405"/>
        <v>42487.623923611114</v>
      </c>
      <c r="U3259" t="str">
        <f t="shared" si="406"/>
        <v>Mar</v>
      </c>
      <c r="V3259" t="str">
        <f t="shared" si="407"/>
        <v>2016</v>
      </c>
    </row>
    <row r="3260" spans="1:22" ht="43.2" hidden="1" x14ac:dyDescent="0.55000000000000004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400"/>
        <v>1.2</v>
      </c>
      <c r="P3260" s="8">
        <f t="shared" si="401"/>
        <v>78.260869565217391</v>
      </c>
      <c r="Q3260" t="str">
        <f t="shared" si="402"/>
        <v>film &amp; video</v>
      </c>
      <c r="R3260" t="str">
        <f t="shared" si="403"/>
        <v>shorts</v>
      </c>
      <c r="S3260" s="12">
        <f t="shared" si="404"/>
        <v>40619.402361111112</v>
      </c>
      <c r="T3260" s="12">
        <f t="shared" si="405"/>
        <v>40680.402361111112</v>
      </c>
      <c r="U3260" t="str">
        <f t="shared" si="406"/>
        <v>Mar</v>
      </c>
      <c r="V3260" t="str">
        <f t="shared" si="407"/>
        <v>2011</v>
      </c>
    </row>
    <row r="3261" spans="1:22" ht="28.8" hidden="1" x14ac:dyDescent="0.55000000000000004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 t="shared" si="400"/>
        <v>1.2</v>
      </c>
      <c r="P3261" s="8">
        <f t="shared" si="401"/>
        <v>60</v>
      </c>
      <c r="Q3261" t="str">
        <f t="shared" si="402"/>
        <v>film &amp; video</v>
      </c>
      <c r="R3261" t="str">
        <f t="shared" si="403"/>
        <v>shorts</v>
      </c>
      <c r="S3261" s="12">
        <f t="shared" si="404"/>
        <v>40612.695208333331</v>
      </c>
      <c r="T3261" s="12">
        <f t="shared" si="405"/>
        <v>40636.041666666664</v>
      </c>
      <c r="U3261" t="str">
        <f t="shared" si="406"/>
        <v>Mar</v>
      </c>
      <c r="V3261" t="str">
        <f t="shared" si="407"/>
        <v>2011</v>
      </c>
    </row>
    <row r="3262" spans="1:22" ht="43.2" hidden="1" x14ac:dyDescent="0.55000000000000004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400"/>
        <v>1.2</v>
      </c>
      <c r="P3262" s="8">
        <f t="shared" si="401"/>
        <v>42.857142857142854</v>
      </c>
      <c r="Q3262" t="str">
        <f t="shared" si="402"/>
        <v>film &amp; video</v>
      </c>
      <c r="R3262" t="str">
        <f t="shared" si="403"/>
        <v>documentary</v>
      </c>
      <c r="S3262" s="12">
        <f t="shared" si="404"/>
        <v>41657.985081018516</v>
      </c>
      <c r="T3262" s="12">
        <f t="shared" si="405"/>
        <v>41699.720833333333</v>
      </c>
      <c r="U3262" t="str">
        <f t="shared" si="406"/>
        <v>Jan</v>
      </c>
      <c r="V3262" t="str">
        <f t="shared" si="407"/>
        <v>2014</v>
      </c>
    </row>
    <row r="3263" spans="1:22" ht="43.2" hidden="1" x14ac:dyDescent="0.55000000000000004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 t="shared" si="400"/>
        <v>1.2</v>
      </c>
      <c r="P3263" s="8">
        <f t="shared" si="401"/>
        <v>7.5</v>
      </c>
      <c r="Q3263" t="str">
        <f t="shared" si="402"/>
        <v>photography</v>
      </c>
      <c r="R3263" t="str">
        <f t="shared" si="403"/>
        <v>photobooks</v>
      </c>
      <c r="S3263" s="12">
        <f t="shared" si="404"/>
        <v>42252.788900462961</v>
      </c>
      <c r="T3263" s="12">
        <f t="shared" si="405"/>
        <v>42282.788900462961</v>
      </c>
      <c r="U3263" t="str">
        <f t="shared" si="406"/>
        <v>Sep</v>
      </c>
      <c r="V3263" t="str">
        <f t="shared" si="407"/>
        <v>2015</v>
      </c>
    </row>
    <row r="3264" spans="1:22" ht="28.8" hidden="1" x14ac:dyDescent="0.55000000000000004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 t="shared" si="400"/>
        <v>1.2</v>
      </c>
      <c r="P3264" s="8">
        <f t="shared" si="401"/>
        <v>22.5</v>
      </c>
      <c r="Q3264" t="str">
        <f t="shared" si="402"/>
        <v>music</v>
      </c>
      <c r="R3264" t="str">
        <f t="shared" si="403"/>
        <v>rock</v>
      </c>
      <c r="S3264" s="12">
        <f t="shared" si="404"/>
        <v>41153.066400462965</v>
      </c>
      <c r="T3264" s="12">
        <f t="shared" si="405"/>
        <v>41167.066400462965</v>
      </c>
      <c r="U3264" t="str">
        <f t="shared" si="406"/>
        <v>Sep</v>
      </c>
      <c r="V3264" t="str">
        <f t="shared" si="407"/>
        <v>2012</v>
      </c>
    </row>
    <row r="3265" spans="1:22" ht="28.8" hidden="1" x14ac:dyDescent="0.55000000000000004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 t="shared" si="400"/>
        <v>1.2</v>
      </c>
      <c r="P3265" s="8">
        <f t="shared" si="401"/>
        <v>66.666666666666671</v>
      </c>
      <c r="Q3265" t="str">
        <f t="shared" si="402"/>
        <v>theater</v>
      </c>
      <c r="R3265" t="str">
        <f t="shared" si="403"/>
        <v>plays</v>
      </c>
      <c r="S3265" s="12">
        <f t="shared" si="404"/>
        <v>42026.924976851849</v>
      </c>
      <c r="T3265" s="12">
        <f t="shared" si="405"/>
        <v>42052.207638888889</v>
      </c>
      <c r="U3265" t="str">
        <f t="shared" si="406"/>
        <v>Jan</v>
      </c>
      <c r="V3265" t="str">
        <f t="shared" si="407"/>
        <v>2015</v>
      </c>
    </row>
    <row r="3266" spans="1:22" ht="28.8" hidden="1" x14ac:dyDescent="0.55000000000000004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 t="shared" si="400"/>
        <v>1.2</v>
      </c>
      <c r="P3266" s="8">
        <f t="shared" si="401"/>
        <v>88.235294117647058</v>
      </c>
      <c r="Q3266" t="str">
        <f t="shared" si="402"/>
        <v>theater</v>
      </c>
      <c r="R3266" t="str">
        <f t="shared" si="403"/>
        <v>plays</v>
      </c>
      <c r="S3266" s="12">
        <f t="shared" si="404"/>
        <v>41828.736921296295</v>
      </c>
      <c r="T3266" s="12">
        <f t="shared" si="405"/>
        <v>41846.291666666664</v>
      </c>
      <c r="U3266" t="str">
        <f t="shared" si="406"/>
        <v>Jul</v>
      </c>
      <c r="V3266" t="str">
        <f t="shared" si="407"/>
        <v>2014</v>
      </c>
    </row>
    <row r="3267" spans="1:22" ht="43.2" hidden="1" x14ac:dyDescent="0.55000000000000004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 t="shared" ref="O3267:O3330" si="408">E3267/D3267</f>
        <v>1.2</v>
      </c>
      <c r="P3267" s="8">
        <f t="shared" ref="P3267:P3330" si="409">IF(L3267&gt;0,E3267/L3267,0)</f>
        <v>58.064516129032256</v>
      </c>
      <c r="Q3267" t="str">
        <f t="shared" ref="Q3267:Q3330" si="410">MID(N3267,1,FIND("/",N3267,1)-1)</f>
        <v>theater</v>
      </c>
      <c r="R3267" t="str">
        <f t="shared" ref="R3267:R3330" si="411">MID(N3267,FIND("/",N3267,1)+1,LEN(N3267)-FIND("/",N3267,1))</f>
        <v>plays</v>
      </c>
      <c r="S3267" s="12">
        <f t="shared" ref="S3267:S3330" si="412">(((J3267/60)/60)/24)+DATE(1970,1,1)</f>
        <v>41940.598182870373</v>
      </c>
      <c r="T3267" s="12">
        <f t="shared" ref="T3267:T3330" si="413">(((I3267/60)/60)/24)+DATE(1970,1,1)</f>
        <v>41970.639849537038</v>
      </c>
      <c r="U3267" t="str">
        <f t="shared" ref="U3267:U3330" si="414">TEXT(S3267,"MMM")</f>
        <v>Oct</v>
      </c>
      <c r="V3267" t="str">
        <f t="shared" ref="V3267:V3330" si="415">TEXT(S3267,"yyyy")</f>
        <v>2014</v>
      </c>
    </row>
    <row r="3268" spans="1:22" ht="43.2" hidden="1" x14ac:dyDescent="0.55000000000000004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 t="shared" si="408"/>
        <v>1.2</v>
      </c>
      <c r="P3268" s="8">
        <f t="shared" si="409"/>
        <v>111.11111111111111</v>
      </c>
      <c r="Q3268" t="str">
        <f t="shared" si="410"/>
        <v>theater</v>
      </c>
      <c r="R3268" t="str">
        <f t="shared" si="411"/>
        <v>musical</v>
      </c>
      <c r="S3268" s="12">
        <f t="shared" si="412"/>
        <v>41808.881215277775</v>
      </c>
      <c r="T3268" s="12">
        <f t="shared" si="413"/>
        <v>41846.207638888889</v>
      </c>
      <c r="U3268" t="str">
        <f t="shared" si="414"/>
        <v>Jun</v>
      </c>
      <c r="V3268" t="str">
        <f t="shared" si="415"/>
        <v>2014</v>
      </c>
    </row>
    <row r="3269" spans="1:22" ht="43.2" hidden="1" x14ac:dyDescent="0.55000000000000004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 t="shared" si="408"/>
        <v>1.2</v>
      </c>
      <c r="P3269" s="8">
        <f t="shared" si="409"/>
        <v>100</v>
      </c>
      <c r="Q3269" t="str">
        <f t="shared" si="410"/>
        <v>theater</v>
      </c>
      <c r="R3269" t="str">
        <f t="shared" si="411"/>
        <v>musical</v>
      </c>
      <c r="S3269" s="12">
        <f t="shared" si="412"/>
        <v>42166.219733796301</v>
      </c>
      <c r="T3269" s="12">
        <f t="shared" si="413"/>
        <v>42198.837499999994</v>
      </c>
      <c r="U3269" t="str">
        <f t="shared" si="414"/>
        <v>Jun</v>
      </c>
      <c r="V3269" t="str">
        <f t="shared" si="415"/>
        <v>2015</v>
      </c>
    </row>
    <row r="3270" spans="1:22" ht="43.2" hidden="1" x14ac:dyDescent="0.55000000000000004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408"/>
        <v>1.2001999999999999</v>
      </c>
      <c r="P3270" s="8">
        <f t="shared" si="409"/>
        <v>46.8828125</v>
      </c>
      <c r="Q3270" t="str">
        <f t="shared" si="410"/>
        <v>film &amp; video</v>
      </c>
      <c r="R3270" t="str">
        <f t="shared" si="411"/>
        <v>documentary</v>
      </c>
      <c r="S3270" s="12">
        <f t="shared" si="412"/>
        <v>41376.769050925926</v>
      </c>
      <c r="T3270" s="12">
        <f t="shared" si="413"/>
        <v>41395.000694444447</v>
      </c>
      <c r="U3270" t="str">
        <f t="shared" si="414"/>
        <v>Apr</v>
      </c>
      <c r="V3270" t="str">
        <f t="shared" si="415"/>
        <v>2013</v>
      </c>
    </row>
    <row r="3271" spans="1:22" ht="43.2" hidden="1" x14ac:dyDescent="0.55000000000000004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408"/>
        <v>1.2010400000000001</v>
      </c>
      <c r="P3271" s="8">
        <f t="shared" si="409"/>
        <v>92.387692307692305</v>
      </c>
      <c r="Q3271" t="str">
        <f t="shared" si="410"/>
        <v>theater</v>
      </c>
      <c r="R3271" t="str">
        <f t="shared" si="411"/>
        <v>spaces</v>
      </c>
      <c r="S3271" s="12">
        <f t="shared" si="412"/>
        <v>41934.914918981485</v>
      </c>
      <c r="T3271" s="12">
        <f t="shared" si="413"/>
        <v>41979.956585648149</v>
      </c>
      <c r="U3271" t="str">
        <f t="shared" si="414"/>
        <v>Oct</v>
      </c>
      <c r="V3271" t="str">
        <f t="shared" si="415"/>
        <v>2014</v>
      </c>
    </row>
    <row r="3272" spans="1:22" hidden="1" x14ac:dyDescent="0.55000000000000004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408"/>
        <v>1.2019070000000001</v>
      </c>
      <c r="P3272" s="8">
        <f t="shared" si="409"/>
        <v>80.991037735849048</v>
      </c>
      <c r="Q3272" t="str">
        <f t="shared" si="410"/>
        <v>technology</v>
      </c>
      <c r="R3272" t="str">
        <f t="shared" si="411"/>
        <v>hardware</v>
      </c>
      <c r="S3272" s="12">
        <f t="shared" si="412"/>
        <v>41575.527349537035</v>
      </c>
      <c r="T3272" s="12">
        <f t="shared" si="413"/>
        <v>41610.957638888889</v>
      </c>
      <c r="U3272" t="str">
        <f t="shared" si="414"/>
        <v>Oct</v>
      </c>
      <c r="V3272" t="str">
        <f t="shared" si="415"/>
        <v>2013</v>
      </c>
    </row>
    <row r="3273" spans="1:22" ht="43.2" hidden="1" x14ac:dyDescent="0.55000000000000004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408"/>
        <v>1.2021700000000002</v>
      </c>
      <c r="P3273" s="8">
        <f t="shared" si="409"/>
        <v>48.086800000000004</v>
      </c>
      <c r="Q3273" t="str">
        <f t="shared" si="410"/>
        <v>film &amp; video</v>
      </c>
      <c r="R3273" t="str">
        <f t="shared" si="411"/>
        <v>documentary</v>
      </c>
      <c r="S3273" s="12">
        <f t="shared" si="412"/>
        <v>41648.396192129629</v>
      </c>
      <c r="T3273" s="12">
        <f t="shared" si="413"/>
        <v>41678.396192129629</v>
      </c>
      <c r="U3273" t="str">
        <f t="shared" si="414"/>
        <v>Jan</v>
      </c>
      <c r="V3273" t="str">
        <f t="shared" si="415"/>
        <v>2014</v>
      </c>
    </row>
    <row r="3274" spans="1:22" ht="43.2" hidden="1" x14ac:dyDescent="0.55000000000000004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408"/>
        <v>1.2024900000000001</v>
      </c>
      <c r="P3274" s="8">
        <f t="shared" si="409"/>
        <v>223.09647495361781</v>
      </c>
      <c r="Q3274" t="str">
        <f t="shared" si="410"/>
        <v>technology</v>
      </c>
      <c r="R3274" t="str">
        <f t="shared" si="411"/>
        <v>hardware</v>
      </c>
      <c r="S3274" s="12">
        <f t="shared" si="412"/>
        <v>42048.813877314817</v>
      </c>
      <c r="T3274" s="12">
        <f t="shared" si="413"/>
        <v>42093.772210648152</v>
      </c>
      <c r="U3274" t="str">
        <f t="shared" si="414"/>
        <v>Feb</v>
      </c>
      <c r="V3274" t="str">
        <f t="shared" si="415"/>
        <v>2015</v>
      </c>
    </row>
    <row r="3275" spans="1:22" ht="43.2" hidden="1" x14ac:dyDescent="0.55000000000000004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408"/>
        <v>1.2024999999999999</v>
      </c>
      <c r="P3275" s="8">
        <f t="shared" si="409"/>
        <v>141.47058823529412</v>
      </c>
      <c r="Q3275" t="str">
        <f t="shared" si="410"/>
        <v>music</v>
      </c>
      <c r="R3275" t="str">
        <f t="shared" si="411"/>
        <v>rock</v>
      </c>
      <c r="S3275" s="12">
        <f t="shared" si="412"/>
        <v>41774.599930555552</v>
      </c>
      <c r="T3275" s="12">
        <f t="shared" si="413"/>
        <v>41804.599930555552</v>
      </c>
      <c r="U3275" t="str">
        <f t="shared" si="414"/>
        <v>May</v>
      </c>
      <c r="V3275" t="str">
        <f t="shared" si="415"/>
        <v>2014</v>
      </c>
    </row>
    <row r="3276" spans="1:22" ht="43.2" hidden="1" x14ac:dyDescent="0.55000000000000004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 t="shared" si="408"/>
        <v>1.2024999999999999</v>
      </c>
      <c r="P3276" s="8">
        <f t="shared" si="409"/>
        <v>104.56521739130434</v>
      </c>
      <c r="Q3276" t="str">
        <f t="shared" si="410"/>
        <v>theater</v>
      </c>
      <c r="R3276" t="str">
        <f t="shared" si="411"/>
        <v>plays</v>
      </c>
      <c r="S3276" s="12">
        <f t="shared" si="412"/>
        <v>42494.683634259258</v>
      </c>
      <c r="T3276" s="12">
        <f t="shared" si="413"/>
        <v>42524.6875</v>
      </c>
      <c r="U3276" t="str">
        <f t="shared" si="414"/>
        <v>May</v>
      </c>
      <c r="V3276" t="str">
        <f t="shared" si="415"/>
        <v>2016</v>
      </c>
    </row>
    <row r="3277" spans="1:22" ht="43.2" hidden="1" x14ac:dyDescent="0.55000000000000004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 t="shared" si="408"/>
        <v>1.2024999999999999</v>
      </c>
      <c r="P3277" s="8">
        <f t="shared" si="409"/>
        <v>44.537037037037038</v>
      </c>
      <c r="Q3277" t="str">
        <f t="shared" si="410"/>
        <v>theater</v>
      </c>
      <c r="R3277" t="str">
        <f t="shared" si="411"/>
        <v>plays</v>
      </c>
      <c r="S3277" s="12">
        <f t="shared" si="412"/>
        <v>41842.607592592591</v>
      </c>
      <c r="T3277" s="12">
        <f t="shared" si="413"/>
        <v>41864.916666666664</v>
      </c>
      <c r="U3277" t="str">
        <f t="shared" si="414"/>
        <v>Jul</v>
      </c>
      <c r="V3277" t="str">
        <f t="shared" si="415"/>
        <v>2014</v>
      </c>
    </row>
    <row r="3278" spans="1:22" ht="43.2" hidden="1" x14ac:dyDescent="0.55000000000000004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 t="shared" si="408"/>
        <v>1.2032608695652174</v>
      </c>
      <c r="P3278" s="8">
        <f t="shared" si="409"/>
        <v>98.839285714285708</v>
      </c>
      <c r="Q3278" t="str">
        <f t="shared" si="410"/>
        <v>photography</v>
      </c>
      <c r="R3278" t="str">
        <f t="shared" si="411"/>
        <v>photobooks</v>
      </c>
      <c r="S3278" s="12">
        <f t="shared" si="412"/>
        <v>42339.276006944448</v>
      </c>
      <c r="T3278" s="12">
        <f t="shared" si="413"/>
        <v>42388.276006944448</v>
      </c>
      <c r="U3278" t="str">
        <f t="shared" si="414"/>
        <v>Dec</v>
      </c>
      <c r="V3278" t="str">
        <f t="shared" si="415"/>
        <v>2015</v>
      </c>
    </row>
    <row r="3279" spans="1:22" ht="28.8" hidden="1" x14ac:dyDescent="0.55000000000000004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 t="shared" si="408"/>
        <v>1.2032608695652174</v>
      </c>
      <c r="P3279" s="8">
        <f t="shared" si="409"/>
        <v>48.130434782608695</v>
      </c>
      <c r="Q3279" t="str">
        <f t="shared" si="410"/>
        <v>games</v>
      </c>
      <c r="R3279" t="str">
        <f t="shared" si="411"/>
        <v>tabletop games</v>
      </c>
      <c r="S3279" s="12">
        <f t="shared" si="412"/>
        <v>42197.771990740745</v>
      </c>
      <c r="T3279" s="12">
        <f t="shared" si="413"/>
        <v>42227.771990740745</v>
      </c>
      <c r="U3279" t="str">
        <f t="shared" si="414"/>
        <v>Jul</v>
      </c>
      <c r="V3279" t="str">
        <f t="shared" si="415"/>
        <v>2015</v>
      </c>
    </row>
    <row r="3280" spans="1:22" ht="28.8" hidden="1" x14ac:dyDescent="0.55000000000000004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408"/>
        <v>1.2035</v>
      </c>
      <c r="P3280" s="8">
        <f t="shared" si="409"/>
        <v>118.45472440944881</v>
      </c>
      <c r="Q3280" t="str">
        <f t="shared" si="410"/>
        <v>technology</v>
      </c>
      <c r="R3280" t="str">
        <f t="shared" si="411"/>
        <v>hardware</v>
      </c>
      <c r="S3280" s="12">
        <f t="shared" si="412"/>
        <v>41975.329317129625</v>
      </c>
      <c r="T3280" s="12">
        <f t="shared" si="413"/>
        <v>42013.041666666672</v>
      </c>
      <c r="U3280" t="str">
        <f t="shared" si="414"/>
        <v>Dec</v>
      </c>
      <c r="V3280" t="str">
        <f t="shared" si="415"/>
        <v>2014</v>
      </c>
    </row>
    <row r="3281" spans="1:22" ht="43.2" hidden="1" x14ac:dyDescent="0.55000000000000004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408"/>
        <v>1.203802</v>
      </c>
      <c r="P3281" s="8">
        <f t="shared" si="409"/>
        <v>34.005706214689269</v>
      </c>
      <c r="Q3281" t="str">
        <f t="shared" si="410"/>
        <v>music</v>
      </c>
      <c r="R3281" t="str">
        <f t="shared" si="411"/>
        <v>metal</v>
      </c>
      <c r="S3281" s="12">
        <f t="shared" si="412"/>
        <v>42578.205972222218</v>
      </c>
      <c r="T3281" s="12">
        <f t="shared" si="413"/>
        <v>42618.165972222225</v>
      </c>
      <c r="U3281" t="str">
        <f t="shared" si="414"/>
        <v>Jul</v>
      </c>
      <c r="V3281" t="str">
        <f t="shared" si="415"/>
        <v>2016</v>
      </c>
    </row>
    <row r="3282" spans="1:22" ht="28.8" hidden="1" x14ac:dyDescent="0.55000000000000004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408"/>
        <v>1.2040040000000001</v>
      </c>
      <c r="P3282" s="8">
        <f t="shared" si="409"/>
        <v>48.54854838709678</v>
      </c>
      <c r="Q3282" t="str">
        <f t="shared" si="410"/>
        <v>music</v>
      </c>
      <c r="R3282" t="str">
        <f t="shared" si="411"/>
        <v>indie rock</v>
      </c>
      <c r="S3282" s="12">
        <f t="shared" si="412"/>
        <v>41453.076319444444</v>
      </c>
      <c r="T3282" s="12">
        <f t="shared" si="413"/>
        <v>41488.076319444444</v>
      </c>
      <c r="U3282" t="str">
        <f t="shared" si="414"/>
        <v>Jun</v>
      </c>
      <c r="V3282" t="str">
        <f t="shared" si="415"/>
        <v>2013</v>
      </c>
    </row>
    <row r="3283" spans="1:22" ht="43.2" hidden="1" x14ac:dyDescent="0.55000000000000004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408"/>
        <v>1.2041660000000001</v>
      </c>
      <c r="P3283" s="8">
        <f t="shared" si="409"/>
        <v>63.37715789473684</v>
      </c>
      <c r="Q3283" t="str">
        <f t="shared" si="410"/>
        <v>music</v>
      </c>
      <c r="R3283" t="str">
        <f t="shared" si="411"/>
        <v>metal</v>
      </c>
      <c r="S3283" s="12">
        <f t="shared" si="412"/>
        <v>42607.226701388892</v>
      </c>
      <c r="T3283" s="12">
        <f t="shared" si="413"/>
        <v>42637.226701388892</v>
      </c>
      <c r="U3283" t="str">
        <f t="shared" si="414"/>
        <v>Aug</v>
      </c>
      <c r="V3283" t="str">
        <f t="shared" si="415"/>
        <v>2016</v>
      </c>
    </row>
    <row r="3284" spans="1:22" ht="43.2" hidden="1" x14ac:dyDescent="0.55000000000000004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408"/>
        <v>1.2046777777777777</v>
      </c>
      <c r="P3284" s="8">
        <f t="shared" si="409"/>
        <v>88.147154471544724</v>
      </c>
      <c r="Q3284" t="str">
        <f t="shared" si="410"/>
        <v>music</v>
      </c>
      <c r="R3284" t="str">
        <f t="shared" si="411"/>
        <v>indie rock</v>
      </c>
      <c r="S3284" s="12">
        <f t="shared" si="412"/>
        <v>40555.322662037033</v>
      </c>
      <c r="T3284" s="12">
        <f t="shared" si="413"/>
        <v>40603.833333333336</v>
      </c>
      <c r="U3284" t="str">
        <f t="shared" si="414"/>
        <v>Jan</v>
      </c>
      <c r="V3284" t="str">
        <f t="shared" si="415"/>
        <v>2011</v>
      </c>
    </row>
    <row r="3285" spans="1:22" ht="43.2" hidden="1" x14ac:dyDescent="0.55000000000000004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408"/>
        <v>1.2048000000000001</v>
      </c>
      <c r="P3285" s="8">
        <f t="shared" si="409"/>
        <v>17.822485207100591</v>
      </c>
      <c r="Q3285" t="str">
        <f t="shared" si="410"/>
        <v>publishing</v>
      </c>
      <c r="R3285" t="str">
        <f t="shared" si="411"/>
        <v>nonfiction</v>
      </c>
      <c r="S3285" s="12">
        <f t="shared" si="412"/>
        <v>41598.420046296298</v>
      </c>
      <c r="T3285" s="12">
        <f t="shared" si="413"/>
        <v>41628.420046296298</v>
      </c>
      <c r="U3285" t="str">
        <f t="shared" si="414"/>
        <v>Nov</v>
      </c>
      <c r="V3285" t="str">
        <f t="shared" si="415"/>
        <v>2013</v>
      </c>
    </row>
    <row r="3286" spans="1:22" ht="43.2" hidden="1" x14ac:dyDescent="0.55000000000000004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408"/>
        <v>1.2049622641509434</v>
      </c>
      <c r="P3286" s="8">
        <f t="shared" si="409"/>
        <v>108.24237288135593</v>
      </c>
      <c r="Q3286" t="str">
        <f t="shared" si="410"/>
        <v>theater</v>
      </c>
      <c r="R3286" t="str">
        <f t="shared" si="411"/>
        <v>spaces</v>
      </c>
      <c r="S3286" s="12">
        <f t="shared" si="412"/>
        <v>41888.674826388888</v>
      </c>
      <c r="T3286" s="12">
        <f t="shared" si="413"/>
        <v>41918.674826388888</v>
      </c>
      <c r="U3286" t="str">
        <f t="shared" si="414"/>
        <v>Sep</v>
      </c>
      <c r="V3286" t="str">
        <f t="shared" si="415"/>
        <v>2014</v>
      </c>
    </row>
    <row r="3287" spans="1:22" ht="43.2" hidden="1" x14ac:dyDescent="0.55000000000000004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 t="shared" si="408"/>
        <v>1.2050000000000001</v>
      </c>
      <c r="P3287" s="8">
        <f t="shared" si="409"/>
        <v>80.333333333333329</v>
      </c>
      <c r="Q3287" t="str">
        <f t="shared" si="410"/>
        <v>film &amp; video</v>
      </c>
      <c r="R3287" t="str">
        <f t="shared" si="411"/>
        <v>television</v>
      </c>
      <c r="S3287" s="12">
        <f t="shared" si="412"/>
        <v>42572.778495370367</v>
      </c>
      <c r="T3287" s="12">
        <f t="shared" si="413"/>
        <v>42604.125</v>
      </c>
      <c r="U3287" t="str">
        <f t="shared" si="414"/>
        <v>Jul</v>
      </c>
      <c r="V3287" t="str">
        <f t="shared" si="415"/>
        <v>2016</v>
      </c>
    </row>
    <row r="3288" spans="1:22" ht="43.2" hidden="1" x14ac:dyDescent="0.55000000000000004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 t="shared" si="408"/>
        <v>1.2050000000000001</v>
      </c>
      <c r="P3288" s="8">
        <f t="shared" si="409"/>
        <v>40.847457627118644</v>
      </c>
      <c r="Q3288" t="str">
        <f t="shared" si="410"/>
        <v>theater</v>
      </c>
      <c r="R3288" t="str">
        <f t="shared" si="411"/>
        <v>plays</v>
      </c>
      <c r="S3288" s="12">
        <f t="shared" si="412"/>
        <v>42282.768414351856</v>
      </c>
      <c r="T3288" s="12">
        <f t="shared" si="413"/>
        <v>42312.810081018513</v>
      </c>
      <c r="U3288" t="str">
        <f t="shared" si="414"/>
        <v>Oct</v>
      </c>
      <c r="V3288" t="str">
        <f t="shared" si="415"/>
        <v>2015</v>
      </c>
    </row>
    <row r="3289" spans="1:22" hidden="1" x14ac:dyDescent="0.55000000000000004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408"/>
        <v>1.20516</v>
      </c>
      <c r="P3289" s="8">
        <f t="shared" si="409"/>
        <v>38.462553191489363</v>
      </c>
      <c r="Q3289" t="str">
        <f t="shared" si="410"/>
        <v>publishing</v>
      </c>
      <c r="R3289" t="str">
        <f t="shared" si="411"/>
        <v>radio &amp; podcasts</v>
      </c>
      <c r="S3289" s="12">
        <f t="shared" si="412"/>
        <v>40939.979618055557</v>
      </c>
      <c r="T3289" s="12">
        <f t="shared" si="413"/>
        <v>40969.979618055557</v>
      </c>
      <c r="U3289" t="str">
        <f t="shared" si="414"/>
        <v>Jan</v>
      </c>
      <c r="V3289" t="str">
        <f t="shared" si="415"/>
        <v>2012</v>
      </c>
    </row>
    <row r="3290" spans="1:22" ht="43.2" hidden="1" x14ac:dyDescent="0.55000000000000004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408"/>
        <v>1.2054285714285715</v>
      </c>
      <c r="P3290" s="8">
        <f t="shared" si="409"/>
        <v>58.597222222222221</v>
      </c>
      <c r="Q3290" t="str">
        <f t="shared" si="410"/>
        <v>music</v>
      </c>
      <c r="R3290" t="str">
        <f t="shared" si="411"/>
        <v>indie rock</v>
      </c>
      <c r="S3290" s="12">
        <f t="shared" si="412"/>
        <v>40939.02002314815</v>
      </c>
      <c r="T3290" s="12">
        <f t="shared" si="413"/>
        <v>40973.125</v>
      </c>
      <c r="U3290" t="str">
        <f t="shared" si="414"/>
        <v>Jan</v>
      </c>
      <c r="V3290" t="str">
        <f t="shared" si="415"/>
        <v>2012</v>
      </c>
    </row>
    <row r="3291" spans="1:22" ht="43.2" hidden="1" x14ac:dyDescent="0.55000000000000004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408"/>
        <v>1.2058763636363636</v>
      </c>
      <c r="P3291" s="8">
        <f t="shared" si="409"/>
        <v>83.953417721518989</v>
      </c>
      <c r="Q3291" t="str">
        <f t="shared" si="410"/>
        <v>film &amp; video</v>
      </c>
      <c r="R3291" t="str">
        <f t="shared" si="411"/>
        <v>documentary</v>
      </c>
      <c r="S3291" s="12">
        <f t="shared" si="412"/>
        <v>39950.163344907407</v>
      </c>
      <c r="T3291" s="12">
        <f t="shared" si="413"/>
        <v>40035.80972222222</v>
      </c>
      <c r="U3291" t="str">
        <f t="shared" si="414"/>
        <v>May</v>
      </c>
      <c r="V3291" t="str">
        <f t="shared" si="415"/>
        <v>2009</v>
      </c>
    </row>
    <row r="3292" spans="1:22" ht="43.2" hidden="1" x14ac:dyDescent="0.55000000000000004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408"/>
        <v>1.206</v>
      </c>
      <c r="P3292" s="8">
        <f t="shared" si="409"/>
        <v>71.785714285714292</v>
      </c>
      <c r="Q3292" t="str">
        <f t="shared" si="410"/>
        <v>theater</v>
      </c>
      <c r="R3292" t="str">
        <f t="shared" si="411"/>
        <v>plays</v>
      </c>
      <c r="S3292" s="12">
        <f t="shared" si="412"/>
        <v>42238.13282407407</v>
      </c>
      <c r="T3292" s="12">
        <f t="shared" si="413"/>
        <v>42268.13282407407</v>
      </c>
      <c r="U3292" t="str">
        <f t="shared" si="414"/>
        <v>Aug</v>
      </c>
      <c r="V3292" t="str">
        <f t="shared" si="415"/>
        <v>2015</v>
      </c>
    </row>
    <row r="3293" spans="1:22" ht="28.8" hidden="1" x14ac:dyDescent="0.55000000000000004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408"/>
        <v>1.20601</v>
      </c>
      <c r="P3293" s="8">
        <f t="shared" si="409"/>
        <v>48.240400000000001</v>
      </c>
      <c r="Q3293" t="str">
        <f t="shared" si="410"/>
        <v>music</v>
      </c>
      <c r="R3293" t="str">
        <f t="shared" si="411"/>
        <v>indie rock</v>
      </c>
      <c r="S3293" s="12">
        <f t="shared" si="412"/>
        <v>41037.892465277779</v>
      </c>
      <c r="T3293" s="12">
        <f t="shared" si="413"/>
        <v>41051.145833333336</v>
      </c>
      <c r="U3293" t="str">
        <f t="shared" si="414"/>
        <v>May</v>
      </c>
      <c r="V3293" t="str">
        <f t="shared" si="415"/>
        <v>2012</v>
      </c>
    </row>
    <row r="3294" spans="1:22" ht="43.2" hidden="1" x14ac:dyDescent="0.55000000000000004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408"/>
        <v>1.2088000000000001</v>
      </c>
      <c r="P3294" s="8">
        <f t="shared" si="409"/>
        <v>79.526315789473685</v>
      </c>
      <c r="Q3294" t="str">
        <f t="shared" si="410"/>
        <v>music</v>
      </c>
      <c r="R3294" t="str">
        <f t="shared" si="411"/>
        <v>rock</v>
      </c>
      <c r="S3294" s="12">
        <f t="shared" si="412"/>
        <v>42094.236481481479</v>
      </c>
      <c r="T3294" s="12">
        <f t="shared" si="413"/>
        <v>42115.236481481479</v>
      </c>
      <c r="U3294" t="str">
        <f t="shared" si="414"/>
        <v>Mar</v>
      </c>
      <c r="V3294" t="str">
        <f t="shared" si="415"/>
        <v>2015</v>
      </c>
    </row>
    <row r="3295" spans="1:22" ht="57.6" hidden="1" x14ac:dyDescent="0.55000000000000004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408"/>
        <v>1.2105999999999999</v>
      </c>
      <c r="P3295" s="8">
        <f t="shared" si="409"/>
        <v>37.134969325153371</v>
      </c>
      <c r="Q3295" t="str">
        <f t="shared" si="410"/>
        <v>music</v>
      </c>
      <c r="R3295" t="str">
        <f t="shared" si="411"/>
        <v>indie rock</v>
      </c>
      <c r="S3295" s="12">
        <f t="shared" si="412"/>
        <v>40050.643680555557</v>
      </c>
      <c r="T3295" s="12">
        <f t="shared" si="413"/>
        <v>40082.165972222225</v>
      </c>
      <c r="U3295" t="str">
        <f t="shared" si="414"/>
        <v>Aug</v>
      </c>
      <c r="V3295" t="str">
        <f t="shared" si="415"/>
        <v>2009</v>
      </c>
    </row>
    <row r="3296" spans="1:22" ht="43.2" hidden="1" x14ac:dyDescent="0.55000000000000004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408"/>
        <v>1.2110000000000001</v>
      </c>
      <c r="P3296" s="8">
        <f t="shared" si="409"/>
        <v>55.806451612903224</v>
      </c>
      <c r="Q3296" t="str">
        <f t="shared" si="410"/>
        <v>technology</v>
      </c>
      <c r="R3296" t="str">
        <f t="shared" si="411"/>
        <v>hardware</v>
      </c>
      <c r="S3296" s="12">
        <f t="shared" si="412"/>
        <v>41387.171805555554</v>
      </c>
      <c r="T3296" s="12">
        <f t="shared" si="413"/>
        <v>41417.171805555554</v>
      </c>
      <c r="U3296" t="str">
        <f t="shared" si="414"/>
        <v>Apr</v>
      </c>
      <c r="V3296" t="str">
        <f t="shared" si="415"/>
        <v>2013</v>
      </c>
    </row>
    <row r="3297" spans="1:22" ht="43.2" hidden="1" x14ac:dyDescent="0.55000000000000004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408"/>
        <v>1.212</v>
      </c>
      <c r="P3297" s="8">
        <f t="shared" si="409"/>
        <v>163.78378378378378</v>
      </c>
      <c r="Q3297" t="str">
        <f t="shared" si="410"/>
        <v>music</v>
      </c>
      <c r="R3297" t="str">
        <f t="shared" si="411"/>
        <v>rock</v>
      </c>
      <c r="S3297" s="12">
        <f t="shared" si="412"/>
        <v>41003.60665509259</v>
      </c>
      <c r="T3297" s="12">
        <f t="shared" si="413"/>
        <v>41057.165972222225</v>
      </c>
      <c r="U3297" t="str">
        <f t="shared" si="414"/>
        <v>Apr</v>
      </c>
      <c r="V3297" t="str">
        <f t="shared" si="415"/>
        <v>2012</v>
      </c>
    </row>
    <row r="3298" spans="1:22" ht="72" hidden="1" x14ac:dyDescent="0.55000000000000004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 t="shared" si="408"/>
        <v>1.212</v>
      </c>
      <c r="P3298" s="8">
        <f t="shared" si="409"/>
        <v>33.666666666666664</v>
      </c>
      <c r="Q3298" t="str">
        <f t="shared" si="410"/>
        <v>theater</v>
      </c>
      <c r="R3298" t="str">
        <f t="shared" si="411"/>
        <v>plays</v>
      </c>
      <c r="S3298" s="12">
        <f t="shared" si="412"/>
        <v>42775.51494212963</v>
      </c>
      <c r="T3298" s="12">
        <f t="shared" si="413"/>
        <v>42805.51494212963</v>
      </c>
      <c r="U3298" t="str">
        <f t="shared" si="414"/>
        <v>Feb</v>
      </c>
      <c r="V3298" t="str">
        <f t="shared" si="415"/>
        <v>2017</v>
      </c>
    </row>
    <row r="3299" spans="1:22" ht="43.2" hidden="1" x14ac:dyDescent="0.55000000000000004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408"/>
        <v>1.212</v>
      </c>
      <c r="P3299" s="8">
        <f t="shared" si="409"/>
        <v>125.37931034482759</v>
      </c>
      <c r="Q3299" t="str">
        <f t="shared" si="410"/>
        <v>theater</v>
      </c>
      <c r="R3299" t="str">
        <f t="shared" si="411"/>
        <v>plays</v>
      </c>
      <c r="S3299" s="12">
        <f t="shared" si="412"/>
        <v>42087.768055555556</v>
      </c>
      <c r="T3299" s="12">
        <f t="shared" si="413"/>
        <v>42111.666666666672</v>
      </c>
      <c r="U3299" t="str">
        <f t="shared" si="414"/>
        <v>Mar</v>
      </c>
      <c r="V3299" t="str">
        <f t="shared" si="415"/>
        <v>2015</v>
      </c>
    </row>
    <row r="3300" spans="1:22" ht="28.8" hidden="1" x14ac:dyDescent="0.55000000000000004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 t="shared" si="408"/>
        <v>1.212</v>
      </c>
      <c r="P3300" s="8">
        <f t="shared" si="409"/>
        <v>33.666666666666664</v>
      </c>
      <c r="Q3300" t="str">
        <f t="shared" si="410"/>
        <v>theater</v>
      </c>
      <c r="R3300" t="str">
        <f t="shared" si="411"/>
        <v>plays</v>
      </c>
      <c r="S3300" s="12">
        <f t="shared" si="412"/>
        <v>41882.585648148146</v>
      </c>
      <c r="T3300" s="12">
        <f t="shared" si="413"/>
        <v>41912.666666666664</v>
      </c>
      <c r="U3300" t="str">
        <f t="shared" si="414"/>
        <v>Aug</v>
      </c>
      <c r="V3300" t="str">
        <f t="shared" si="415"/>
        <v>2014</v>
      </c>
    </row>
    <row r="3301" spans="1:22" ht="43.2" hidden="1" x14ac:dyDescent="0.55000000000000004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408"/>
        <v>1.2123333333333333</v>
      </c>
      <c r="P3301" s="8">
        <f t="shared" si="409"/>
        <v>80.464601769911511</v>
      </c>
      <c r="Q3301" t="str">
        <f t="shared" si="410"/>
        <v>theater</v>
      </c>
      <c r="R3301" t="str">
        <f t="shared" si="411"/>
        <v>spaces</v>
      </c>
      <c r="S3301" s="12">
        <f t="shared" si="412"/>
        <v>41758.833564814813</v>
      </c>
      <c r="T3301" s="12">
        <f t="shared" si="413"/>
        <v>41786.125</v>
      </c>
      <c r="U3301" t="str">
        <f t="shared" si="414"/>
        <v>Apr</v>
      </c>
      <c r="V3301" t="str">
        <f t="shared" si="415"/>
        <v>2014</v>
      </c>
    </row>
    <row r="3302" spans="1:22" ht="43.2" hidden="1" x14ac:dyDescent="0.55000000000000004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408"/>
        <v>1.2133333333333334</v>
      </c>
      <c r="P3302" s="8">
        <f t="shared" si="409"/>
        <v>140</v>
      </c>
      <c r="Q3302" t="str">
        <f t="shared" si="410"/>
        <v>theater</v>
      </c>
      <c r="R3302" t="str">
        <f t="shared" si="411"/>
        <v>plays</v>
      </c>
      <c r="S3302" s="12">
        <f t="shared" si="412"/>
        <v>41879.913761574076</v>
      </c>
      <c r="T3302" s="12">
        <f t="shared" si="413"/>
        <v>41894.913761574076</v>
      </c>
      <c r="U3302" t="str">
        <f t="shared" si="414"/>
        <v>Aug</v>
      </c>
      <c r="V3302" t="str">
        <f t="shared" si="415"/>
        <v>2014</v>
      </c>
    </row>
    <row r="3303" spans="1:22" ht="43.2" hidden="1" x14ac:dyDescent="0.55000000000000004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408"/>
        <v>1.2136666666666667</v>
      </c>
      <c r="P3303" s="8">
        <f t="shared" si="409"/>
        <v>46.088607594936711</v>
      </c>
      <c r="Q3303" t="str">
        <f t="shared" si="410"/>
        <v>music</v>
      </c>
      <c r="R3303" t="str">
        <f t="shared" si="411"/>
        <v>rock</v>
      </c>
      <c r="S3303" s="12">
        <f t="shared" si="412"/>
        <v>41059.185682870368</v>
      </c>
      <c r="T3303" s="12">
        <f t="shared" si="413"/>
        <v>41089.185682870368</v>
      </c>
      <c r="U3303" t="str">
        <f t="shared" si="414"/>
        <v>May</v>
      </c>
      <c r="V3303" t="str">
        <f t="shared" si="415"/>
        <v>2012</v>
      </c>
    </row>
    <row r="3304" spans="1:22" ht="43.2" hidden="1" x14ac:dyDescent="0.55000000000000004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408"/>
        <v>1.214</v>
      </c>
      <c r="P3304" s="8">
        <f t="shared" si="409"/>
        <v>37.9375</v>
      </c>
      <c r="Q3304" t="str">
        <f t="shared" si="410"/>
        <v>music</v>
      </c>
      <c r="R3304" t="str">
        <f t="shared" si="411"/>
        <v>indie rock</v>
      </c>
      <c r="S3304" s="12">
        <f t="shared" si="412"/>
        <v>41023.227731481478</v>
      </c>
      <c r="T3304" s="12">
        <f t="shared" si="413"/>
        <v>41083.227731481478</v>
      </c>
      <c r="U3304" t="str">
        <f t="shared" si="414"/>
        <v>Apr</v>
      </c>
      <c r="V3304" t="str">
        <f t="shared" si="415"/>
        <v>2012</v>
      </c>
    </row>
    <row r="3305" spans="1:22" ht="28.8" hidden="1" x14ac:dyDescent="0.55000000000000004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408"/>
        <v>1.215816111111111</v>
      </c>
      <c r="P3305" s="8">
        <f t="shared" si="409"/>
        <v>64.366735294117646</v>
      </c>
      <c r="Q3305" t="str">
        <f t="shared" si="410"/>
        <v>music</v>
      </c>
      <c r="R3305" t="str">
        <f t="shared" si="411"/>
        <v>rock</v>
      </c>
      <c r="S3305" s="12">
        <f t="shared" si="412"/>
        <v>42745.600243055553</v>
      </c>
      <c r="T3305" s="12">
        <f t="shared" si="413"/>
        <v>42776.208333333328</v>
      </c>
      <c r="U3305" t="str">
        <f t="shared" si="414"/>
        <v>Jan</v>
      </c>
      <c r="V3305" t="str">
        <f t="shared" si="415"/>
        <v>2017</v>
      </c>
    </row>
    <row r="3306" spans="1:22" ht="28.8" hidden="1" x14ac:dyDescent="0.55000000000000004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408"/>
        <v>1.216</v>
      </c>
      <c r="P3306" s="8">
        <f t="shared" si="409"/>
        <v>129.36170212765958</v>
      </c>
      <c r="Q3306" t="str">
        <f t="shared" si="410"/>
        <v>theater</v>
      </c>
      <c r="R3306" t="str">
        <f t="shared" si="411"/>
        <v>plays</v>
      </c>
      <c r="S3306" s="12">
        <f t="shared" si="412"/>
        <v>42219.019733796296</v>
      </c>
      <c r="T3306" s="12">
        <f t="shared" si="413"/>
        <v>42249.019733796296</v>
      </c>
      <c r="U3306" t="str">
        <f t="shared" si="414"/>
        <v>Aug</v>
      </c>
      <c r="V3306" t="str">
        <f t="shared" si="415"/>
        <v>2015</v>
      </c>
    </row>
    <row r="3307" spans="1:22" ht="43.2" hidden="1" x14ac:dyDescent="0.55000000000000004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408"/>
        <v>1.2164999999999999</v>
      </c>
      <c r="P3307" s="8">
        <f t="shared" si="409"/>
        <v>109.5945945945946</v>
      </c>
      <c r="Q3307" t="str">
        <f t="shared" si="410"/>
        <v>theater</v>
      </c>
      <c r="R3307" t="str">
        <f t="shared" si="411"/>
        <v>spaces</v>
      </c>
      <c r="S3307" s="12">
        <f t="shared" si="412"/>
        <v>42654.973703703698</v>
      </c>
      <c r="T3307" s="12">
        <f t="shared" si="413"/>
        <v>42674.166666666672</v>
      </c>
      <c r="U3307" t="str">
        <f t="shared" si="414"/>
        <v>Oct</v>
      </c>
      <c r="V3307" t="str">
        <f t="shared" si="415"/>
        <v>2016</v>
      </c>
    </row>
    <row r="3308" spans="1:22" ht="43.2" hidden="1" x14ac:dyDescent="0.55000000000000004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408"/>
        <v>1.2173333333333334</v>
      </c>
      <c r="P3308" s="8">
        <f t="shared" si="409"/>
        <v>70.230769230769226</v>
      </c>
      <c r="Q3308" t="str">
        <f t="shared" si="410"/>
        <v>theater</v>
      </c>
      <c r="R3308" t="str">
        <f t="shared" si="411"/>
        <v>plays</v>
      </c>
      <c r="S3308" s="12">
        <f t="shared" si="412"/>
        <v>42054.849050925928</v>
      </c>
      <c r="T3308" s="12">
        <f t="shared" si="413"/>
        <v>42084.807384259257</v>
      </c>
      <c r="U3308" t="str">
        <f t="shared" si="414"/>
        <v>Feb</v>
      </c>
      <c r="V3308" t="str">
        <f t="shared" si="415"/>
        <v>2015</v>
      </c>
    </row>
    <row r="3309" spans="1:22" ht="43.2" hidden="1" x14ac:dyDescent="0.55000000000000004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408"/>
        <v>1.2178</v>
      </c>
      <c r="P3309" s="8">
        <f t="shared" si="409"/>
        <v>716.35294117647061</v>
      </c>
      <c r="Q3309" t="str">
        <f t="shared" si="410"/>
        <v>theater</v>
      </c>
      <c r="R3309" t="str">
        <f t="shared" si="411"/>
        <v>plays</v>
      </c>
      <c r="S3309" s="12">
        <f t="shared" si="412"/>
        <v>42605.765381944439</v>
      </c>
      <c r="T3309" s="12">
        <f t="shared" si="413"/>
        <v>42634.125</v>
      </c>
      <c r="U3309" t="str">
        <f t="shared" si="414"/>
        <v>Aug</v>
      </c>
      <c r="V3309" t="str">
        <f t="shared" si="415"/>
        <v>2016</v>
      </c>
    </row>
    <row r="3310" spans="1:22" ht="28.8" hidden="1" x14ac:dyDescent="0.55000000000000004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408"/>
        <v>1.218</v>
      </c>
      <c r="P3310" s="8">
        <f t="shared" si="409"/>
        <v>49.112903225806448</v>
      </c>
      <c r="Q3310" t="str">
        <f t="shared" si="410"/>
        <v>music</v>
      </c>
      <c r="R3310" t="str">
        <f t="shared" si="411"/>
        <v>rock</v>
      </c>
      <c r="S3310" s="12">
        <f t="shared" si="412"/>
        <v>41730.998402777775</v>
      </c>
      <c r="T3310" s="12">
        <f t="shared" si="413"/>
        <v>41760.998402777775</v>
      </c>
      <c r="U3310" t="str">
        <f t="shared" si="414"/>
        <v>Apr</v>
      </c>
      <c r="V3310" t="str">
        <f t="shared" si="415"/>
        <v>2014</v>
      </c>
    </row>
    <row r="3311" spans="1:22" ht="43.2" hidden="1" x14ac:dyDescent="0.55000000000000004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408"/>
        <v>1.218</v>
      </c>
      <c r="P3311" s="8">
        <f t="shared" si="409"/>
        <v>60.9</v>
      </c>
      <c r="Q3311" t="str">
        <f t="shared" si="410"/>
        <v>theater</v>
      </c>
      <c r="R3311" t="str">
        <f t="shared" si="411"/>
        <v>plays</v>
      </c>
      <c r="S3311" s="12">
        <f t="shared" si="412"/>
        <v>42036.24428240741</v>
      </c>
      <c r="T3311" s="12">
        <f t="shared" si="413"/>
        <v>42064.290972222225</v>
      </c>
      <c r="U3311" t="str">
        <f t="shared" si="414"/>
        <v>Feb</v>
      </c>
      <c r="V3311" t="str">
        <f t="shared" si="415"/>
        <v>2015</v>
      </c>
    </row>
    <row r="3312" spans="1:22" ht="43.2" hidden="1" x14ac:dyDescent="0.55000000000000004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 t="shared" si="408"/>
        <v>1.22</v>
      </c>
      <c r="P3312" s="8">
        <f t="shared" si="409"/>
        <v>27.727272727272727</v>
      </c>
      <c r="Q3312" t="str">
        <f t="shared" si="410"/>
        <v>theater</v>
      </c>
      <c r="R3312" t="str">
        <f t="shared" si="411"/>
        <v>plays</v>
      </c>
      <c r="S3312" s="12">
        <f t="shared" si="412"/>
        <v>42278.453668981485</v>
      </c>
      <c r="T3312" s="12">
        <f t="shared" si="413"/>
        <v>42296.458333333328</v>
      </c>
      <c r="U3312" t="str">
        <f t="shared" si="414"/>
        <v>Oct</v>
      </c>
      <c r="V3312" t="str">
        <f t="shared" si="415"/>
        <v>2015</v>
      </c>
    </row>
    <row r="3313" spans="1:22" ht="43.2" hidden="1" x14ac:dyDescent="0.55000000000000004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 t="shared" si="408"/>
        <v>1.22</v>
      </c>
      <c r="P3313" s="8">
        <f t="shared" si="409"/>
        <v>203.33333333333334</v>
      </c>
      <c r="Q3313" t="str">
        <f t="shared" si="410"/>
        <v>theater</v>
      </c>
      <c r="R3313" t="str">
        <f t="shared" si="411"/>
        <v>plays</v>
      </c>
      <c r="S3313" s="12">
        <f t="shared" si="412"/>
        <v>42152.503495370373</v>
      </c>
      <c r="T3313" s="12">
        <f t="shared" si="413"/>
        <v>42172.503495370373</v>
      </c>
      <c r="U3313" t="str">
        <f t="shared" si="414"/>
        <v>May</v>
      </c>
      <c r="V3313" t="str">
        <f t="shared" si="415"/>
        <v>2015</v>
      </c>
    </row>
    <row r="3314" spans="1:22" ht="43.2" hidden="1" x14ac:dyDescent="0.55000000000000004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408"/>
        <v>1.2200090909090908</v>
      </c>
      <c r="P3314" s="8">
        <f t="shared" si="409"/>
        <v>28.553404255319148</v>
      </c>
      <c r="Q3314" t="str">
        <f t="shared" si="410"/>
        <v>music</v>
      </c>
      <c r="R3314" t="str">
        <f t="shared" si="411"/>
        <v>metal</v>
      </c>
      <c r="S3314" s="12">
        <f t="shared" si="412"/>
        <v>41694.391840277778</v>
      </c>
      <c r="T3314" s="12">
        <f t="shared" si="413"/>
        <v>41708.583333333336</v>
      </c>
      <c r="U3314" t="str">
        <f t="shared" si="414"/>
        <v>Feb</v>
      </c>
      <c r="V3314" t="str">
        <f t="shared" si="415"/>
        <v>2014</v>
      </c>
    </row>
    <row r="3315" spans="1:22" ht="43.2" hidden="1" x14ac:dyDescent="0.55000000000000004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408"/>
        <v>1.2202</v>
      </c>
      <c r="P3315" s="8">
        <f t="shared" si="409"/>
        <v>709.41860465116281</v>
      </c>
      <c r="Q3315" t="str">
        <f t="shared" si="410"/>
        <v>film &amp; video</v>
      </c>
      <c r="R3315" t="str">
        <f t="shared" si="411"/>
        <v>documentary</v>
      </c>
      <c r="S3315" s="12">
        <f t="shared" si="412"/>
        <v>42711.795138888891</v>
      </c>
      <c r="T3315" s="12">
        <f t="shared" si="413"/>
        <v>42741.795138888891</v>
      </c>
      <c r="U3315" t="str">
        <f t="shared" si="414"/>
        <v>Dec</v>
      </c>
      <c r="V3315" t="str">
        <f t="shared" si="415"/>
        <v>2016</v>
      </c>
    </row>
    <row r="3316" spans="1:22" ht="43.2" hidden="1" x14ac:dyDescent="0.55000000000000004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408"/>
        <v>1.2206666666666666</v>
      </c>
      <c r="P3316" s="8">
        <f t="shared" si="409"/>
        <v>73.239999999999995</v>
      </c>
      <c r="Q3316" t="str">
        <f t="shared" si="410"/>
        <v>theater</v>
      </c>
      <c r="R3316" t="str">
        <f t="shared" si="411"/>
        <v>plays</v>
      </c>
      <c r="S3316" s="12">
        <f t="shared" si="412"/>
        <v>41912.858946759261</v>
      </c>
      <c r="T3316" s="12">
        <f t="shared" si="413"/>
        <v>41942.858946759261</v>
      </c>
      <c r="U3316" t="str">
        <f t="shared" si="414"/>
        <v>Sep</v>
      </c>
      <c r="V3316" t="str">
        <f t="shared" si="415"/>
        <v>2014</v>
      </c>
    </row>
    <row r="3317" spans="1:22" ht="43.2" hidden="1" x14ac:dyDescent="0.55000000000000004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408"/>
        <v>1.2210714285714286</v>
      </c>
      <c r="P3317" s="8">
        <f t="shared" si="409"/>
        <v>48.842857142857142</v>
      </c>
      <c r="Q3317" t="str">
        <f t="shared" si="410"/>
        <v>music</v>
      </c>
      <c r="R3317" t="str">
        <f t="shared" si="411"/>
        <v>rock</v>
      </c>
      <c r="S3317" s="12">
        <f t="shared" si="412"/>
        <v>40945.845312500001</v>
      </c>
      <c r="T3317" s="12">
        <f t="shared" si="413"/>
        <v>40985.80364583333</v>
      </c>
      <c r="U3317" t="str">
        <f t="shared" si="414"/>
        <v>Feb</v>
      </c>
      <c r="V3317" t="str">
        <f t="shared" si="415"/>
        <v>2012</v>
      </c>
    </row>
    <row r="3318" spans="1:22" ht="43.2" hidden="1" x14ac:dyDescent="0.55000000000000004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408"/>
        <v>1.2210975609756098</v>
      </c>
      <c r="P3318" s="8">
        <f t="shared" si="409"/>
        <v>84.142857142857139</v>
      </c>
      <c r="Q3318" t="str">
        <f t="shared" si="410"/>
        <v>publishing</v>
      </c>
      <c r="R3318" t="str">
        <f t="shared" si="411"/>
        <v>nonfiction</v>
      </c>
      <c r="S3318" s="12">
        <f t="shared" si="412"/>
        <v>41807.571840277778</v>
      </c>
      <c r="T3318" s="12">
        <f t="shared" si="413"/>
        <v>41852.571840277778</v>
      </c>
      <c r="U3318" t="str">
        <f t="shared" si="414"/>
        <v>Jun</v>
      </c>
      <c r="V3318" t="str">
        <f t="shared" si="415"/>
        <v>2014</v>
      </c>
    </row>
    <row r="3319" spans="1:22" ht="43.2" hidden="1" x14ac:dyDescent="0.55000000000000004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408"/>
        <v>1.2213333333333334</v>
      </c>
      <c r="P3319" s="8">
        <f t="shared" si="409"/>
        <v>53.882352941176471</v>
      </c>
      <c r="Q3319" t="str">
        <f t="shared" si="410"/>
        <v>music</v>
      </c>
      <c r="R3319" t="str">
        <f t="shared" si="411"/>
        <v>rock</v>
      </c>
      <c r="S3319" s="12">
        <f t="shared" si="412"/>
        <v>42752.144976851851</v>
      </c>
      <c r="T3319" s="12">
        <f t="shared" si="413"/>
        <v>42795.125</v>
      </c>
      <c r="U3319" t="str">
        <f t="shared" si="414"/>
        <v>Jan</v>
      </c>
      <c r="V3319" t="str">
        <f t="shared" si="415"/>
        <v>2017</v>
      </c>
    </row>
    <row r="3320" spans="1:22" ht="28.8" hidden="1" x14ac:dyDescent="0.55000000000000004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408"/>
        <v>1.2214285714285715</v>
      </c>
      <c r="P3320" s="8">
        <f t="shared" si="409"/>
        <v>85.5</v>
      </c>
      <c r="Q3320" t="str">
        <f t="shared" si="410"/>
        <v>music</v>
      </c>
      <c r="R3320" t="str">
        <f t="shared" si="411"/>
        <v>rock</v>
      </c>
      <c r="S3320" s="12">
        <f t="shared" si="412"/>
        <v>41370.292303240742</v>
      </c>
      <c r="T3320" s="12">
        <f t="shared" si="413"/>
        <v>41400.292303240742</v>
      </c>
      <c r="U3320" t="str">
        <f t="shared" si="414"/>
        <v>Apr</v>
      </c>
      <c r="V3320" t="str">
        <f t="shared" si="415"/>
        <v>2013</v>
      </c>
    </row>
    <row r="3321" spans="1:22" ht="43.2" hidden="1" x14ac:dyDescent="0.55000000000000004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408"/>
        <v>1.2228571428571429</v>
      </c>
      <c r="P3321" s="8">
        <f t="shared" si="409"/>
        <v>75.087719298245617</v>
      </c>
      <c r="Q3321" t="str">
        <f t="shared" si="410"/>
        <v>theater</v>
      </c>
      <c r="R3321" t="str">
        <f t="shared" si="411"/>
        <v>plays</v>
      </c>
      <c r="S3321" s="12">
        <f t="shared" si="412"/>
        <v>42452.876909722225</v>
      </c>
      <c r="T3321" s="12">
        <f t="shared" si="413"/>
        <v>42473.876909722225</v>
      </c>
      <c r="U3321" t="str">
        <f t="shared" si="414"/>
        <v>Mar</v>
      </c>
      <c r="V3321" t="str">
        <f t="shared" si="415"/>
        <v>2016</v>
      </c>
    </row>
    <row r="3322" spans="1:22" ht="43.2" hidden="1" x14ac:dyDescent="0.55000000000000004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408"/>
        <v>1.224</v>
      </c>
      <c r="P3322" s="8">
        <f t="shared" si="409"/>
        <v>56.666666666666664</v>
      </c>
      <c r="Q3322" t="str">
        <f t="shared" si="410"/>
        <v>publishing</v>
      </c>
      <c r="R3322" t="str">
        <f t="shared" si="411"/>
        <v>nonfiction</v>
      </c>
      <c r="S3322" s="12">
        <f t="shared" si="412"/>
        <v>41667.275312500002</v>
      </c>
      <c r="T3322" s="12">
        <f t="shared" si="413"/>
        <v>41684.833333333336</v>
      </c>
      <c r="U3322" t="str">
        <f t="shared" si="414"/>
        <v>Jan</v>
      </c>
      <c r="V3322" t="str">
        <f t="shared" si="415"/>
        <v>2014</v>
      </c>
    </row>
    <row r="3323" spans="1:22" ht="43.2" hidden="1" x14ac:dyDescent="0.55000000000000004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408"/>
        <v>1.2240879999999998</v>
      </c>
      <c r="P3323" s="8">
        <f t="shared" si="409"/>
        <v>34.384494382022467</v>
      </c>
      <c r="Q3323" t="str">
        <f t="shared" si="410"/>
        <v>music</v>
      </c>
      <c r="R3323" t="str">
        <f t="shared" si="411"/>
        <v>pop</v>
      </c>
      <c r="S3323" s="12">
        <f t="shared" si="412"/>
        <v>40939.761782407404</v>
      </c>
      <c r="T3323" s="12">
        <f t="shared" si="413"/>
        <v>40984.165972222225</v>
      </c>
      <c r="U3323" t="str">
        <f t="shared" si="414"/>
        <v>Jan</v>
      </c>
      <c r="V3323" t="str">
        <f t="shared" si="415"/>
        <v>2012</v>
      </c>
    </row>
    <row r="3324" spans="1:22" ht="57.6" hidden="1" x14ac:dyDescent="0.55000000000000004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408"/>
        <v>1.2267999999999999</v>
      </c>
      <c r="P3324" s="8">
        <f t="shared" si="409"/>
        <v>25.347107438016529</v>
      </c>
      <c r="Q3324" t="str">
        <f t="shared" si="410"/>
        <v>publishing</v>
      </c>
      <c r="R3324" t="str">
        <f t="shared" si="411"/>
        <v>nonfiction</v>
      </c>
      <c r="S3324" s="12">
        <f t="shared" si="412"/>
        <v>41213.254687499997</v>
      </c>
      <c r="T3324" s="12">
        <f t="shared" si="413"/>
        <v>41243.416666666664</v>
      </c>
      <c r="U3324" t="str">
        <f t="shared" si="414"/>
        <v>Oct</v>
      </c>
      <c r="V3324" t="str">
        <f t="shared" si="415"/>
        <v>2012</v>
      </c>
    </row>
    <row r="3325" spans="1:22" ht="43.2" hidden="1" x14ac:dyDescent="0.55000000000000004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408"/>
        <v>1.228</v>
      </c>
      <c r="P3325" s="8">
        <f t="shared" si="409"/>
        <v>54.985074626865675</v>
      </c>
      <c r="Q3325" t="str">
        <f t="shared" si="410"/>
        <v>music</v>
      </c>
      <c r="R3325" t="str">
        <f t="shared" si="411"/>
        <v>classical music</v>
      </c>
      <c r="S3325" s="12">
        <f t="shared" si="412"/>
        <v>42125.078275462962</v>
      </c>
      <c r="T3325" s="12">
        <f t="shared" si="413"/>
        <v>42156.165972222225</v>
      </c>
      <c r="U3325" t="str">
        <f t="shared" si="414"/>
        <v>May</v>
      </c>
      <c r="V3325" t="str">
        <f t="shared" si="415"/>
        <v>2015</v>
      </c>
    </row>
    <row r="3326" spans="1:22" ht="43.2" hidden="1" x14ac:dyDescent="0.55000000000000004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408"/>
        <v>1.2283299999999999</v>
      </c>
      <c r="P3326" s="8">
        <f t="shared" si="409"/>
        <v>32.324473684210524</v>
      </c>
      <c r="Q3326" t="str">
        <f t="shared" si="410"/>
        <v>music</v>
      </c>
      <c r="R3326" t="str">
        <f t="shared" si="411"/>
        <v>electronic music</v>
      </c>
      <c r="S3326" s="12">
        <f t="shared" si="412"/>
        <v>41127.812303240738</v>
      </c>
      <c r="T3326" s="12">
        <f t="shared" si="413"/>
        <v>41150</v>
      </c>
      <c r="U3326" t="str">
        <f t="shared" si="414"/>
        <v>Aug</v>
      </c>
      <c r="V3326" t="str">
        <f t="shared" si="415"/>
        <v>2012</v>
      </c>
    </row>
    <row r="3327" spans="1:22" ht="57.6" hidden="1" x14ac:dyDescent="0.55000000000000004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408"/>
        <v>1.2290000000000001</v>
      </c>
      <c r="P3327" s="8">
        <f t="shared" si="409"/>
        <v>169.51724137931035</v>
      </c>
      <c r="Q3327" t="str">
        <f t="shared" si="410"/>
        <v>technology</v>
      </c>
      <c r="R3327" t="str">
        <f t="shared" si="411"/>
        <v>hardware</v>
      </c>
      <c r="S3327" s="12">
        <f t="shared" si="412"/>
        <v>41722.666354166664</v>
      </c>
      <c r="T3327" s="12">
        <f t="shared" si="413"/>
        <v>41752.666354166664</v>
      </c>
      <c r="U3327" t="str">
        <f t="shared" si="414"/>
        <v>Mar</v>
      </c>
      <c r="V3327" t="str">
        <f t="shared" si="415"/>
        <v>2014</v>
      </c>
    </row>
    <row r="3328" spans="1:22" ht="57.6" hidden="1" x14ac:dyDescent="0.55000000000000004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408"/>
        <v>1.2299154545454545</v>
      </c>
      <c r="P3328" s="8">
        <f t="shared" si="409"/>
        <v>190.55028169014085</v>
      </c>
      <c r="Q3328" t="str">
        <f t="shared" si="410"/>
        <v>film &amp; video</v>
      </c>
      <c r="R3328" t="str">
        <f t="shared" si="411"/>
        <v>television</v>
      </c>
      <c r="S3328" s="12">
        <f t="shared" si="412"/>
        <v>42327.834247685183</v>
      </c>
      <c r="T3328" s="12">
        <f t="shared" si="413"/>
        <v>42357.834247685183</v>
      </c>
      <c r="U3328" t="str">
        <f t="shared" si="414"/>
        <v>Nov</v>
      </c>
      <c r="V3328" t="str">
        <f t="shared" si="415"/>
        <v>2015</v>
      </c>
    </row>
    <row r="3329" spans="1:22" ht="57.6" hidden="1" x14ac:dyDescent="0.55000000000000004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408"/>
        <v>1.23</v>
      </c>
      <c r="P3329" s="8">
        <f t="shared" si="409"/>
        <v>46.125</v>
      </c>
      <c r="Q3329" t="str">
        <f t="shared" si="410"/>
        <v>theater</v>
      </c>
      <c r="R3329" t="str">
        <f t="shared" si="411"/>
        <v>plays</v>
      </c>
      <c r="S3329" s="12">
        <f t="shared" si="412"/>
        <v>42517.003368055557</v>
      </c>
      <c r="T3329" s="12">
        <f t="shared" si="413"/>
        <v>42547.003368055557</v>
      </c>
      <c r="U3329" t="str">
        <f t="shared" si="414"/>
        <v>May</v>
      </c>
      <c r="V3329" t="str">
        <f t="shared" si="415"/>
        <v>2016</v>
      </c>
    </row>
    <row r="3330" spans="1:22" ht="43.2" hidden="1" x14ac:dyDescent="0.55000000000000004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si="408"/>
        <v>1.2307407407407407</v>
      </c>
      <c r="P3330" s="8">
        <f t="shared" si="409"/>
        <v>114.58620689655173</v>
      </c>
      <c r="Q3330" t="str">
        <f t="shared" si="410"/>
        <v>film &amp; video</v>
      </c>
      <c r="R3330" t="str">
        <f t="shared" si="411"/>
        <v>documentary</v>
      </c>
      <c r="S3330" s="12">
        <f t="shared" si="412"/>
        <v>42697.32136574074</v>
      </c>
      <c r="T3330" s="12">
        <f t="shared" si="413"/>
        <v>42725.332638888889</v>
      </c>
      <c r="U3330" t="str">
        <f t="shared" si="414"/>
        <v>Nov</v>
      </c>
      <c r="V3330" t="str">
        <f t="shared" si="415"/>
        <v>2016</v>
      </c>
    </row>
    <row r="3331" spans="1:22" ht="43.2" hidden="1" x14ac:dyDescent="0.55000000000000004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ref="O3331:O3394" si="416">E3331/D3331</f>
        <v>1.2314285714285715</v>
      </c>
      <c r="P3331" s="8">
        <f t="shared" ref="P3331:P3394" si="417">IF(L3331&gt;0,E3331/L3331,0)</f>
        <v>93.695652173913047</v>
      </c>
      <c r="Q3331" t="str">
        <f t="shared" ref="Q3331:Q3394" si="418">MID(N3331,1,FIND("/",N3331,1)-1)</f>
        <v>technology</v>
      </c>
      <c r="R3331" t="str">
        <f t="shared" ref="R3331:R3394" si="419">MID(N3331,FIND("/",N3331,1)+1,LEN(N3331)-FIND("/",N3331,1))</f>
        <v>makerspaces</v>
      </c>
      <c r="S3331" s="12">
        <f t="shared" ref="S3331:S3394" si="420">(((J3331/60)/60)/24)+DATE(1970,1,1)</f>
        <v>42083.895532407405</v>
      </c>
      <c r="T3331" s="12">
        <f t="shared" ref="T3331:T3394" si="421">(((I3331/60)/60)/24)+DATE(1970,1,1)</f>
        <v>42128.895532407405</v>
      </c>
      <c r="U3331" t="str">
        <f t="shared" ref="U3331:U3394" si="422">TEXT(S3331,"MMM")</f>
        <v>Mar</v>
      </c>
      <c r="V3331" t="str">
        <f t="shared" ref="V3331:V3394" si="423">TEXT(S3331,"yyyy")</f>
        <v>2015</v>
      </c>
    </row>
    <row r="3332" spans="1:22" ht="43.2" hidden="1" x14ac:dyDescent="0.55000000000000004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416"/>
        <v>1.2324999999999999</v>
      </c>
      <c r="P3332" s="8">
        <f t="shared" si="417"/>
        <v>71.242774566473983</v>
      </c>
      <c r="Q3332" t="str">
        <f t="shared" si="418"/>
        <v>theater</v>
      </c>
      <c r="R3332" t="str">
        <f t="shared" si="419"/>
        <v>plays</v>
      </c>
      <c r="S3332" s="12">
        <f t="shared" si="420"/>
        <v>42473.007037037038</v>
      </c>
      <c r="T3332" s="12">
        <f t="shared" si="421"/>
        <v>42503.007037037038</v>
      </c>
      <c r="U3332" t="str">
        <f t="shared" si="422"/>
        <v>Apr</v>
      </c>
      <c r="V3332" t="str">
        <f t="shared" si="423"/>
        <v>2016</v>
      </c>
    </row>
    <row r="3333" spans="1:22" ht="43.2" hidden="1" x14ac:dyDescent="0.55000000000000004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416"/>
        <v>1.232608695652174</v>
      </c>
      <c r="P3333" s="8">
        <f t="shared" si="417"/>
        <v>74.60526315789474</v>
      </c>
      <c r="Q3333" t="str">
        <f t="shared" si="418"/>
        <v>music</v>
      </c>
      <c r="R3333" t="str">
        <f t="shared" si="419"/>
        <v>rock</v>
      </c>
      <c r="S3333" s="12">
        <f t="shared" si="420"/>
        <v>40665.949976851851</v>
      </c>
      <c r="T3333" s="12">
        <f t="shared" si="421"/>
        <v>40692.041666666664</v>
      </c>
      <c r="U3333" t="str">
        <f t="shared" si="422"/>
        <v>May</v>
      </c>
      <c r="V3333" t="str">
        <f t="shared" si="423"/>
        <v>2011</v>
      </c>
    </row>
    <row r="3334" spans="1:22" ht="43.2" hidden="1" x14ac:dyDescent="0.55000000000000004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416"/>
        <v>1.2327586206896552</v>
      </c>
      <c r="P3334" s="8">
        <f t="shared" si="417"/>
        <v>99.860335195530723</v>
      </c>
      <c r="Q3334" t="str">
        <f t="shared" si="418"/>
        <v>film &amp; video</v>
      </c>
      <c r="R3334" t="str">
        <f t="shared" si="419"/>
        <v>documentary</v>
      </c>
      <c r="S3334" s="12">
        <f t="shared" si="420"/>
        <v>42114.944328703699</v>
      </c>
      <c r="T3334" s="12">
        <f t="shared" si="421"/>
        <v>42144.944328703699</v>
      </c>
      <c r="U3334" t="str">
        <f t="shared" si="422"/>
        <v>Apr</v>
      </c>
      <c r="V3334" t="str">
        <f t="shared" si="423"/>
        <v>2015</v>
      </c>
    </row>
    <row r="3335" spans="1:22" ht="43.2" hidden="1" x14ac:dyDescent="0.55000000000000004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416"/>
        <v>1.2333333333333334</v>
      </c>
      <c r="P3335" s="8">
        <f t="shared" si="417"/>
        <v>31.623931623931625</v>
      </c>
      <c r="Q3335" t="str">
        <f t="shared" si="418"/>
        <v>film &amp; video</v>
      </c>
      <c r="R3335" t="str">
        <f t="shared" si="419"/>
        <v>television</v>
      </c>
      <c r="S3335" s="12">
        <f t="shared" si="420"/>
        <v>41812.67324074074</v>
      </c>
      <c r="T3335" s="12">
        <f t="shared" si="421"/>
        <v>41842.67324074074</v>
      </c>
      <c r="U3335" t="str">
        <f t="shared" si="422"/>
        <v>Jun</v>
      </c>
      <c r="V3335" t="str">
        <f t="shared" si="423"/>
        <v>2014</v>
      </c>
    </row>
    <row r="3336" spans="1:22" ht="43.2" hidden="1" x14ac:dyDescent="0.55000000000000004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416"/>
        <v>1.2342857142857142</v>
      </c>
      <c r="P3336" s="8">
        <f t="shared" si="417"/>
        <v>43.2</v>
      </c>
      <c r="Q3336" t="str">
        <f t="shared" si="418"/>
        <v>theater</v>
      </c>
      <c r="R3336" t="str">
        <f t="shared" si="419"/>
        <v>plays</v>
      </c>
      <c r="S3336" s="12">
        <f t="shared" si="420"/>
        <v>42556.504490740743</v>
      </c>
      <c r="T3336" s="12">
        <f t="shared" si="421"/>
        <v>42595.290972222225</v>
      </c>
      <c r="U3336" t="str">
        <f t="shared" si="422"/>
        <v>Jul</v>
      </c>
      <c r="V3336" t="str">
        <f t="shared" si="423"/>
        <v>2016</v>
      </c>
    </row>
    <row r="3337" spans="1:22" ht="28.8" hidden="1" x14ac:dyDescent="0.55000000000000004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416"/>
        <v>1.2348756218905472</v>
      </c>
      <c r="P3337" s="8">
        <f t="shared" si="417"/>
        <v>94.736641221374043</v>
      </c>
      <c r="Q3337" t="str">
        <f t="shared" si="418"/>
        <v>photography</v>
      </c>
      <c r="R3337" t="str">
        <f t="shared" si="419"/>
        <v>photobooks</v>
      </c>
      <c r="S3337" s="12">
        <f t="shared" si="420"/>
        <v>42758.975937499999</v>
      </c>
      <c r="T3337" s="12">
        <f t="shared" si="421"/>
        <v>42795.791666666672</v>
      </c>
      <c r="U3337" t="str">
        <f t="shared" si="422"/>
        <v>Jan</v>
      </c>
      <c r="V3337" t="str">
        <f t="shared" si="423"/>
        <v>2017</v>
      </c>
    </row>
    <row r="3338" spans="1:22" ht="43.2" hidden="1" x14ac:dyDescent="0.55000000000000004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416"/>
        <v>1.2353000000000001</v>
      </c>
      <c r="P3338" s="8">
        <f t="shared" si="417"/>
        <v>88.23571428571428</v>
      </c>
      <c r="Q3338" t="str">
        <f t="shared" si="418"/>
        <v>technology</v>
      </c>
      <c r="R3338" t="str">
        <f t="shared" si="419"/>
        <v>hardware</v>
      </c>
      <c r="S3338" s="12">
        <f t="shared" si="420"/>
        <v>42331.708032407405</v>
      </c>
      <c r="T3338" s="12">
        <f t="shared" si="421"/>
        <v>42391.708032407405</v>
      </c>
      <c r="U3338" t="str">
        <f t="shared" si="422"/>
        <v>Nov</v>
      </c>
      <c r="V3338" t="str">
        <f t="shared" si="423"/>
        <v>2015</v>
      </c>
    </row>
    <row r="3339" spans="1:22" ht="43.2" hidden="1" x14ac:dyDescent="0.55000000000000004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416"/>
        <v>1.2353333333333334</v>
      </c>
      <c r="P3339" s="8">
        <f t="shared" si="417"/>
        <v>89.301204819277103</v>
      </c>
      <c r="Q3339" t="str">
        <f t="shared" si="418"/>
        <v>music</v>
      </c>
      <c r="R3339" t="str">
        <f t="shared" si="419"/>
        <v>indie rock</v>
      </c>
      <c r="S3339" s="12">
        <f t="shared" si="420"/>
        <v>41075.835497685184</v>
      </c>
      <c r="T3339" s="12">
        <f t="shared" si="421"/>
        <v>41105.835497685184</v>
      </c>
      <c r="U3339" t="str">
        <f t="shared" si="422"/>
        <v>Jun</v>
      </c>
      <c r="V3339" t="str">
        <f t="shared" si="423"/>
        <v>2012</v>
      </c>
    </row>
    <row r="3340" spans="1:22" ht="43.2" hidden="1" x14ac:dyDescent="0.55000000000000004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416"/>
        <v>1.236</v>
      </c>
      <c r="P3340" s="8">
        <f t="shared" si="417"/>
        <v>29.428571428571427</v>
      </c>
      <c r="Q3340" t="str">
        <f t="shared" si="418"/>
        <v>theater</v>
      </c>
      <c r="R3340" t="str">
        <f t="shared" si="419"/>
        <v>plays</v>
      </c>
      <c r="S3340" s="12">
        <f t="shared" si="420"/>
        <v>42544.814328703709</v>
      </c>
      <c r="T3340" s="12">
        <f t="shared" si="421"/>
        <v>42582.873611111107</v>
      </c>
      <c r="U3340" t="str">
        <f t="shared" si="422"/>
        <v>Jun</v>
      </c>
      <c r="V3340" t="str">
        <f t="shared" si="423"/>
        <v>2016</v>
      </c>
    </row>
    <row r="3341" spans="1:22" ht="43.2" hidden="1" x14ac:dyDescent="0.55000000000000004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416"/>
        <v>1.2361333333333333</v>
      </c>
      <c r="P3341" s="8">
        <f t="shared" si="417"/>
        <v>67.671532846715323</v>
      </c>
      <c r="Q3341" t="str">
        <f t="shared" si="418"/>
        <v>music</v>
      </c>
      <c r="R3341" t="str">
        <f t="shared" si="419"/>
        <v>rock</v>
      </c>
      <c r="S3341" s="12">
        <f t="shared" si="420"/>
        <v>41586.475173611114</v>
      </c>
      <c r="T3341" s="12">
        <f t="shared" si="421"/>
        <v>41617.207638888889</v>
      </c>
      <c r="U3341" t="str">
        <f t="shared" si="422"/>
        <v>Nov</v>
      </c>
      <c r="V3341" t="str">
        <f t="shared" si="423"/>
        <v>2013</v>
      </c>
    </row>
    <row r="3342" spans="1:22" ht="43.2" hidden="1" x14ac:dyDescent="0.55000000000000004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416"/>
        <v>1.2362</v>
      </c>
      <c r="P3342" s="8">
        <f t="shared" si="417"/>
        <v>80.272727272727266</v>
      </c>
      <c r="Q3342" t="str">
        <f t="shared" si="418"/>
        <v>music</v>
      </c>
      <c r="R3342" t="str">
        <f t="shared" si="419"/>
        <v>indie rock</v>
      </c>
      <c r="S3342" s="12">
        <f t="shared" si="420"/>
        <v>40865.867141203707</v>
      </c>
      <c r="T3342" s="12">
        <f t="shared" si="421"/>
        <v>40902.208333333336</v>
      </c>
      <c r="U3342" t="str">
        <f t="shared" si="422"/>
        <v>Nov</v>
      </c>
      <c r="V3342" t="str">
        <f t="shared" si="423"/>
        <v>2011</v>
      </c>
    </row>
    <row r="3343" spans="1:22" ht="43.2" hidden="1" x14ac:dyDescent="0.55000000000000004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416"/>
        <v>1.2364125714285714</v>
      </c>
      <c r="P3343" s="8">
        <f t="shared" si="417"/>
        <v>110.39397959183674</v>
      </c>
      <c r="Q3343" t="str">
        <f t="shared" si="418"/>
        <v>photography</v>
      </c>
      <c r="R3343" t="str">
        <f t="shared" si="419"/>
        <v>photobooks</v>
      </c>
      <c r="S3343" s="12">
        <f t="shared" si="420"/>
        <v>42751.533391203702</v>
      </c>
      <c r="T3343" s="12">
        <f t="shared" si="421"/>
        <v>42780.957638888889</v>
      </c>
      <c r="U3343" t="str">
        <f t="shared" si="422"/>
        <v>Jan</v>
      </c>
      <c r="V3343" t="str">
        <f t="shared" si="423"/>
        <v>2017</v>
      </c>
    </row>
    <row r="3344" spans="1:22" ht="43.2" hidden="1" x14ac:dyDescent="0.55000000000000004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416"/>
        <v>1.2366666666666666</v>
      </c>
      <c r="P3344" s="8">
        <f t="shared" si="417"/>
        <v>14.84</v>
      </c>
      <c r="Q3344" t="str">
        <f t="shared" si="418"/>
        <v>theater</v>
      </c>
      <c r="R3344" t="str">
        <f t="shared" si="419"/>
        <v>spaces</v>
      </c>
      <c r="S3344" s="12">
        <f t="shared" si="420"/>
        <v>42334.468935185185</v>
      </c>
      <c r="T3344" s="12">
        <f t="shared" si="421"/>
        <v>42361.957638888889</v>
      </c>
      <c r="U3344" t="str">
        <f t="shared" si="422"/>
        <v>Nov</v>
      </c>
      <c r="V3344" t="str">
        <f t="shared" si="423"/>
        <v>2015</v>
      </c>
    </row>
    <row r="3345" spans="1:22" ht="43.2" hidden="1" x14ac:dyDescent="0.55000000000000004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416"/>
        <v>1.236801</v>
      </c>
      <c r="P3345" s="8">
        <f t="shared" si="417"/>
        <v>194.26193717277485</v>
      </c>
      <c r="Q3345" t="str">
        <f t="shared" si="418"/>
        <v>technology</v>
      </c>
      <c r="R3345" t="str">
        <f t="shared" si="419"/>
        <v>hardware</v>
      </c>
      <c r="S3345" s="12">
        <f t="shared" si="420"/>
        <v>41535.812708333331</v>
      </c>
      <c r="T3345" s="12">
        <f t="shared" si="421"/>
        <v>41563.165972222225</v>
      </c>
      <c r="U3345" t="str">
        <f t="shared" si="422"/>
        <v>Sep</v>
      </c>
      <c r="V3345" t="str">
        <f t="shared" si="423"/>
        <v>2013</v>
      </c>
    </row>
    <row r="3346" spans="1:22" ht="43.2" hidden="1" x14ac:dyDescent="0.55000000000000004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416"/>
        <v>1.2394444444444443</v>
      </c>
      <c r="P3346" s="8">
        <f t="shared" si="417"/>
        <v>69.71875</v>
      </c>
      <c r="Q3346" t="str">
        <f t="shared" si="418"/>
        <v>film &amp; video</v>
      </c>
      <c r="R3346" t="str">
        <f t="shared" si="419"/>
        <v>shorts</v>
      </c>
      <c r="S3346" s="12">
        <f t="shared" si="420"/>
        <v>40997.271493055552</v>
      </c>
      <c r="T3346" s="12">
        <f t="shared" si="421"/>
        <v>41057.271493055552</v>
      </c>
      <c r="U3346" t="str">
        <f t="shared" si="422"/>
        <v>Mar</v>
      </c>
      <c r="V3346" t="str">
        <f t="shared" si="423"/>
        <v>2012</v>
      </c>
    </row>
    <row r="3347" spans="1:22" ht="43.2" hidden="1" x14ac:dyDescent="0.55000000000000004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416"/>
        <v>1.2394678492239468</v>
      </c>
      <c r="P3347" s="8">
        <f t="shared" si="417"/>
        <v>43</v>
      </c>
      <c r="Q3347" t="str">
        <f t="shared" si="418"/>
        <v>music</v>
      </c>
      <c r="R3347" t="str">
        <f t="shared" si="419"/>
        <v>indie rock</v>
      </c>
      <c r="S3347" s="12">
        <f t="shared" si="420"/>
        <v>40981.710243055553</v>
      </c>
      <c r="T3347" s="12">
        <f t="shared" si="421"/>
        <v>41011.710243055553</v>
      </c>
      <c r="U3347" t="str">
        <f t="shared" si="422"/>
        <v>Mar</v>
      </c>
      <c r="V3347" t="str">
        <f t="shared" si="423"/>
        <v>2012</v>
      </c>
    </row>
    <row r="3348" spans="1:22" ht="43.2" hidden="1" x14ac:dyDescent="0.55000000000000004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 t="shared" si="416"/>
        <v>1.24</v>
      </c>
      <c r="P3348" s="8">
        <f t="shared" si="417"/>
        <v>135.625</v>
      </c>
      <c r="Q3348" t="str">
        <f t="shared" si="418"/>
        <v>theater</v>
      </c>
      <c r="R3348" t="str">
        <f t="shared" si="419"/>
        <v>plays</v>
      </c>
      <c r="S3348" s="12">
        <f t="shared" si="420"/>
        <v>42169.814340277779</v>
      </c>
      <c r="T3348" s="12">
        <f t="shared" si="421"/>
        <v>42199.814340277779</v>
      </c>
      <c r="U3348" t="str">
        <f t="shared" si="422"/>
        <v>Jun</v>
      </c>
      <c r="V3348" t="str">
        <f t="shared" si="423"/>
        <v>2015</v>
      </c>
    </row>
    <row r="3349" spans="1:22" hidden="1" x14ac:dyDescent="0.55000000000000004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 t="shared" si="416"/>
        <v>1.24</v>
      </c>
      <c r="P3349" s="8">
        <f t="shared" si="417"/>
        <v>38.75</v>
      </c>
      <c r="Q3349" t="str">
        <f t="shared" si="418"/>
        <v>music</v>
      </c>
      <c r="R3349" t="str">
        <f t="shared" si="419"/>
        <v>rock</v>
      </c>
      <c r="S3349" s="12">
        <f t="shared" si="420"/>
        <v>41072.739953703705</v>
      </c>
      <c r="T3349" s="12">
        <f t="shared" si="421"/>
        <v>41102.739953703705</v>
      </c>
      <c r="U3349" t="str">
        <f t="shared" si="422"/>
        <v>Jun</v>
      </c>
      <c r="V3349" t="str">
        <f t="shared" si="423"/>
        <v>2012</v>
      </c>
    </row>
    <row r="3350" spans="1:22" ht="43.2" hidden="1" x14ac:dyDescent="0.55000000000000004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416"/>
        <v>1.24</v>
      </c>
      <c r="P3350" s="8">
        <f t="shared" si="417"/>
        <v>8.8571428571428577</v>
      </c>
      <c r="Q3350" t="str">
        <f t="shared" si="418"/>
        <v>theater</v>
      </c>
      <c r="R3350" t="str">
        <f t="shared" si="419"/>
        <v>plays</v>
      </c>
      <c r="S3350" s="12">
        <f t="shared" si="420"/>
        <v>42067.011643518519</v>
      </c>
      <c r="T3350" s="12">
        <f t="shared" si="421"/>
        <v>42094.957638888889</v>
      </c>
      <c r="U3350" t="str">
        <f t="shared" si="422"/>
        <v>Mar</v>
      </c>
      <c r="V3350" t="str">
        <f t="shared" si="423"/>
        <v>2015</v>
      </c>
    </row>
    <row r="3351" spans="1:22" ht="43.2" hidden="1" x14ac:dyDescent="0.55000000000000004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416"/>
        <v>1.2400610000000001</v>
      </c>
      <c r="P3351" s="8">
        <f t="shared" si="417"/>
        <v>92.541865671641801</v>
      </c>
      <c r="Q3351" t="str">
        <f t="shared" si="418"/>
        <v>music</v>
      </c>
      <c r="R3351" t="str">
        <f t="shared" si="419"/>
        <v>rock</v>
      </c>
      <c r="S3351" s="12">
        <f t="shared" si="420"/>
        <v>40564.994837962964</v>
      </c>
      <c r="T3351" s="12">
        <f t="shared" si="421"/>
        <v>40594.994837962964</v>
      </c>
      <c r="U3351" t="str">
        <f t="shared" si="422"/>
        <v>Jan</v>
      </c>
      <c r="V3351" t="str">
        <f t="shared" si="423"/>
        <v>2011</v>
      </c>
    </row>
    <row r="3352" spans="1:22" ht="43.2" hidden="1" x14ac:dyDescent="0.55000000000000004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416"/>
        <v>1.2408571428571429</v>
      </c>
      <c r="P3352" s="8">
        <f t="shared" si="417"/>
        <v>68.936507936507937</v>
      </c>
      <c r="Q3352" t="str">
        <f t="shared" si="418"/>
        <v>music</v>
      </c>
      <c r="R3352" t="str">
        <f t="shared" si="419"/>
        <v>rock</v>
      </c>
      <c r="S3352" s="12">
        <f t="shared" si="420"/>
        <v>42160.735208333332</v>
      </c>
      <c r="T3352" s="12">
        <f t="shared" si="421"/>
        <v>42190.735208333332</v>
      </c>
      <c r="U3352" t="str">
        <f t="shared" si="422"/>
        <v>Jun</v>
      </c>
      <c r="V3352" t="str">
        <f t="shared" si="423"/>
        <v>2015</v>
      </c>
    </row>
    <row r="3353" spans="1:22" ht="43.2" hidden="1" x14ac:dyDescent="0.55000000000000004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416"/>
        <v>1.2415933781686497</v>
      </c>
      <c r="P3353" s="8">
        <f t="shared" si="417"/>
        <v>139.53488372093022</v>
      </c>
      <c r="Q3353" t="str">
        <f t="shared" si="418"/>
        <v>film &amp; video</v>
      </c>
      <c r="R3353" t="str">
        <f t="shared" si="419"/>
        <v>documentary</v>
      </c>
      <c r="S3353" s="12">
        <f t="shared" si="420"/>
        <v>41837.210543981484</v>
      </c>
      <c r="T3353" s="12">
        <f t="shared" si="421"/>
        <v>41859</v>
      </c>
      <c r="U3353" t="str">
        <f t="shared" si="422"/>
        <v>Jul</v>
      </c>
      <c r="V3353" t="str">
        <f t="shared" si="423"/>
        <v>2014</v>
      </c>
    </row>
    <row r="3354" spans="1:22" ht="43.2" hidden="1" x14ac:dyDescent="0.55000000000000004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416"/>
        <v>1.242</v>
      </c>
      <c r="P3354" s="8">
        <f t="shared" si="417"/>
        <v>50.901639344262293</v>
      </c>
      <c r="Q3354" t="str">
        <f t="shared" si="418"/>
        <v>theater</v>
      </c>
      <c r="R3354" t="str">
        <f t="shared" si="419"/>
        <v>plays</v>
      </c>
      <c r="S3354" s="12">
        <f t="shared" si="420"/>
        <v>41772.105937500004</v>
      </c>
      <c r="T3354" s="12">
        <f t="shared" si="421"/>
        <v>41803.916666666664</v>
      </c>
      <c r="U3354" t="str">
        <f t="shared" si="422"/>
        <v>May</v>
      </c>
      <c r="V3354" t="str">
        <f t="shared" si="423"/>
        <v>2014</v>
      </c>
    </row>
    <row r="3355" spans="1:22" ht="43.2" hidden="1" x14ac:dyDescent="0.55000000000000004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416"/>
        <v>1.2433537832310839</v>
      </c>
      <c r="P3355" s="8">
        <f t="shared" si="417"/>
        <v>45.037037037037038</v>
      </c>
      <c r="Q3355" t="str">
        <f t="shared" si="418"/>
        <v>theater</v>
      </c>
      <c r="R3355" t="str">
        <f t="shared" si="419"/>
        <v>plays</v>
      </c>
      <c r="S3355" s="12">
        <f t="shared" si="420"/>
        <v>42011.202581018515</v>
      </c>
      <c r="T3355" s="12">
        <f t="shared" si="421"/>
        <v>42038.185416666667</v>
      </c>
      <c r="U3355" t="str">
        <f t="shared" si="422"/>
        <v>Jan</v>
      </c>
      <c r="V3355" t="str">
        <f t="shared" si="423"/>
        <v>2015</v>
      </c>
    </row>
    <row r="3356" spans="1:22" ht="43.2" hidden="1" x14ac:dyDescent="0.55000000000000004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416"/>
        <v>1.244</v>
      </c>
      <c r="P3356" s="8">
        <f t="shared" si="417"/>
        <v>47.846153846153847</v>
      </c>
      <c r="Q3356" t="str">
        <f t="shared" si="418"/>
        <v>theater</v>
      </c>
      <c r="R3356" t="str">
        <f t="shared" si="419"/>
        <v>plays</v>
      </c>
      <c r="S3356" s="12">
        <f t="shared" si="420"/>
        <v>42584.846828703703</v>
      </c>
      <c r="T3356" s="12">
        <f t="shared" si="421"/>
        <v>42624.846828703703</v>
      </c>
      <c r="U3356" t="str">
        <f t="shared" si="422"/>
        <v>Aug</v>
      </c>
      <c r="V3356" t="str">
        <f t="shared" si="423"/>
        <v>2016</v>
      </c>
    </row>
    <row r="3357" spans="1:22" ht="28.8" hidden="1" x14ac:dyDescent="0.55000000000000004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416"/>
        <v>1.2470000000000001</v>
      </c>
      <c r="P3357" s="8">
        <f t="shared" si="417"/>
        <v>168.51351351351352</v>
      </c>
      <c r="Q3357" t="str">
        <f t="shared" si="418"/>
        <v>music</v>
      </c>
      <c r="R3357" t="str">
        <f t="shared" si="419"/>
        <v>pop</v>
      </c>
      <c r="S3357" s="12">
        <f t="shared" si="420"/>
        <v>41146.824212962965</v>
      </c>
      <c r="T3357" s="12">
        <f t="shared" si="421"/>
        <v>41176.824212962965</v>
      </c>
      <c r="U3357" t="str">
        <f t="shared" si="422"/>
        <v>Aug</v>
      </c>
      <c r="V3357" t="str">
        <f t="shared" si="423"/>
        <v>2012</v>
      </c>
    </row>
    <row r="3358" spans="1:22" ht="28.8" hidden="1" x14ac:dyDescent="0.55000000000000004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 t="shared" si="416"/>
        <v>1.248</v>
      </c>
      <c r="P3358" s="8">
        <f t="shared" si="417"/>
        <v>37.142857142857146</v>
      </c>
      <c r="Q3358" t="str">
        <f t="shared" si="418"/>
        <v>theater</v>
      </c>
      <c r="R3358" t="str">
        <f t="shared" si="419"/>
        <v>plays</v>
      </c>
      <c r="S3358" s="12">
        <f t="shared" si="420"/>
        <v>42270.582141203704</v>
      </c>
      <c r="T3358" s="12">
        <f t="shared" si="421"/>
        <v>42301.895138888889</v>
      </c>
      <c r="U3358" t="str">
        <f t="shared" si="422"/>
        <v>Sep</v>
      </c>
      <c r="V3358" t="str">
        <f t="shared" si="423"/>
        <v>2015</v>
      </c>
    </row>
    <row r="3359" spans="1:22" ht="43.2" hidden="1" x14ac:dyDescent="0.55000000000000004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 t="shared" si="416"/>
        <v>1.248</v>
      </c>
      <c r="P3359" s="8">
        <f t="shared" si="417"/>
        <v>69.333333333333329</v>
      </c>
      <c r="Q3359" t="str">
        <f t="shared" si="418"/>
        <v>theater</v>
      </c>
      <c r="R3359" t="str">
        <f t="shared" si="419"/>
        <v>plays</v>
      </c>
      <c r="S3359" s="12">
        <f t="shared" si="420"/>
        <v>42052.949814814812</v>
      </c>
      <c r="T3359" s="12">
        <f t="shared" si="421"/>
        <v>42082.908148148148</v>
      </c>
      <c r="U3359" t="str">
        <f t="shared" si="422"/>
        <v>Feb</v>
      </c>
      <c r="V3359" t="str">
        <f t="shared" si="423"/>
        <v>2015</v>
      </c>
    </row>
    <row r="3360" spans="1:22" ht="43.2" hidden="1" x14ac:dyDescent="0.55000000000000004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416"/>
        <v>1.2484324324324325</v>
      </c>
      <c r="P3360" s="8">
        <f t="shared" si="417"/>
        <v>95.834024896265561</v>
      </c>
      <c r="Q3360" t="str">
        <f t="shared" si="418"/>
        <v>photography</v>
      </c>
      <c r="R3360" t="str">
        <f t="shared" si="419"/>
        <v>photobooks</v>
      </c>
      <c r="S3360" s="12">
        <f t="shared" si="420"/>
        <v>41964.751342592594</v>
      </c>
      <c r="T3360" s="12">
        <f t="shared" si="421"/>
        <v>41996</v>
      </c>
      <c r="U3360" t="str">
        <f t="shared" si="422"/>
        <v>Nov</v>
      </c>
      <c r="V3360" t="str">
        <f t="shared" si="423"/>
        <v>2014</v>
      </c>
    </row>
    <row r="3361" spans="1:22" ht="43.2" hidden="1" x14ac:dyDescent="0.55000000000000004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 t="shared" si="416"/>
        <v>1.25</v>
      </c>
      <c r="P3361" s="8">
        <f t="shared" si="417"/>
        <v>53.571428571428569</v>
      </c>
      <c r="Q3361" t="str">
        <f t="shared" si="418"/>
        <v>publishing</v>
      </c>
      <c r="R3361" t="str">
        <f t="shared" si="419"/>
        <v>nonfiction</v>
      </c>
      <c r="S3361" s="12">
        <f t="shared" si="420"/>
        <v>41799.814340277779</v>
      </c>
      <c r="T3361" s="12">
        <f t="shared" si="421"/>
        <v>41834.814340277779</v>
      </c>
      <c r="U3361" t="str">
        <f t="shared" si="422"/>
        <v>Jun</v>
      </c>
      <c r="V3361" t="str">
        <f t="shared" si="423"/>
        <v>2014</v>
      </c>
    </row>
    <row r="3362" spans="1:22" ht="28.8" hidden="1" x14ac:dyDescent="0.55000000000000004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 t="shared" si="416"/>
        <v>1.25</v>
      </c>
      <c r="P3362" s="8">
        <f t="shared" si="417"/>
        <v>27.777777777777779</v>
      </c>
      <c r="Q3362" t="str">
        <f t="shared" si="418"/>
        <v>music</v>
      </c>
      <c r="R3362" t="str">
        <f t="shared" si="419"/>
        <v>indie rock</v>
      </c>
      <c r="S3362" s="12">
        <f t="shared" si="420"/>
        <v>41024.985972222225</v>
      </c>
      <c r="T3362" s="12">
        <f t="shared" si="421"/>
        <v>41076.415972222225</v>
      </c>
      <c r="U3362" t="str">
        <f t="shared" si="422"/>
        <v>Apr</v>
      </c>
      <c r="V3362" t="str">
        <f t="shared" si="423"/>
        <v>2012</v>
      </c>
    </row>
    <row r="3363" spans="1:22" ht="43.2" hidden="1" x14ac:dyDescent="0.55000000000000004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416"/>
        <v>1.25</v>
      </c>
      <c r="P3363" s="8">
        <f t="shared" si="417"/>
        <v>75</v>
      </c>
      <c r="Q3363" t="str">
        <f t="shared" si="418"/>
        <v>theater</v>
      </c>
      <c r="R3363" t="str">
        <f t="shared" si="419"/>
        <v>musical</v>
      </c>
      <c r="S3363" s="12">
        <f t="shared" si="420"/>
        <v>42044.765960648147</v>
      </c>
      <c r="T3363" s="12">
        <f t="shared" si="421"/>
        <v>42058.765960648147</v>
      </c>
      <c r="U3363" t="str">
        <f t="shared" si="422"/>
        <v>Feb</v>
      </c>
      <c r="V3363" t="str">
        <f t="shared" si="423"/>
        <v>2015</v>
      </c>
    </row>
    <row r="3364" spans="1:22" ht="43.2" hidden="1" x14ac:dyDescent="0.55000000000000004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416"/>
        <v>1.25</v>
      </c>
      <c r="P3364" s="8">
        <f t="shared" si="417"/>
        <v>50</v>
      </c>
      <c r="Q3364" t="str">
        <f t="shared" si="418"/>
        <v>theater</v>
      </c>
      <c r="R3364" t="str">
        <f t="shared" si="419"/>
        <v>plays</v>
      </c>
      <c r="S3364" s="12">
        <f t="shared" si="420"/>
        <v>42722.882361111115</v>
      </c>
      <c r="T3364" s="12">
        <f t="shared" si="421"/>
        <v>42752.882361111115</v>
      </c>
      <c r="U3364" t="str">
        <f t="shared" si="422"/>
        <v>Dec</v>
      </c>
      <c r="V3364" t="str">
        <f t="shared" si="423"/>
        <v>2016</v>
      </c>
    </row>
    <row r="3365" spans="1:22" ht="43.2" hidden="1" x14ac:dyDescent="0.55000000000000004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416"/>
        <v>1.2502285714285715</v>
      </c>
      <c r="P3365" s="8">
        <f t="shared" si="417"/>
        <v>146.34782608695653</v>
      </c>
      <c r="Q3365" t="str">
        <f t="shared" si="418"/>
        <v>film &amp; video</v>
      </c>
      <c r="R3365" t="str">
        <f t="shared" si="419"/>
        <v>documentary</v>
      </c>
      <c r="S3365" s="12">
        <f t="shared" si="420"/>
        <v>42772.669062500005</v>
      </c>
      <c r="T3365" s="12">
        <f t="shared" si="421"/>
        <v>42802.875</v>
      </c>
      <c r="U3365" t="str">
        <f t="shared" si="422"/>
        <v>Feb</v>
      </c>
      <c r="V3365" t="str">
        <f t="shared" si="423"/>
        <v>2017</v>
      </c>
    </row>
    <row r="3366" spans="1:22" ht="43.2" hidden="1" x14ac:dyDescent="0.55000000000000004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416"/>
        <v>1.2506666666666666</v>
      </c>
      <c r="P3366" s="8">
        <f t="shared" si="417"/>
        <v>36.07692307692308</v>
      </c>
      <c r="Q3366" t="str">
        <f t="shared" si="418"/>
        <v>theater</v>
      </c>
      <c r="R3366" t="str">
        <f t="shared" si="419"/>
        <v>plays</v>
      </c>
      <c r="S3366" s="12">
        <f t="shared" si="420"/>
        <v>42709.134780092587</v>
      </c>
      <c r="T3366" s="12">
        <f t="shared" si="421"/>
        <v>42739.134780092587</v>
      </c>
      <c r="U3366" t="str">
        <f t="shared" si="422"/>
        <v>Dec</v>
      </c>
      <c r="V3366" t="str">
        <f t="shared" si="423"/>
        <v>2016</v>
      </c>
    </row>
    <row r="3367" spans="1:22" ht="43.2" hidden="1" x14ac:dyDescent="0.55000000000000004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416"/>
        <v>1.2510239999999999</v>
      </c>
      <c r="P3367" s="8">
        <f t="shared" si="417"/>
        <v>73.416901408450698</v>
      </c>
      <c r="Q3367" t="str">
        <f t="shared" si="418"/>
        <v>technology</v>
      </c>
      <c r="R3367" t="str">
        <f t="shared" si="419"/>
        <v>hardware</v>
      </c>
      <c r="S3367" s="12">
        <f t="shared" si="420"/>
        <v>40961.057349537034</v>
      </c>
      <c r="T3367" s="12">
        <f t="shared" si="421"/>
        <v>40992.166666666664</v>
      </c>
      <c r="U3367" t="str">
        <f t="shared" si="422"/>
        <v>Feb</v>
      </c>
      <c r="V3367" t="str">
        <f t="shared" si="423"/>
        <v>2012</v>
      </c>
    </row>
    <row r="3368" spans="1:22" hidden="1" x14ac:dyDescent="0.55000000000000004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416"/>
        <v>1.25125</v>
      </c>
      <c r="P3368" s="8">
        <f t="shared" si="417"/>
        <v>37.074074074074076</v>
      </c>
      <c r="Q3368" t="str">
        <f t="shared" si="418"/>
        <v>music</v>
      </c>
      <c r="R3368" t="str">
        <f t="shared" si="419"/>
        <v>rock</v>
      </c>
      <c r="S3368" s="12">
        <f t="shared" si="420"/>
        <v>41409.00037037037</v>
      </c>
      <c r="T3368" s="12">
        <f t="shared" si="421"/>
        <v>41430.00037037037</v>
      </c>
      <c r="U3368" t="str">
        <f t="shared" si="422"/>
        <v>May</v>
      </c>
      <c r="V3368" t="str">
        <f t="shared" si="423"/>
        <v>2013</v>
      </c>
    </row>
    <row r="3369" spans="1:22" ht="43.2" hidden="1" x14ac:dyDescent="0.55000000000000004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416"/>
        <v>1.25125</v>
      </c>
      <c r="P3369" s="8">
        <f t="shared" si="417"/>
        <v>91</v>
      </c>
      <c r="Q3369" t="str">
        <f t="shared" si="418"/>
        <v>technology</v>
      </c>
      <c r="R3369" t="str">
        <f t="shared" si="419"/>
        <v>makerspaces</v>
      </c>
      <c r="S3369" s="12">
        <f t="shared" si="420"/>
        <v>42319.035833333335</v>
      </c>
      <c r="T3369" s="12">
        <f t="shared" si="421"/>
        <v>42379.035833333335</v>
      </c>
      <c r="U3369" t="str">
        <f t="shared" si="422"/>
        <v>Nov</v>
      </c>
      <c r="V3369" t="str">
        <f t="shared" si="423"/>
        <v>2015</v>
      </c>
    </row>
    <row r="3370" spans="1:22" ht="43.2" hidden="1" x14ac:dyDescent="0.55000000000000004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416"/>
        <v>1.2513333333333334</v>
      </c>
      <c r="P3370" s="8">
        <f t="shared" si="417"/>
        <v>23.172839506172838</v>
      </c>
      <c r="Q3370" t="str">
        <f t="shared" si="418"/>
        <v>publishing</v>
      </c>
      <c r="R3370" t="str">
        <f t="shared" si="419"/>
        <v>radio &amp; podcasts</v>
      </c>
      <c r="S3370" s="12">
        <f t="shared" si="420"/>
        <v>41250.827118055553</v>
      </c>
      <c r="T3370" s="12">
        <f t="shared" si="421"/>
        <v>41271.827118055553</v>
      </c>
      <c r="U3370" t="str">
        <f t="shared" si="422"/>
        <v>Dec</v>
      </c>
      <c r="V3370" t="str">
        <f t="shared" si="423"/>
        <v>2012</v>
      </c>
    </row>
    <row r="3371" spans="1:22" ht="43.2" hidden="1" x14ac:dyDescent="0.55000000000000004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416"/>
        <v>1.2513700000000001</v>
      </c>
      <c r="P3371" s="8">
        <f t="shared" si="417"/>
        <v>385.03692307692307</v>
      </c>
      <c r="Q3371" t="str">
        <f t="shared" si="418"/>
        <v>technology</v>
      </c>
      <c r="R3371" t="str">
        <f t="shared" si="419"/>
        <v>hardware</v>
      </c>
      <c r="S3371" s="12">
        <f t="shared" si="420"/>
        <v>42502.569120370375</v>
      </c>
      <c r="T3371" s="12">
        <f t="shared" si="421"/>
        <v>42532.569120370375</v>
      </c>
      <c r="U3371" t="str">
        <f t="shared" si="422"/>
        <v>May</v>
      </c>
      <c r="V3371" t="str">
        <f t="shared" si="423"/>
        <v>2016</v>
      </c>
    </row>
    <row r="3372" spans="1:22" ht="43.2" hidden="1" x14ac:dyDescent="0.55000000000000004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416"/>
        <v>1.2516</v>
      </c>
      <c r="P3372" s="8">
        <f t="shared" si="417"/>
        <v>140.1044776119403</v>
      </c>
      <c r="Q3372" t="str">
        <f t="shared" si="418"/>
        <v>film &amp; video</v>
      </c>
      <c r="R3372" t="str">
        <f t="shared" si="419"/>
        <v>documentary</v>
      </c>
      <c r="S3372" s="12">
        <f t="shared" si="420"/>
        <v>42078.793124999997</v>
      </c>
      <c r="T3372" s="12">
        <f t="shared" si="421"/>
        <v>42123.793124999997</v>
      </c>
      <c r="U3372" t="str">
        <f t="shared" si="422"/>
        <v>Mar</v>
      </c>
      <c r="V3372" t="str">
        <f t="shared" si="423"/>
        <v>2015</v>
      </c>
    </row>
    <row r="3373" spans="1:22" ht="43.2" hidden="1" x14ac:dyDescent="0.55000000000000004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416"/>
        <v>1.252275</v>
      </c>
      <c r="P3373" s="8">
        <f t="shared" si="417"/>
        <v>188.31203007518798</v>
      </c>
      <c r="Q3373" t="str">
        <f t="shared" si="418"/>
        <v>film &amp; video</v>
      </c>
      <c r="R3373" t="str">
        <f t="shared" si="419"/>
        <v>documentary</v>
      </c>
      <c r="S3373" s="12">
        <f t="shared" si="420"/>
        <v>42437.636469907404</v>
      </c>
      <c r="T3373" s="12">
        <f t="shared" si="421"/>
        <v>42467.59480324074</v>
      </c>
      <c r="U3373" t="str">
        <f t="shared" si="422"/>
        <v>Mar</v>
      </c>
      <c r="V3373" t="str">
        <f t="shared" si="423"/>
        <v>2016</v>
      </c>
    </row>
    <row r="3374" spans="1:22" ht="43.2" hidden="1" x14ac:dyDescent="0.55000000000000004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 t="shared" si="416"/>
        <v>1.2524999999999999</v>
      </c>
      <c r="P3374" s="8">
        <f t="shared" si="417"/>
        <v>119.28571428571429</v>
      </c>
      <c r="Q3374" t="str">
        <f t="shared" si="418"/>
        <v>music</v>
      </c>
      <c r="R3374" t="str">
        <f t="shared" si="419"/>
        <v>rock</v>
      </c>
      <c r="S3374" s="12">
        <f t="shared" si="420"/>
        <v>42031.631724537037</v>
      </c>
      <c r="T3374" s="12">
        <f t="shared" si="421"/>
        <v>42065.249305555553</v>
      </c>
      <c r="U3374" t="str">
        <f t="shared" si="422"/>
        <v>Jan</v>
      </c>
      <c r="V3374" t="str">
        <f t="shared" si="423"/>
        <v>2015</v>
      </c>
    </row>
    <row r="3375" spans="1:22" ht="43.2" hidden="1" x14ac:dyDescent="0.55000000000000004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 t="shared" si="416"/>
        <v>1.2524999999999999</v>
      </c>
      <c r="P3375" s="8">
        <f t="shared" si="417"/>
        <v>44.205882352941174</v>
      </c>
      <c r="Q3375" t="str">
        <f t="shared" si="418"/>
        <v>music</v>
      </c>
      <c r="R3375" t="str">
        <f t="shared" si="419"/>
        <v>rock</v>
      </c>
      <c r="S3375" s="12">
        <f t="shared" si="420"/>
        <v>41270.954351851848</v>
      </c>
      <c r="T3375" s="12">
        <f t="shared" si="421"/>
        <v>41300.954351851848</v>
      </c>
      <c r="U3375" t="str">
        <f t="shared" si="422"/>
        <v>Dec</v>
      </c>
      <c r="V3375" t="str">
        <f t="shared" si="423"/>
        <v>2012</v>
      </c>
    </row>
    <row r="3376" spans="1:22" ht="43.2" hidden="1" x14ac:dyDescent="0.55000000000000004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416"/>
        <v>1.2526086956521738</v>
      </c>
      <c r="P3376" s="8">
        <f t="shared" si="417"/>
        <v>32.011111111111113</v>
      </c>
      <c r="Q3376" t="str">
        <f t="shared" si="418"/>
        <v>music</v>
      </c>
      <c r="R3376" t="str">
        <f t="shared" si="419"/>
        <v>pop</v>
      </c>
      <c r="S3376" s="12">
        <f t="shared" si="420"/>
        <v>40592.704652777778</v>
      </c>
      <c r="T3376" s="12">
        <f t="shared" si="421"/>
        <v>40622.662986111114</v>
      </c>
      <c r="U3376" t="str">
        <f t="shared" si="422"/>
        <v>Feb</v>
      </c>
      <c r="V3376" t="str">
        <f t="shared" si="423"/>
        <v>2011</v>
      </c>
    </row>
    <row r="3377" spans="1:22" ht="43.2" hidden="1" x14ac:dyDescent="0.55000000000000004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416"/>
        <v>1.2529999999999999</v>
      </c>
      <c r="P3377" s="8">
        <f t="shared" si="417"/>
        <v>38.553846153846152</v>
      </c>
      <c r="Q3377" t="str">
        <f t="shared" si="418"/>
        <v>publishing</v>
      </c>
      <c r="R3377" t="str">
        <f t="shared" si="419"/>
        <v>nonfiction</v>
      </c>
      <c r="S3377" s="12">
        <f t="shared" si="420"/>
        <v>41304.962233796294</v>
      </c>
      <c r="T3377" s="12">
        <f t="shared" si="421"/>
        <v>41334.249305555553</v>
      </c>
      <c r="U3377" t="str">
        <f t="shared" si="422"/>
        <v>Jan</v>
      </c>
      <c r="V3377" t="str">
        <f t="shared" si="423"/>
        <v>2013</v>
      </c>
    </row>
    <row r="3378" spans="1:22" ht="43.2" hidden="1" x14ac:dyDescent="0.55000000000000004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416"/>
        <v>1.2529999999999999</v>
      </c>
      <c r="P3378" s="8">
        <f t="shared" si="417"/>
        <v>67.729729729729726</v>
      </c>
      <c r="Q3378" t="str">
        <f t="shared" si="418"/>
        <v>music</v>
      </c>
      <c r="R3378" t="str">
        <f t="shared" si="419"/>
        <v>rock</v>
      </c>
      <c r="S3378" s="12">
        <f t="shared" si="420"/>
        <v>42502.868761574078</v>
      </c>
      <c r="T3378" s="12">
        <f t="shared" si="421"/>
        <v>42562.868761574078</v>
      </c>
      <c r="U3378" t="str">
        <f t="shared" si="422"/>
        <v>May</v>
      </c>
      <c r="V3378" t="str">
        <f t="shared" si="423"/>
        <v>2016</v>
      </c>
    </row>
    <row r="3379" spans="1:22" ht="28.8" hidden="1" x14ac:dyDescent="0.55000000000000004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416"/>
        <v>1.2533333333333334</v>
      </c>
      <c r="P3379" s="8">
        <f t="shared" si="417"/>
        <v>41.777777777777779</v>
      </c>
      <c r="Q3379" t="str">
        <f t="shared" si="418"/>
        <v>film &amp; video</v>
      </c>
      <c r="R3379" t="str">
        <f t="shared" si="419"/>
        <v>documentary</v>
      </c>
      <c r="S3379" s="12">
        <f t="shared" si="420"/>
        <v>42425.576898148152</v>
      </c>
      <c r="T3379" s="12">
        <f t="shared" si="421"/>
        <v>42465.666666666672</v>
      </c>
      <c r="U3379" t="str">
        <f t="shared" si="422"/>
        <v>Feb</v>
      </c>
      <c r="V3379" t="str">
        <f t="shared" si="423"/>
        <v>2016</v>
      </c>
    </row>
    <row r="3380" spans="1:22" ht="43.2" hidden="1" x14ac:dyDescent="0.55000000000000004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416"/>
        <v>1.2541538461538462</v>
      </c>
      <c r="P3380" s="8">
        <f t="shared" si="417"/>
        <v>77.638095238095232</v>
      </c>
      <c r="Q3380" t="str">
        <f t="shared" si="418"/>
        <v>music</v>
      </c>
      <c r="R3380" t="str">
        <f t="shared" si="419"/>
        <v>rock</v>
      </c>
      <c r="S3380" s="12">
        <f t="shared" si="420"/>
        <v>41656.762638888889</v>
      </c>
      <c r="T3380" s="12">
        <f t="shared" si="421"/>
        <v>41686.762638888889</v>
      </c>
      <c r="U3380" t="str">
        <f t="shared" si="422"/>
        <v>Jan</v>
      </c>
      <c r="V3380" t="str">
        <f t="shared" si="423"/>
        <v>2014</v>
      </c>
    </row>
    <row r="3381" spans="1:22" ht="43.2" hidden="1" x14ac:dyDescent="0.55000000000000004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416"/>
        <v>1.2549999999999999</v>
      </c>
      <c r="P3381" s="8">
        <f t="shared" si="417"/>
        <v>71.714285714285708</v>
      </c>
      <c r="Q3381" t="str">
        <f t="shared" si="418"/>
        <v>film &amp; video</v>
      </c>
      <c r="R3381" t="str">
        <f t="shared" si="419"/>
        <v>shorts</v>
      </c>
      <c r="S3381" s="12">
        <f t="shared" si="420"/>
        <v>40779.125428240739</v>
      </c>
      <c r="T3381" s="12">
        <f t="shared" si="421"/>
        <v>40809.125428240739</v>
      </c>
      <c r="U3381" t="str">
        <f t="shared" si="422"/>
        <v>Aug</v>
      </c>
      <c r="V3381" t="str">
        <f t="shared" si="423"/>
        <v>2011</v>
      </c>
    </row>
    <row r="3382" spans="1:22" ht="28.8" hidden="1" x14ac:dyDescent="0.55000000000000004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416"/>
        <v>1.2552941176470589</v>
      </c>
      <c r="P3382" s="8">
        <f t="shared" si="417"/>
        <v>187.19298245614036</v>
      </c>
      <c r="Q3382" t="str">
        <f t="shared" si="418"/>
        <v>publishing</v>
      </c>
      <c r="R3382" t="str">
        <f t="shared" si="419"/>
        <v>nonfiction</v>
      </c>
      <c r="S3382" s="12">
        <f t="shared" si="420"/>
        <v>42102.164583333331</v>
      </c>
      <c r="T3382" s="12">
        <f t="shared" si="421"/>
        <v>42133.208333333328</v>
      </c>
      <c r="U3382" t="str">
        <f t="shared" si="422"/>
        <v>Apr</v>
      </c>
      <c r="V3382" t="str">
        <f t="shared" si="423"/>
        <v>2015</v>
      </c>
    </row>
    <row r="3383" spans="1:22" ht="43.2" hidden="1" x14ac:dyDescent="0.55000000000000004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416"/>
        <v>1.2557142857142858</v>
      </c>
      <c r="P3383" s="8">
        <f t="shared" si="417"/>
        <v>57.077922077922075</v>
      </c>
      <c r="Q3383" t="str">
        <f t="shared" si="418"/>
        <v>film &amp; video</v>
      </c>
      <c r="R3383" t="str">
        <f t="shared" si="419"/>
        <v>documentary</v>
      </c>
      <c r="S3383" s="12">
        <f t="shared" si="420"/>
        <v>41013.787569444445</v>
      </c>
      <c r="T3383" s="12">
        <f t="shared" si="421"/>
        <v>41045.791666666664</v>
      </c>
      <c r="U3383" t="str">
        <f t="shared" si="422"/>
        <v>Apr</v>
      </c>
      <c r="V3383" t="str">
        <f t="shared" si="423"/>
        <v>2012</v>
      </c>
    </row>
    <row r="3384" spans="1:22" ht="28.8" hidden="1" x14ac:dyDescent="0.55000000000000004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416"/>
        <v>1.256</v>
      </c>
      <c r="P3384" s="8">
        <f t="shared" si="417"/>
        <v>78.5</v>
      </c>
      <c r="Q3384" t="str">
        <f t="shared" si="418"/>
        <v>theater</v>
      </c>
      <c r="R3384" t="str">
        <f t="shared" si="419"/>
        <v>plays</v>
      </c>
      <c r="S3384" s="12">
        <f t="shared" si="420"/>
        <v>42431.302002314813</v>
      </c>
      <c r="T3384" s="12">
        <f t="shared" si="421"/>
        <v>42471.104166666672</v>
      </c>
      <c r="U3384" t="str">
        <f t="shared" si="422"/>
        <v>Mar</v>
      </c>
      <c r="V3384" t="str">
        <f t="shared" si="423"/>
        <v>2016</v>
      </c>
    </row>
    <row r="3385" spans="1:22" ht="43.2" hidden="1" x14ac:dyDescent="0.55000000000000004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416"/>
        <v>1.2560416666666667</v>
      </c>
      <c r="P3385" s="8">
        <f t="shared" si="417"/>
        <v>58.533980582524272</v>
      </c>
      <c r="Q3385" t="str">
        <f t="shared" si="418"/>
        <v>photography</v>
      </c>
      <c r="R3385" t="str">
        <f t="shared" si="419"/>
        <v>photobooks</v>
      </c>
      <c r="S3385" s="12">
        <f t="shared" si="420"/>
        <v>42089.477500000001</v>
      </c>
      <c r="T3385" s="12">
        <f t="shared" si="421"/>
        <v>42110.477500000001</v>
      </c>
      <c r="U3385" t="str">
        <f t="shared" si="422"/>
        <v>Mar</v>
      </c>
      <c r="V3385" t="str">
        <f t="shared" si="423"/>
        <v>2015</v>
      </c>
    </row>
    <row r="3386" spans="1:22" ht="43.2" hidden="1" x14ac:dyDescent="0.55000000000000004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416"/>
        <v>1.2569999999999999</v>
      </c>
      <c r="P3386" s="8">
        <f t="shared" si="417"/>
        <v>190.45454545454547</v>
      </c>
      <c r="Q3386" t="str">
        <f t="shared" si="418"/>
        <v>technology</v>
      </c>
      <c r="R3386" t="str">
        <f t="shared" si="419"/>
        <v>wearables</v>
      </c>
      <c r="S3386" s="12">
        <f t="shared" si="420"/>
        <v>42331.84574074074</v>
      </c>
      <c r="T3386" s="12">
        <f t="shared" si="421"/>
        <v>42361.84574074074</v>
      </c>
      <c r="U3386" t="str">
        <f t="shared" si="422"/>
        <v>Nov</v>
      </c>
      <c r="V3386" t="str">
        <f t="shared" si="423"/>
        <v>2015</v>
      </c>
    </row>
    <row r="3387" spans="1:22" ht="43.2" hidden="1" x14ac:dyDescent="0.55000000000000004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416"/>
        <v>1.2576666666666667</v>
      </c>
      <c r="P3387" s="8">
        <f t="shared" si="417"/>
        <v>62.883333333333333</v>
      </c>
      <c r="Q3387" t="str">
        <f t="shared" si="418"/>
        <v>theater</v>
      </c>
      <c r="R3387" t="str">
        <f t="shared" si="419"/>
        <v>plays</v>
      </c>
      <c r="S3387" s="12">
        <f t="shared" si="420"/>
        <v>41013.936562499999</v>
      </c>
      <c r="T3387" s="12">
        <f t="shared" si="421"/>
        <v>41061.165972222225</v>
      </c>
      <c r="U3387" t="str">
        <f t="shared" si="422"/>
        <v>Apr</v>
      </c>
      <c r="V3387" t="str">
        <f t="shared" si="423"/>
        <v>2012</v>
      </c>
    </row>
    <row r="3388" spans="1:22" ht="43.2" hidden="1" x14ac:dyDescent="0.55000000000000004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416"/>
        <v>1.2589999999999999</v>
      </c>
      <c r="P3388" s="8">
        <f t="shared" si="417"/>
        <v>25.693877551020407</v>
      </c>
      <c r="Q3388" t="str">
        <f t="shared" si="418"/>
        <v>theater</v>
      </c>
      <c r="R3388" t="str">
        <f t="shared" si="419"/>
        <v>plays</v>
      </c>
      <c r="S3388" s="12">
        <f t="shared" si="420"/>
        <v>42608.36583333333</v>
      </c>
      <c r="T3388" s="12">
        <f t="shared" si="421"/>
        <v>42638.36583333333</v>
      </c>
      <c r="U3388" t="str">
        <f t="shared" si="422"/>
        <v>Aug</v>
      </c>
      <c r="V3388" t="str">
        <f t="shared" si="423"/>
        <v>2016</v>
      </c>
    </row>
    <row r="3389" spans="1:22" ht="43.2" hidden="1" x14ac:dyDescent="0.55000000000000004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416"/>
        <v>1.2593749999999999</v>
      </c>
      <c r="P3389" s="8">
        <f t="shared" si="417"/>
        <v>55.972222222222221</v>
      </c>
      <c r="Q3389" t="str">
        <f t="shared" si="418"/>
        <v>theater</v>
      </c>
      <c r="R3389" t="str">
        <f t="shared" si="419"/>
        <v>plays</v>
      </c>
      <c r="S3389" s="12">
        <f t="shared" si="420"/>
        <v>42592.066921296297</v>
      </c>
      <c r="T3389" s="12">
        <f t="shared" si="421"/>
        <v>42617.066921296297</v>
      </c>
      <c r="U3389" t="str">
        <f t="shared" si="422"/>
        <v>Aug</v>
      </c>
      <c r="V3389" t="str">
        <f t="shared" si="423"/>
        <v>2016</v>
      </c>
    </row>
    <row r="3390" spans="1:22" ht="28.8" hidden="1" x14ac:dyDescent="0.55000000000000004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416"/>
        <v>1.2594166666666666</v>
      </c>
      <c r="P3390" s="8">
        <f t="shared" si="417"/>
        <v>81.252688172043008</v>
      </c>
      <c r="Q3390" t="str">
        <f t="shared" si="418"/>
        <v>food</v>
      </c>
      <c r="R3390" t="str">
        <f t="shared" si="419"/>
        <v>small batch</v>
      </c>
      <c r="S3390" s="12">
        <f t="shared" si="420"/>
        <v>42052.666990740734</v>
      </c>
      <c r="T3390" s="12">
        <f t="shared" si="421"/>
        <v>42082.625324074077</v>
      </c>
      <c r="U3390" t="str">
        <f t="shared" si="422"/>
        <v>Feb</v>
      </c>
      <c r="V3390" t="str">
        <f t="shared" si="423"/>
        <v>2015</v>
      </c>
    </row>
    <row r="3391" spans="1:22" ht="43.2" hidden="1" x14ac:dyDescent="0.55000000000000004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416"/>
        <v>1.2595294117647058</v>
      </c>
      <c r="P3391" s="8">
        <f t="shared" si="417"/>
        <v>21.497991967871485</v>
      </c>
      <c r="Q3391" t="str">
        <f t="shared" si="418"/>
        <v>games</v>
      </c>
      <c r="R3391" t="str">
        <f t="shared" si="419"/>
        <v>tabletop games</v>
      </c>
      <c r="S3391" s="12">
        <f t="shared" si="420"/>
        <v>41724.881099537037</v>
      </c>
      <c r="T3391" s="12">
        <f t="shared" si="421"/>
        <v>41754.881099537037</v>
      </c>
      <c r="U3391" t="str">
        <f t="shared" si="422"/>
        <v>Mar</v>
      </c>
      <c r="V3391" t="str">
        <f t="shared" si="423"/>
        <v>2014</v>
      </c>
    </row>
    <row r="3392" spans="1:22" ht="43.2" hidden="1" x14ac:dyDescent="0.55000000000000004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416"/>
        <v>1.2598333333333334</v>
      </c>
      <c r="P3392" s="8">
        <f t="shared" si="417"/>
        <v>28.632575757575758</v>
      </c>
      <c r="Q3392" t="str">
        <f t="shared" si="418"/>
        <v>publishing</v>
      </c>
      <c r="R3392" t="str">
        <f t="shared" si="419"/>
        <v>nonfiction</v>
      </c>
      <c r="S3392" s="12">
        <f t="shared" si="420"/>
        <v>41781.717268518521</v>
      </c>
      <c r="T3392" s="12">
        <f t="shared" si="421"/>
        <v>41811.717268518521</v>
      </c>
      <c r="U3392" t="str">
        <f t="shared" si="422"/>
        <v>May</v>
      </c>
      <c r="V3392" t="str">
        <f t="shared" si="423"/>
        <v>2014</v>
      </c>
    </row>
    <row r="3393" spans="1:22" ht="43.2" hidden="1" x14ac:dyDescent="0.55000000000000004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416"/>
        <v>1.2599800000000001</v>
      </c>
      <c r="P3393" s="8">
        <f t="shared" si="417"/>
        <v>31.499500000000001</v>
      </c>
      <c r="Q3393" t="str">
        <f t="shared" si="418"/>
        <v>film &amp; video</v>
      </c>
      <c r="R3393" t="str">
        <f t="shared" si="419"/>
        <v>television</v>
      </c>
      <c r="S3393" s="12">
        <f t="shared" si="420"/>
        <v>42447.103518518517</v>
      </c>
      <c r="T3393" s="12">
        <f t="shared" si="421"/>
        <v>42477.103518518517</v>
      </c>
      <c r="U3393" t="str">
        <f t="shared" si="422"/>
        <v>Mar</v>
      </c>
      <c r="V3393" t="str">
        <f t="shared" si="423"/>
        <v>2016</v>
      </c>
    </row>
    <row r="3394" spans="1:22" ht="43.2" hidden="1" x14ac:dyDescent="0.55000000000000004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si="416"/>
        <v>1.26</v>
      </c>
      <c r="P3394" s="8">
        <f t="shared" si="417"/>
        <v>88.732394366197184</v>
      </c>
      <c r="Q3394" t="str">
        <f t="shared" si="418"/>
        <v>publishing</v>
      </c>
      <c r="R3394" t="str">
        <f t="shared" si="419"/>
        <v>nonfiction</v>
      </c>
      <c r="S3394" s="12">
        <f t="shared" si="420"/>
        <v>40879.795682870368</v>
      </c>
      <c r="T3394" s="12">
        <f t="shared" si="421"/>
        <v>40930.25</v>
      </c>
      <c r="U3394" t="str">
        <f t="shared" si="422"/>
        <v>Dec</v>
      </c>
      <c r="V3394" t="str">
        <f t="shared" si="423"/>
        <v>2011</v>
      </c>
    </row>
    <row r="3395" spans="1:22" hidden="1" x14ac:dyDescent="0.55000000000000004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 t="shared" ref="O3395:O3458" si="424">E3395/D3395</f>
        <v>1.26</v>
      </c>
      <c r="P3395" s="8">
        <f t="shared" ref="P3395:P3458" si="425">IF(L3395&gt;0,E3395/L3395,0)</f>
        <v>67.741935483870961</v>
      </c>
      <c r="Q3395" t="str">
        <f t="shared" ref="Q3395:Q3458" si="426">MID(N3395,1,FIND("/",N3395,1)-1)</f>
        <v>theater</v>
      </c>
      <c r="R3395" t="str">
        <f t="shared" ref="R3395:R3458" si="427">MID(N3395,FIND("/",N3395,1)+1,LEN(N3395)-FIND("/",N3395,1))</f>
        <v>plays</v>
      </c>
      <c r="S3395" s="12">
        <f t="shared" ref="S3395:S3458" si="428">(((J3395/60)/60)/24)+DATE(1970,1,1)</f>
        <v>42154.873124999998</v>
      </c>
      <c r="T3395" s="12">
        <f t="shared" ref="T3395:T3458" si="429">(((I3395/60)/60)/24)+DATE(1970,1,1)</f>
        <v>42184.873124999998</v>
      </c>
      <c r="U3395" t="str">
        <f t="shared" ref="U3395:U3458" si="430">TEXT(S3395,"MMM")</f>
        <v>May</v>
      </c>
      <c r="V3395" t="str">
        <f t="shared" ref="V3395:V3458" si="431">TEXT(S3395,"yyyy")</f>
        <v>2015</v>
      </c>
    </row>
    <row r="3396" spans="1:22" ht="28.8" hidden="1" x14ac:dyDescent="0.55000000000000004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 t="shared" si="424"/>
        <v>1.26</v>
      </c>
      <c r="P3396" s="8">
        <f t="shared" si="425"/>
        <v>74.117647058823536</v>
      </c>
      <c r="Q3396" t="str">
        <f t="shared" si="426"/>
        <v>theater</v>
      </c>
      <c r="R3396" t="str">
        <f t="shared" si="427"/>
        <v>plays</v>
      </c>
      <c r="S3396" s="12">
        <f t="shared" si="428"/>
        <v>41891.96503472222</v>
      </c>
      <c r="T3396" s="12">
        <f t="shared" si="429"/>
        <v>41901</v>
      </c>
      <c r="U3396" t="str">
        <f t="shared" si="430"/>
        <v>Sep</v>
      </c>
      <c r="V3396" t="str">
        <f t="shared" si="431"/>
        <v>2014</v>
      </c>
    </row>
    <row r="3397" spans="1:22" ht="43.2" hidden="1" x14ac:dyDescent="0.55000000000000004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424"/>
        <v>1.2602</v>
      </c>
      <c r="P3397" s="8">
        <f t="shared" si="425"/>
        <v>88.74647887323944</v>
      </c>
      <c r="Q3397" t="str">
        <f t="shared" si="426"/>
        <v>music</v>
      </c>
      <c r="R3397" t="str">
        <f t="shared" si="427"/>
        <v>rock</v>
      </c>
      <c r="S3397" s="12">
        <f t="shared" si="428"/>
        <v>42096.633206018523</v>
      </c>
      <c r="T3397" s="12">
        <f t="shared" si="429"/>
        <v>42126.633206018523</v>
      </c>
      <c r="U3397" t="str">
        <f t="shared" si="430"/>
        <v>Apr</v>
      </c>
      <c r="V3397" t="str">
        <f t="shared" si="431"/>
        <v>2015</v>
      </c>
    </row>
    <row r="3398" spans="1:22" ht="43.2" hidden="1" x14ac:dyDescent="0.55000000000000004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424"/>
        <v>1.2611835600000001</v>
      </c>
      <c r="P3398" s="8">
        <f t="shared" si="425"/>
        <v>64.570118779438872</v>
      </c>
      <c r="Q3398" t="str">
        <f t="shared" si="426"/>
        <v>technology</v>
      </c>
      <c r="R3398" t="str">
        <f t="shared" si="427"/>
        <v>hardware</v>
      </c>
      <c r="S3398" s="12">
        <f t="shared" si="428"/>
        <v>41744.290868055556</v>
      </c>
      <c r="T3398" s="12">
        <f t="shared" si="429"/>
        <v>41774.290868055556</v>
      </c>
      <c r="U3398" t="str">
        <f t="shared" si="430"/>
        <v>Apr</v>
      </c>
      <c r="V3398" t="str">
        <f t="shared" si="431"/>
        <v>2014</v>
      </c>
    </row>
    <row r="3399" spans="1:22" ht="43.2" hidden="1" x14ac:dyDescent="0.55000000000000004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424"/>
        <v>1.26125</v>
      </c>
      <c r="P3399" s="8">
        <f t="shared" si="425"/>
        <v>84.083333333333329</v>
      </c>
      <c r="Q3399" t="str">
        <f t="shared" si="426"/>
        <v>music</v>
      </c>
      <c r="R3399" t="str">
        <f t="shared" si="427"/>
        <v>classical music</v>
      </c>
      <c r="S3399" s="12">
        <f t="shared" si="428"/>
        <v>41107.849143518521</v>
      </c>
      <c r="T3399" s="12">
        <f t="shared" si="429"/>
        <v>41137.849143518521</v>
      </c>
      <c r="U3399" t="str">
        <f t="shared" si="430"/>
        <v>Jul</v>
      </c>
      <c r="V3399" t="str">
        <f t="shared" si="431"/>
        <v>2012</v>
      </c>
    </row>
    <row r="3400" spans="1:22" ht="43.2" hidden="1" x14ac:dyDescent="0.55000000000000004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424"/>
        <v>1.2614444444444444</v>
      </c>
      <c r="P3400" s="8">
        <f t="shared" si="425"/>
        <v>61.701086956521742</v>
      </c>
      <c r="Q3400" t="str">
        <f t="shared" si="426"/>
        <v>music</v>
      </c>
      <c r="R3400" t="str">
        <f t="shared" si="427"/>
        <v>rock</v>
      </c>
      <c r="S3400" s="12">
        <f t="shared" si="428"/>
        <v>41889.004317129627</v>
      </c>
      <c r="T3400" s="12">
        <f t="shared" si="429"/>
        <v>41919.004317129627</v>
      </c>
      <c r="U3400" t="str">
        <f t="shared" si="430"/>
        <v>Sep</v>
      </c>
      <c r="V3400" t="str">
        <f t="shared" si="431"/>
        <v>2014</v>
      </c>
    </row>
    <row r="3401" spans="1:22" ht="43.2" hidden="1" x14ac:dyDescent="0.55000000000000004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424"/>
        <v>1.2616000000000001</v>
      </c>
      <c r="P3401" s="8">
        <f t="shared" si="425"/>
        <v>88.845070422535215</v>
      </c>
      <c r="Q3401" t="str">
        <f t="shared" si="426"/>
        <v>film &amp; video</v>
      </c>
      <c r="R3401" t="str">
        <f t="shared" si="427"/>
        <v>documentary</v>
      </c>
      <c r="S3401" s="12">
        <f t="shared" si="428"/>
        <v>42549.076157407413</v>
      </c>
      <c r="T3401" s="12">
        <f t="shared" si="429"/>
        <v>42579.076157407413</v>
      </c>
      <c r="U3401" t="str">
        <f t="shared" si="430"/>
        <v>Jun</v>
      </c>
      <c r="V3401" t="str">
        <f t="shared" si="431"/>
        <v>2016</v>
      </c>
    </row>
    <row r="3402" spans="1:22" ht="28.8" hidden="1" x14ac:dyDescent="0.55000000000000004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424"/>
        <v>1.2616666666666667</v>
      </c>
      <c r="P3402" s="8">
        <f t="shared" si="425"/>
        <v>47.911392405063289</v>
      </c>
      <c r="Q3402" t="str">
        <f t="shared" si="426"/>
        <v>technology</v>
      </c>
      <c r="R3402" t="str">
        <f t="shared" si="427"/>
        <v>hardware</v>
      </c>
      <c r="S3402" s="12">
        <f t="shared" si="428"/>
        <v>40215.919050925928</v>
      </c>
      <c r="T3402" s="12">
        <f t="shared" si="429"/>
        <v>40252.913194444445</v>
      </c>
      <c r="U3402" t="str">
        <f t="shared" si="430"/>
        <v>Feb</v>
      </c>
      <c r="V3402" t="str">
        <f t="shared" si="431"/>
        <v>2010</v>
      </c>
    </row>
    <row r="3403" spans="1:22" ht="43.2" hidden="1" x14ac:dyDescent="0.55000000000000004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 t="shared" si="424"/>
        <v>1.262</v>
      </c>
      <c r="P3403" s="8">
        <f t="shared" si="425"/>
        <v>17.527777777777779</v>
      </c>
      <c r="Q3403" t="str">
        <f t="shared" si="426"/>
        <v>theater</v>
      </c>
      <c r="R3403" t="str">
        <f t="shared" si="427"/>
        <v>plays</v>
      </c>
      <c r="S3403" s="12">
        <f t="shared" si="428"/>
        <v>42480.479861111111</v>
      </c>
      <c r="T3403" s="12">
        <f t="shared" si="429"/>
        <v>42510.479861111111</v>
      </c>
      <c r="U3403" t="str">
        <f t="shared" si="430"/>
        <v>Apr</v>
      </c>
      <c r="V3403" t="str">
        <f t="shared" si="431"/>
        <v>2016</v>
      </c>
    </row>
    <row r="3404" spans="1:22" ht="43.2" hidden="1" x14ac:dyDescent="0.55000000000000004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 t="shared" si="424"/>
        <v>1.262</v>
      </c>
      <c r="P3404" s="8">
        <f t="shared" si="425"/>
        <v>78.875</v>
      </c>
      <c r="Q3404" t="str">
        <f t="shared" si="426"/>
        <v>theater</v>
      </c>
      <c r="R3404" t="str">
        <f t="shared" si="427"/>
        <v>plays</v>
      </c>
      <c r="S3404" s="12">
        <f t="shared" si="428"/>
        <v>42289.761192129634</v>
      </c>
      <c r="T3404" s="12">
        <f t="shared" si="429"/>
        <v>42319.802858796291</v>
      </c>
      <c r="U3404" t="str">
        <f t="shared" si="430"/>
        <v>Oct</v>
      </c>
      <c r="V3404" t="str">
        <f t="shared" si="431"/>
        <v>2015</v>
      </c>
    </row>
    <row r="3405" spans="1:22" ht="28.8" hidden="1" x14ac:dyDescent="0.55000000000000004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424"/>
        <v>1.2625</v>
      </c>
      <c r="P3405" s="8">
        <f t="shared" si="425"/>
        <v>53.723404255319146</v>
      </c>
      <c r="Q3405" t="str">
        <f t="shared" si="426"/>
        <v>theater</v>
      </c>
      <c r="R3405" t="str">
        <f t="shared" si="427"/>
        <v>plays</v>
      </c>
      <c r="S3405" s="12">
        <f t="shared" si="428"/>
        <v>41829.795729166668</v>
      </c>
      <c r="T3405" s="12">
        <f t="shared" si="429"/>
        <v>41859.795729166668</v>
      </c>
      <c r="U3405" t="str">
        <f t="shared" si="430"/>
        <v>Jul</v>
      </c>
      <c r="V3405" t="str">
        <f t="shared" si="431"/>
        <v>2014</v>
      </c>
    </row>
    <row r="3406" spans="1:22" ht="43.2" hidden="1" x14ac:dyDescent="0.55000000000000004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424"/>
        <v>1.2628571428571429</v>
      </c>
      <c r="P3406" s="8">
        <f t="shared" si="425"/>
        <v>147.33333333333334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42489.619525462964</v>
      </c>
      <c r="T3406" s="12">
        <f t="shared" si="429"/>
        <v>42500.470138888893</v>
      </c>
      <c r="U3406" t="str">
        <f t="shared" si="430"/>
        <v>Apr</v>
      </c>
      <c r="V3406" t="str">
        <f t="shared" si="431"/>
        <v>2016</v>
      </c>
    </row>
    <row r="3407" spans="1:22" hidden="1" x14ac:dyDescent="0.55000000000000004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424"/>
        <v>1.2648920000000001</v>
      </c>
      <c r="P3407" s="8">
        <f t="shared" si="425"/>
        <v>64.535306122448986</v>
      </c>
      <c r="Q3407" t="str">
        <f t="shared" si="426"/>
        <v>music</v>
      </c>
      <c r="R3407" t="str">
        <f t="shared" si="427"/>
        <v>rock</v>
      </c>
      <c r="S3407" s="12">
        <f t="shared" si="428"/>
        <v>41924.996099537035</v>
      </c>
      <c r="T3407" s="12">
        <f t="shared" si="429"/>
        <v>41970.037766203706</v>
      </c>
      <c r="U3407" t="str">
        <f t="shared" si="430"/>
        <v>Oct</v>
      </c>
      <c r="V3407" t="str">
        <f t="shared" si="431"/>
        <v>2014</v>
      </c>
    </row>
    <row r="3408" spans="1:22" ht="43.2" hidden="1" x14ac:dyDescent="0.55000000000000004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424"/>
        <v>1.266</v>
      </c>
      <c r="P3408" s="8">
        <f t="shared" si="425"/>
        <v>22.607142857142858</v>
      </c>
      <c r="Q3408" t="str">
        <f t="shared" si="426"/>
        <v>theater</v>
      </c>
      <c r="R3408" t="str">
        <f t="shared" si="427"/>
        <v>plays</v>
      </c>
      <c r="S3408" s="12">
        <f t="shared" si="428"/>
        <v>42503.539976851855</v>
      </c>
      <c r="T3408" s="12">
        <f t="shared" si="429"/>
        <v>42548.791666666672</v>
      </c>
      <c r="U3408" t="str">
        <f t="shared" si="430"/>
        <v>May</v>
      </c>
      <c r="V3408" t="str">
        <f t="shared" si="431"/>
        <v>2016</v>
      </c>
    </row>
    <row r="3409" spans="1:22" ht="43.2" hidden="1" x14ac:dyDescent="0.55000000000000004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424"/>
        <v>1.26732</v>
      </c>
      <c r="P3409" s="8">
        <f t="shared" si="425"/>
        <v>96.300911854103347</v>
      </c>
      <c r="Q3409" t="str">
        <f t="shared" si="426"/>
        <v>theater</v>
      </c>
      <c r="R3409" t="str">
        <f t="shared" si="427"/>
        <v>spaces</v>
      </c>
      <c r="S3409" s="12">
        <f t="shared" si="428"/>
        <v>41466.785231481481</v>
      </c>
      <c r="T3409" s="12">
        <f t="shared" si="429"/>
        <v>41502.499305555553</v>
      </c>
      <c r="U3409" t="str">
        <f t="shared" si="430"/>
        <v>Jul</v>
      </c>
      <c r="V3409" t="str">
        <f t="shared" si="431"/>
        <v>2013</v>
      </c>
    </row>
    <row r="3410" spans="1:22" ht="28.8" hidden="1" x14ac:dyDescent="0.55000000000000004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424"/>
        <v>1.2682285714285715</v>
      </c>
      <c r="P3410" s="8">
        <f t="shared" si="425"/>
        <v>1644</v>
      </c>
      <c r="Q3410" t="str">
        <f t="shared" si="426"/>
        <v>technology</v>
      </c>
      <c r="R3410" t="str">
        <f t="shared" si="427"/>
        <v>wearables</v>
      </c>
      <c r="S3410" s="12">
        <f t="shared" si="428"/>
        <v>41891.693379629629</v>
      </c>
      <c r="T3410" s="12">
        <f t="shared" si="429"/>
        <v>41926.693379629629</v>
      </c>
      <c r="U3410" t="str">
        <f t="shared" si="430"/>
        <v>Sep</v>
      </c>
      <c r="V3410" t="str">
        <f t="shared" si="431"/>
        <v>2014</v>
      </c>
    </row>
    <row r="3411" spans="1:22" ht="43.2" hidden="1" x14ac:dyDescent="0.55000000000000004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424"/>
        <v>1.2684</v>
      </c>
      <c r="P3411" s="8">
        <f t="shared" si="425"/>
        <v>57.654545454545456</v>
      </c>
      <c r="Q3411" t="str">
        <f t="shared" si="426"/>
        <v>film &amp; video</v>
      </c>
      <c r="R3411" t="str">
        <f t="shared" si="427"/>
        <v>documentary</v>
      </c>
      <c r="S3411" s="12">
        <f t="shared" si="428"/>
        <v>41099.742800925924</v>
      </c>
      <c r="T3411" s="12">
        <f t="shared" si="429"/>
        <v>41115.742800925924</v>
      </c>
      <c r="U3411" t="str">
        <f t="shared" si="430"/>
        <v>Jul</v>
      </c>
      <c r="V3411" t="str">
        <f t="shared" si="431"/>
        <v>2012</v>
      </c>
    </row>
    <row r="3412" spans="1:22" ht="43.2" hidden="1" x14ac:dyDescent="0.55000000000000004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424"/>
        <v>1.2685294117647059</v>
      </c>
      <c r="P3412" s="8">
        <f t="shared" si="425"/>
        <v>52.597560975609753</v>
      </c>
      <c r="Q3412" t="str">
        <f t="shared" si="426"/>
        <v>music</v>
      </c>
      <c r="R3412" t="str">
        <f t="shared" si="427"/>
        <v>pop</v>
      </c>
      <c r="S3412" s="12">
        <f t="shared" si="428"/>
        <v>41682.0705787037</v>
      </c>
      <c r="T3412" s="12">
        <f t="shared" si="429"/>
        <v>41709.290972222225</v>
      </c>
      <c r="U3412" t="str">
        <f t="shared" si="430"/>
        <v>Feb</v>
      </c>
      <c r="V3412" t="str">
        <f t="shared" si="431"/>
        <v>2014</v>
      </c>
    </row>
    <row r="3413" spans="1:22" ht="43.2" hidden="1" x14ac:dyDescent="0.55000000000000004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424"/>
        <v>1.2686868686868686</v>
      </c>
      <c r="P3413" s="8">
        <f t="shared" si="425"/>
        <v>62.8</v>
      </c>
      <c r="Q3413" t="str">
        <f t="shared" si="426"/>
        <v>technology</v>
      </c>
      <c r="R3413" t="str">
        <f t="shared" si="427"/>
        <v>hardware</v>
      </c>
      <c r="S3413" s="12">
        <f t="shared" si="428"/>
        <v>42115.853888888887</v>
      </c>
      <c r="T3413" s="12">
        <f t="shared" si="429"/>
        <v>42148.853888888887</v>
      </c>
      <c r="U3413" t="str">
        <f t="shared" si="430"/>
        <v>Apr</v>
      </c>
      <c r="V3413" t="str">
        <f t="shared" si="431"/>
        <v>2015</v>
      </c>
    </row>
    <row r="3414" spans="1:22" ht="43.2" hidden="1" x14ac:dyDescent="0.55000000000000004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424"/>
        <v>1.268842105263158</v>
      </c>
      <c r="P3414" s="8">
        <f t="shared" si="425"/>
        <v>117.6</v>
      </c>
      <c r="Q3414" t="str">
        <f t="shared" si="426"/>
        <v>technology</v>
      </c>
      <c r="R3414" t="str">
        <f t="shared" si="427"/>
        <v>hardware</v>
      </c>
      <c r="S3414" s="12">
        <f t="shared" si="428"/>
        <v>41863.429791666669</v>
      </c>
      <c r="T3414" s="12">
        <f t="shared" si="429"/>
        <v>41898.429791666669</v>
      </c>
      <c r="U3414" t="str">
        <f t="shared" si="430"/>
        <v>Aug</v>
      </c>
      <c r="V3414" t="str">
        <f t="shared" si="431"/>
        <v>2014</v>
      </c>
    </row>
    <row r="3415" spans="1:22" ht="43.2" hidden="1" x14ac:dyDescent="0.55000000000000004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424"/>
        <v>1.2692857142857144</v>
      </c>
      <c r="P3415" s="8">
        <f t="shared" si="425"/>
        <v>59.233333333333334</v>
      </c>
      <c r="Q3415" t="str">
        <f t="shared" si="426"/>
        <v>music</v>
      </c>
      <c r="R3415" t="str">
        <f t="shared" si="427"/>
        <v>rock</v>
      </c>
      <c r="S3415" s="12">
        <f t="shared" si="428"/>
        <v>41495.692627314813</v>
      </c>
      <c r="T3415" s="12">
        <f t="shared" si="429"/>
        <v>41527.165972222225</v>
      </c>
      <c r="U3415" t="str">
        <f t="shared" si="430"/>
        <v>Aug</v>
      </c>
      <c r="V3415" t="str">
        <f t="shared" si="431"/>
        <v>2013</v>
      </c>
    </row>
    <row r="3416" spans="1:22" ht="43.2" hidden="1" x14ac:dyDescent="0.55000000000000004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 t="shared" si="424"/>
        <v>1.27</v>
      </c>
      <c r="P3416" s="8">
        <f t="shared" si="425"/>
        <v>40.268292682926827</v>
      </c>
      <c r="Q3416" t="str">
        <f t="shared" si="426"/>
        <v>film &amp; video</v>
      </c>
      <c r="R3416" t="str">
        <f t="shared" si="427"/>
        <v>shorts</v>
      </c>
      <c r="S3416" s="12">
        <f t="shared" si="428"/>
        <v>41724.776539351849</v>
      </c>
      <c r="T3416" s="12">
        <f t="shared" si="429"/>
        <v>41754.776539351849</v>
      </c>
      <c r="U3416" t="str">
        <f t="shared" si="430"/>
        <v>Mar</v>
      </c>
      <c r="V3416" t="str">
        <f t="shared" si="431"/>
        <v>2014</v>
      </c>
    </row>
    <row r="3417" spans="1:22" ht="28.8" hidden="1" x14ac:dyDescent="0.55000000000000004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 t="shared" si="424"/>
        <v>1.27</v>
      </c>
      <c r="P3417" s="8">
        <f t="shared" si="425"/>
        <v>48.846153846153847</v>
      </c>
      <c r="Q3417" t="str">
        <f t="shared" si="426"/>
        <v>music</v>
      </c>
      <c r="R3417" t="str">
        <f t="shared" si="427"/>
        <v>indie rock</v>
      </c>
      <c r="S3417" s="12">
        <f t="shared" si="428"/>
        <v>41402.558819444443</v>
      </c>
      <c r="T3417" s="12">
        <f t="shared" si="429"/>
        <v>41462.558819444443</v>
      </c>
      <c r="U3417" t="str">
        <f t="shared" si="430"/>
        <v>May</v>
      </c>
      <c r="V3417" t="str">
        <f t="shared" si="431"/>
        <v>2013</v>
      </c>
    </row>
    <row r="3418" spans="1:22" ht="43.2" hidden="1" x14ac:dyDescent="0.55000000000000004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424"/>
        <v>1.27</v>
      </c>
      <c r="P3418" s="8">
        <f t="shared" si="425"/>
        <v>25.4</v>
      </c>
      <c r="Q3418" t="str">
        <f t="shared" si="426"/>
        <v>theater</v>
      </c>
      <c r="R3418" t="str">
        <f t="shared" si="427"/>
        <v>plays</v>
      </c>
      <c r="S3418" s="12">
        <f t="shared" si="428"/>
        <v>42401.945219907408</v>
      </c>
      <c r="T3418" s="12">
        <f t="shared" si="429"/>
        <v>42418.895833333328</v>
      </c>
      <c r="U3418" t="str">
        <f t="shared" si="430"/>
        <v>Feb</v>
      </c>
      <c r="V3418" t="str">
        <f t="shared" si="431"/>
        <v>2016</v>
      </c>
    </row>
    <row r="3419" spans="1:22" ht="28.8" hidden="1" x14ac:dyDescent="0.55000000000000004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424"/>
        <v>1.2714285714285714</v>
      </c>
      <c r="P3419" s="8">
        <f t="shared" si="425"/>
        <v>72.950819672131146</v>
      </c>
      <c r="Q3419" t="str">
        <f t="shared" si="426"/>
        <v>theater</v>
      </c>
      <c r="R3419" t="str">
        <f t="shared" si="427"/>
        <v>plays</v>
      </c>
      <c r="S3419" s="12">
        <f t="shared" si="428"/>
        <v>42420.019097222219</v>
      </c>
      <c r="T3419" s="12">
        <f t="shared" si="429"/>
        <v>42479.977430555555</v>
      </c>
      <c r="U3419" t="str">
        <f t="shared" si="430"/>
        <v>Feb</v>
      </c>
      <c r="V3419" t="str">
        <f t="shared" si="431"/>
        <v>2016</v>
      </c>
    </row>
    <row r="3420" spans="1:22" ht="43.2" hidden="1" x14ac:dyDescent="0.55000000000000004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424"/>
        <v>1.2715000000000001</v>
      </c>
      <c r="P3420" s="8">
        <f t="shared" si="425"/>
        <v>80.730158730158735</v>
      </c>
      <c r="Q3420" t="str">
        <f t="shared" si="426"/>
        <v>theater</v>
      </c>
      <c r="R3420" t="str">
        <f t="shared" si="427"/>
        <v>plays</v>
      </c>
      <c r="S3420" s="12">
        <f t="shared" si="428"/>
        <v>41799.685902777775</v>
      </c>
      <c r="T3420" s="12">
        <f t="shared" si="429"/>
        <v>41827.083333333336</v>
      </c>
      <c r="U3420" t="str">
        <f t="shared" si="430"/>
        <v>Jun</v>
      </c>
      <c r="V3420" t="str">
        <f t="shared" si="431"/>
        <v>2014</v>
      </c>
    </row>
    <row r="3421" spans="1:22" ht="57.6" hidden="1" x14ac:dyDescent="0.55000000000000004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424"/>
        <v>1.2716666666666667</v>
      </c>
      <c r="P3421" s="8">
        <f t="shared" si="425"/>
        <v>21.194444444444443</v>
      </c>
      <c r="Q3421" t="str">
        <f t="shared" si="426"/>
        <v>film &amp; video</v>
      </c>
      <c r="R3421" t="str">
        <f t="shared" si="427"/>
        <v>shorts</v>
      </c>
      <c r="S3421" s="12">
        <f t="shared" si="428"/>
        <v>41663.569340277776</v>
      </c>
      <c r="T3421" s="12">
        <f t="shared" si="429"/>
        <v>41693.569340277776</v>
      </c>
      <c r="U3421" t="str">
        <f t="shared" si="430"/>
        <v>Jan</v>
      </c>
      <c r="V3421" t="str">
        <f t="shared" si="431"/>
        <v>2014</v>
      </c>
    </row>
    <row r="3422" spans="1:22" ht="43.2" hidden="1" x14ac:dyDescent="0.55000000000000004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424"/>
        <v>1.272</v>
      </c>
      <c r="P3422" s="8">
        <f t="shared" si="425"/>
        <v>37.411764705882355</v>
      </c>
      <c r="Q3422" t="str">
        <f t="shared" si="426"/>
        <v>film &amp; video</v>
      </c>
      <c r="R3422" t="str">
        <f t="shared" si="427"/>
        <v>shorts</v>
      </c>
      <c r="S3422" s="12">
        <f t="shared" si="428"/>
        <v>40730.896354166667</v>
      </c>
      <c r="T3422" s="12">
        <f t="shared" si="429"/>
        <v>40790.896354166667</v>
      </c>
      <c r="U3422" t="str">
        <f t="shared" si="430"/>
        <v>Jul</v>
      </c>
      <c r="V3422" t="str">
        <f t="shared" si="431"/>
        <v>2011</v>
      </c>
    </row>
    <row r="3423" spans="1:22" ht="43.2" hidden="1" x14ac:dyDescent="0.55000000000000004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424"/>
        <v>1.272</v>
      </c>
      <c r="P3423" s="8">
        <f t="shared" si="425"/>
        <v>50.88</v>
      </c>
      <c r="Q3423" t="str">
        <f t="shared" si="426"/>
        <v>theater</v>
      </c>
      <c r="R3423" t="str">
        <f t="shared" si="427"/>
        <v>spaces</v>
      </c>
      <c r="S3423" s="12">
        <f t="shared" si="428"/>
        <v>42228.044664351852</v>
      </c>
      <c r="T3423" s="12">
        <f t="shared" si="429"/>
        <v>42258.044664351852</v>
      </c>
      <c r="U3423" t="str">
        <f t="shared" si="430"/>
        <v>Aug</v>
      </c>
      <c r="V3423" t="str">
        <f t="shared" si="431"/>
        <v>2015</v>
      </c>
    </row>
    <row r="3424" spans="1:22" ht="43.2" hidden="1" x14ac:dyDescent="0.55000000000000004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424"/>
        <v>1.2725</v>
      </c>
      <c r="P3424" s="8">
        <f t="shared" si="425"/>
        <v>72.714285714285708</v>
      </c>
      <c r="Q3424" t="str">
        <f t="shared" si="426"/>
        <v>theater</v>
      </c>
      <c r="R3424" t="str">
        <f t="shared" si="427"/>
        <v>plays</v>
      </c>
      <c r="S3424" s="12">
        <f t="shared" si="428"/>
        <v>41988.829942129625</v>
      </c>
      <c r="T3424" s="12">
        <f t="shared" si="429"/>
        <v>42046.207638888889</v>
      </c>
      <c r="U3424" t="str">
        <f t="shared" si="430"/>
        <v>Dec</v>
      </c>
      <c r="V3424" t="str">
        <f t="shared" si="431"/>
        <v>2014</v>
      </c>
    </row>
    <row r="3425" spans="1:22" ht="43.2" hidden="1" x14ac:dyDescent="0.55000000000000004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424"/>
        <v>1.2729999999999999</v>
      </c>
      <c r="P3425" s="8">
        <f t="shared" si="425"/>
        <v>45.464285714285715</v>
      </c>
      <c r="Q3425" t="str">
        <f t="shared" si="426"/>
        <v>music</v>
      </c>
      <c r="R3425" t="str">
        <f t="shared" si="427"/>
        <v>rock</v>
      </c>
      <c r="S3425" s="12">
        <f t="shared" si="428"/>
        <v>40679.743067129632</v>
      </c>
      <c r="T3425" s="12">
        <f t="shared" si="429"/>
        <v>40694.75277777778</v>
      </c>
      <c r="U3425" t="str">
        <f t="shared" si="430"/>
        <v>May</v>
      </c>
      <c r="V3425" t="str">
        <f t="shared" si="431"/>
        <v>2011</v>
      </c>
    </row>
    <row r="3426" spans="1:22" ht="28.8" hidden="1" x14ac:dyDescent="0.55000000000000004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424"/>
        <v>1.273042</v>
      </c>
      <c r="P3426" s="8">
        <f t="shared" si="425"/>
        <v>69.56513661202186</v>
      </c>
      <c r="Q3426" t="str">
        <f t="shared" si="426"/>
        <v>theater</v>
      </c>
      <c r="R3426" t="str">
        <f t="shared" si="427"/>
        <v>plays</v>
      </c>
      <c r="S3426" s="12">
        <f t="shared" si="428"/>
        <v>41871.755694444444</v>
      </c>
      <c r="T3426" s="12">
        <f t="shared" si="429"/>
        <v>41901.755694444444</v>
      </c>
      <c r="U3426" t="str">
        <f t="shared" si="430"/>
        <v>Aug</v>
      </c>
      <c r="V3426" t="str">
        <f t="shared" si="431"/>
        <v>2014</v>
      </c>
    </row>
    <row r="3427" spans="1:22" ht="43.2" hidden="1" x14ac:dyDescent="0.55000000000000004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424"/>
        <v>1.2734117647058822</v>
      </c>
      <c r="P3427" s="8">
        <f t="shared" si="425"/>
        <v>44.912863070539416</v>
      </c>
      <c r="Q3427" t="str">
        <f t="shared" si="426"/>
        <v>film &amp; video</v>
      </c>
      <c r="R3427" t="str">
        <f t="shared" si="427"/>
        <v>documentary</v>
      </c>
      <c r="S3427" s="12">
        <f t="shared" si="428"/>
        <v>42427.964745370366</v>
      </c>
      <c r="T3427" s="12">
        <f t="shared" si="429"/>
        <v>42467.923078703709</v>
      </c>
      <c r="U3427" t="str">
        <f t="shared" si="430"/>
        <v>Feb</v>
      </c>
      <c r="V3427" t="str">
        <f t="shared" si="431"/>
        <v>2016</v>
      </c>
    </row>
    <row r="3428" spans="1:22" ht="43.2" hidden="1" x14ac:dyDescent="0.55000000000000004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424"/>
        <v>1.2749999999999999</v>
      </c>
      <c r="P3428" s="8">
        <f t="shared" si="425"/>
        <v>129.1139240506329</v>
      </c>
      <c r="Q3428" t="str">
        <f t="shared" si="426"/>
        <v>music</v>
      </c>
      <c r="R3428" t="str">
        <f t="shared" si="427"/>
        <v>indie rock</v>
      </c>
      <c r="S3428" s="12">
        <f t="shared" si="428"/>
        <v>41257.950381944444</v>
      </c>
      <c r="T3428" s="12">
        <f t="shared" si="429"/>
        <v>41287.950381944444</v>
      </c>
      <c r="U3428" t="str">
        <f t="shared" si="430"/>
        <v>Dec</v>
      </c>
      <c r="V3428" t="str">
        <f t="shared" si="431"/>
        <v>2012</v>
      </c>
    </row>
    <row r="3429" spans="1:22" ht="43.2" hidden="1" x14ac:dyDescent="0.55000000000000004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 t="shared" si="424"/>
        <v>1.2749999999999999</v>
      </c>
      <c r="P3429" s="8">
        <f t="shared" si="425"/>
        <v>47.222222222222221</v>
      </c>
      <c r="Q3429" t="str">
        <f t="shared" si="426"/>
        <v>theater</v>
      </c>
      <c r="R3429" t="str">
        <f t="shared" si="427"/>
        <v>plays</v>
      </c>
      <c r="S3429" s="12">
        <f t="shared" si="428"/>
        <v>42443.802361111113</v>
      </c>
      <c r="T3429" s="12">
        <f t="shared" si="429"/>
        <v>42473.802361111113</v>
      </c>
      <c r="U3429" t="str">
        <f t="shared" si="430"/>
        <v>Mar</v>
      </c>
      <c r="V3429" t="str">
        <f t="shared" si="431"/>
        <v>2016</v>
      </c>
    </row>
    <row r="3430" spans="1:22" ht="43.2" hidden="1" x14ac:dyDescent="0.55000000000000004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 t="shared" si="424"/>
        <v>1.2749999999999999</v>
      </c>
      <c r="P3430" s="8">
        <f t="shared" si="425"/>
        <v>82.258064516129039</v>
      </c>
      <c r="Q3430" t="str">
        <f t="shared" si="426"/>
        <v>theater</v>
      </c>
      <c r="R3430" t="str">
        <f t="shared" si="427"/>
        <v>plays</v>
      </c>
      <c r="S3430" s="12">
        <f t="shared" si="428"/>
        <v>42125.647534722222</v>
      </c>
      <c r="T3430" s="12">
        <f t="shared" si="429"/>
        <v>42150.647534722222</v>
      </c>
      <c r="U3430" t="str">
        <f t="shared" si="430"/>
        <v>May</v>
      </c>
      <c r="V3430" t="str">
        <f t="shared" si="431"/>
        <v>2015</v>
      </c>
    </row>
    <row r="3431" spans="1:22" ht="43.2" hidden="1" x14ac:dyDescent="0.55000000000000004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424"/>
        <v>1.2753666666666665</v>
      </c>
      <c r="P3431" s="8">
        <f t="shared" si="425"/>
        <v>45.548809523809524</v>
      </c>
      <c r="Q3431" t="str">
        <f t="shared" si="426"/>
        <v>music</v>
      </c>
      <c r="R3431" t="str">
        <f t="shared" si="427"/>
        <v>indie rock</v>
      </c>
      <c r="S3431" s="12">
        <f t="shared" si="428"/>
        <v>41036.946469907409</v>
      </c>
      <c r="T3431" s="12">
        <f t="shared" si="429"/>
        <v>41066.946469907409</v>
      </c>
      <c r="U3431" t="str">
        <f t="shared" si="430"/>
        <v>May</v>
      </c>
      <c r="V3431" t="str">
        <f t="shared" si="431"/>
        <v>2012</v>
      </c>
    </row>
    <row r="3432" spans="1:22" ht="43.2" hidden="1" x14ac:dyDescent="0.55000000000000004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424"/>
        <v>1.2757571428571428</v>
      </c>
      <c r="P3432" s="8">
        <f t="shared" si="425"/>
        <v>37.209583333333335</v>
      </c>
      <c r="Q3432" t="str">
        <f t="shared" si="426"/>
        <v>theater</v>
      </c>
      <c r="R3432" t="str">
        <f t="shared" si="427"/>
        <v>plays</v>
      </c>
      <c r="S3432" s="12">
        <f t="shared" si="428"/>
        <v>42693.742604166662</v>
      </c>
      <c r="T3432" s="12">
        <f t="shared" si="429"/>
        <v>42718.742604166662</v>
      </c>
      <c r="U3432" t="str">
        <f t="shared" si="430"/>
        <v>Nov</v>
      </c>
      <c r="V3432" t="str">
        <f t="shared" si="431"/>
        <v>2016</v>
      </c>
    </row>
    <row r="3433" spans="1:22" ht="28.8" hidden="1" x14ac:dyDescent="0.55000000000000004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424"/>
        <v>1.2774000000000001</v>
      </c>
      <c r="P3433" s="8">
        <f t="shared" si="425"/>
        <v>63.87</v>
      </c>
      <c r="Q3433" t="str">
        <f t="shared" si="426"/>
        <v>technology</v>
      </c>
      <c r="R3433" t="str">
        <f t="shared" si="427"/>
        <v>space exploration</v>
      </c>
      <c r="S3433" s="12">
        <f t="shared" si="428"/>
        <v>42108.538449074069</v>
      </c>
      <c r="T3433" s="12">
        <f t="shared" si="429"/>
        <v>42138.538449074069</v>
      </c>
      <c r="U3433" t="str">
        <f t="shared" si="430"/>
        <v>Apr</v>
      </c>
      <c r="V3433" t="str">
        <f t="shared" si="431"/>
        <v>2015</v>
      </c>
    </row>
    <row r="3434" spans="1:22" ht="43.2" hidden="1" x14ac:dyDescent="0.55000000000000004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424"/>
        <v>1.2775000000000001</v>
      </c>
      <c r="P3434" s="8">
        <f t="shared" si="425"/>
        <v>117.92307692307692</v>
      </c>
      <c r="Q3434" t="str">
        <f t="shared" si="426"/>
        <v>film &amp; video</v>
      </c>
      <c r="R3434" t="str">
        <f t="shared" si="427"/>
        <v>shorts</v>
      </c>
      <c r="S3434" s="12">
        <f t="shared" si="428"/>
        <v>40505.131168981483</v>
      </c>
      <c r="T3434" s="12">
        <f t="shared" si="429"/>
        <v>40535.131168981483</v>
      </c>
      <c r="U3434" t="str">
        <f t="shared" si="430"/>
        <v>Nov</v>
      </c>
      <c r="V3434" t="str">
        <f t="shared" si="431"/>
        <v>2010</v>
      </c>
    </row>
    <row r="3435" spans="1:22" ht="43.2" hidden="1" x14ac:dyDescent="0.55000000000000004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424"/>
        <v>1.2775000000000001</v>
      </c>
      <c r="P3435" s="8">
        <f t="shared" si="425"/>
        <v>38.712121212121211</v>
      </c>
      <c r="Q3435" t="str">
        <f t="shared" si="426"/>
        <v>theater</v>
      </c>
      <c r="R3435" t="str">
        <f t="shared" si="427"/>
        <v>plays</v>
      </c>
      <c r="S3435" s="12">
        <f t="shared" si="428"/>
        <v>42149.940416666665</v>
      </c>
      <c r="T3435" s="12">
        <f t="shared" si="429"/>
        <v>42179.940416666665</v>
      </c>
      <c r="U3435" t="str">
        <f t="shared" si="430"/>
        <v>May</v>
      </c>
      <c r="V3435" t="str">
        <f t="shared" si="431"/>
        <v>2015</v>
      </c>
    </row>
    <row r="3436" spans="1:22" ht="43.2" hidden="1" x14ac:dyDescent="0.55000000000000004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424"/>
        <v>1.278</v>
      </c>
      <c r="P3436" s="8">
        <f t="shared" si="425"/>
        <v>29.045454545454547</v>
      </c>
      <c r="Q3436" t="str">
        <f t="shared" si="426"/>
        <v>theater</v>
      </c>
      <c r="R3436" t="str">
        <f t="shared" si="427"/>
        <v>plays</v>
      </c>
      <c r="S3436" s="12">
        <f t="shared" si="428"/>
        <v>42789.462430555555</v>
      </c>
      <c r="T3436" s="12">
        <f t="shared" si="429"/>
        <v>42825.957638888889</v>
      </c>
      <c r="U3436" t="str">
        <f t="shared" si="430"/>
        <v>Feb</v>
      </c>
      <c r="V3436" t="str">
        <f t="shared" si="431"/>
        <v>2017</v>
      </c>
    </row>
    <row r="3437" spans="1:22" ht="28.8" hidden="1" x14ac:dyDescent="0.55000000000000004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424"/>
        <v>1.2782222222222221</v>
      </c>
      <c r="P3437" s="8">
        <f t="shared" si="425"/>
        <v>57.52</v>
      </c>
      <c r="Q3437" t="str">
        <f t="shared" si="426"/>
        <v>theater</v>
      </c>
      <c r="R3437" t="str">
        <f t="shared" si="427"/>
        <v>plays</v>
      </c>
      <c r="S3437" s="12">
        <f t="shared" si="428"/>
        <v>42590.472685185188</v>
      </c>
      <c r="T3437" s="12">
        <f t="shared" si="429"/>
        <v>42620.472685185188</v>
      </c>
      <c r="U3437" t="str">
        <f t="shared" si="430"/>
        <v>Aug</v>
      </c>
      <c r="V3437" t="str">
        <f t="shared" si="431"/>
        <v>2016</v>
      </c>
    </row>
    <row r="3438" spans="1:22" ht="43.2" hidden="1" x14ac:dyDescent="0.55000000000000004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424"/>
        <v>1.2786666666666666</v>
      </c>
      <c r="P3438" s="8">
        <f t="shared" si="425"/>
        <v>34.25</v>
      </c>
      <c r="Q3438" t="str">
        <f t="shared" si="426"/>
        <v>theater</v>
      </c>
      <c r="R3438" t="str">
        <f t="shared" si="427"/>
        <v>plays</v>
      </c>
      <c r="S3438" s="12">
        <f t="shared" si="428"/>
        <v>41781.855092592588</v>
      </c>
      <c r="T3438" s="12">
        <f t="shared" si="429"/>
        <v>41811.855092592588</v>
      </c>
      <c r="U3438" t="str">
        <f t="shared" si="430"/>
        <v>May</v>
      </c>
      <c r="V3438" t="str">
        <f t="shared" si="431"/>
        <v>2014</v>
      </c>
    </row>
    <row r="3439" spans="1:22" ht="43.2" hidden="1" x14ac:dyDescent="0.55000000000000004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424"/>
        <v>1.2795000000000001</v>
      </c>
      <c r="P3439" s="8">
        <f t="shared" si="425"/>
        <v>90.744680851063833</v>
      </c>
      <c r="Q3439" t="str">
        <f t="shared" si="426"/>
        <v>theater</v>
      </c>
      <c r="R3439" t="str">
        <f t="shared" si="427"/>
        <v>plays</v>
      </c>
      <c r="S3439" s="12">
        <f t="shared" si="428"/>
        <v>42158.065694444449</v>
      </c>
      <c r="T3439" s="12">
        <f t="shared" si="429"/>
        <v>42201</v>
      </c>
      <c r="U3439" t="str">
        <f t="shared" si="430"/>
        <v>Jun</v>
      </c>
      <c r="V3439" t="str">
        <f t="shared" si="431"/>
        <v>2015</v>
      </c>
    </row>
    <row r="3440" spans="1:22" ht="28.8" hidden="1" x14ac:dyDescent="0.55000000000000004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424"/>
        <v>1.2796000000000001</v>
      </c>
      <c r="P3440" s="8">
        <f t="shared" si="425"/>
        <v>186.80291970802921</v>
      </c>
      <c r="Q3440" t="str">
        <f t="shared" si="426"/>
        <v>theater</v>
      </c>
      <c r="R3440" t="str">
        <f t="shared" si="427"/>
        <v>plays</v>
      </c>
      <c r="S3440" s="12">
        <f t="shared" si="428"/>
        <v>42020.700567129628</v>
      </c>
      <c r="T3440" s="12">
        <f t="shared" si="429"/>
        <v>42065.207638888889</v>
      </c>
      <c r="U3440" t="str">
        <f t="shared" si="430"/>
        <v>Jan</v>
      </c>
      <c r="V3440" t="str">
        <f t="shared" si="431"/>
        <v>2015</v>
      </c>
    </row>
    <row r="3441" spans="1:22" ht="43.2" hidden="1" x14ac:dyDescent="0.55000000000000004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 t="shared" si="424"/>
        <v>1.28</v>
      </c>
      <c r="P3441" s="8">
        <f t="shared" si="425"/>
        <v>492.30769230769232</v>
      </c>
      <c r="Q3441" t="str">
        <f t="shared" si="426"/>
        <v>publishing</v>
      </c>
      <c r="R3441" t="str">
        <f t="shared" si="427"/>
        <v>nonfiction</v>
      </c>
      <c r="S3441" s="12">
        <f t="shared" si="428"/>
        <v>42019.590173611112</v>
      </c>
      <c r="T3441" s="12">
        <f t="shared" si="429"/>
        <v>42049.590173611112</v>
      </c>
      <c r="U3441" t="str">
        <f t="shared" si="430"/>
        <v>Jan</v>
      </c>
      <c r="V3441" t="str">
        <f t="shared" si="431"/>
        <v>2015</v>
      </c>
    </row>
    <row r="3442" spans="1:22" ht="43.2" hidden="1" x14ac:dyDescent="0.55000000000000004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 t="shared" si="424"/>
        <v>1.28</v>
      </c>
      <c r="P3442" s="8">
        <f t="shared" si="425"/>
        <v>37.647058823529413</v>
      </c>
      <c r="Q3442" t="str">
        <f t="shared" si="426"/>
        <v>music</v>
      </c>
      <c r="R3442" t="str">
        <f t="shared" si="427"/>
        <v>indie rock</v>
      </c>
      <c r="S3442" s="12">
        <f t="shared" si="428"/>
        <v>40893.992962962962</v>
      </c>
      <c r="T3442" s="12">
        <f t="shared" si="429"/>
        <v>40933.992962962962</v>
      </c>
      <c r="U3442" t="str">
        <f t="shared" si="430"/>
        <v>Dec</v>
      </c>
      <c r="V3442" t="str">
        <f t="shared" si="431"/>
        <v>2011</v>
      </c>
    </row>
    <row r="3443" spans="1:22" ht="43.2" hidden="1" x14ac:dyDescent="0.55000000000000004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 t="shared" si="424"/>
        <v>1.28</v>
      </c>
      <c r="P3443" s="8">
        <f t="shared" si="425"/>
        <v>37.647058823529413</v>
      </c>
      <c r="Q3443" t="str">
        <f t="shared" si="426"/>
        <v>theater</v>
      </c>
      <c r="R3443" t="str">
        <f t="shared" si="427"/>
        <v>musical</v>
      </c>
      <c r="S3443" s="12">
        <f t="shared" si="428"/>
        <v>41912.650729166664</v>
      </c>
      <c r="T3443" s="12">
        <f t="shared" si="429"/>
        <v>41925.207638888889</v>
      </c>
      <c r="U3443" t="str">
        <f t="shared" si="430"/>
        <v>Sep</v>
      </c>
      <c r="V3443" t="str">
        <f t="shared" si="431"/>
        <v>2014</v>
      </c>
    </row>
    <row r="3444" spans="1:22" ht="43.2" hidden="1" x14ac:dyDescent="0.55000000000000004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424"/>
        <v>1.28</v>
      </c>
      <c r="P3444" s="8">
        <f t="shared" si="425"/>
        <v>51.891891891891895</v>
      </c>
      <c r="Q3444" t="str">
        <f t="shared" si="426"/>
        <v>theater</v>
      </c>
      <c r="R3444" t="str">
        <f t="shared" si="427"/>
        <v>spaces</v>
      </c>
      <c r="S3444" s="12">
        <f t="shared" si="428"/>
        <v>42253.688043981485</v>
      </c>
      <c r="T3444" s="12">
        <f t="shared" si="429"/>
        <v>42283.688043981485</v>
      </c>
      <c r="U3444" t="str">
        <f t="shared" si="430"/>
        <v>Sep</v>
      </c>
      <c r="V3444" t="str">
        <f t="shared" si="431"/>
        <v>2015</v>
      </c>
    </row>
    <row r="3445" spans="1:22" ht="43.2" hidden="1" x14ac:dyDescent="0.55000000000000004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 t="shared" si="424"/>
        <v>1.28</v>
      </c>
      <c r="P3445" s="8">
        <f t="shared" si="425"/>
        <v>60.952380952380949</v>
      </c>
      <c r="Q3445" t="str">
        <f t="shared" si="426"/>
        <v>theater</v>
      </c>
      <c r="R3445" t="str">
        <f t="shared" si="427"/>
        <v>plays</v>
      </c>
      <c r="S3445" s="12">
        <f t="shared" si="428"/>
        <v>42590.90425925926</v>
      </c>
      <c r="T3445" s="12">
        <f t="shared" si="429"/>
        <v>42606.90425925926</v>
      </c>
      <c r="U3445" t="str">
        <f t="shared" si="430"/>
        <v>Aug</v>
      </c>
      <c r="V3445" t="str">
        <f t="shared" si="431"/>
        <v>2016</v>
      </c>
    </row>
    <row r="3446" spans="1:22" hidden="1" x14ac:dyDescent="0.55000000000000004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424"/>
        <v>1.28</v>
      </c>
      <c r="P3446" s="8">
        <f t="shared" si="425"/>
        <v>49.230769230769234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42521.654328703706</v>
      </c>
      <c r="T3446" s="12">
        <f t="shared" si="429"/>
        <v>42551.654328703706</v>
      </c>
      <c r="U3446" t="str">
        <f t="shared" si="430"/>
        <v>May</v>
      </c>
      <c r="V3446" t="str">
        <f t="shared" si="431"/>
        <v>2016</v>
      </c>
    </row>
    <row r="3447" spans="1:22" ht="43.2" hidden="1" x14ac:dyDescent="0.55000000000000004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424"/>
        <v>1.2801818181818181</v>
      </c>
      <c r="P3447" s="8">
        <f t="shared" si="425"/>
        <v>118.33613445378151</v>
      </c>
      <c r="Q3447" t="str">
        <f t="shared" si="426"/>
        <v>film &amp; video</v>
      </c>
      <c r="R3447" t="str">
        <f t="shared" si="427"/>
        <v>television</v>
      </c>
      <c r="S3447" s="12">
        <f t="shared" si="428"/>
        <v>42196.928668981483</v>
      </c>
      <c r="T3447" s="12">
        <f t="shared" si="429"/>
        <v>42226.928668981483</v>
      </c>
      <c r="U3447" t="str">
        <f t="shared" si="430"/>
        <v>Jul</v>
      </c>
      <c r="V3447" t="str">
        <f t="shared" si="431"/>
        <v>2015</v>
      </c>
    </row>
    <row r="3448" spans="1:22" ht="28.8" hidden="1" x14ac:dyDescent="0.55000000000000004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424"/>
        <v>1.2802667999999999</v>
      </c>
      <c r="P3448" s="8">
        <f t="shared" si="425"/>
        <v>75.133028169014082</v>
      </c>
      <c r="Q3448" t="str">
        <f t="shared" si="426"/>
        <v>games</v>
      </c>
      <c r="R3448" t="str">
        <f t="shared" si="427"/>
        <v>tabletop games</v>
      </c>
      <c r="S3448" s="12">
        <f t="shared" si="428"/>
        <v>41572.958495370374</v>
      </c>
      <c r="T3448" s="12">
        <f t="shared" si="429"/>
        <v>41609.168055555558</v>
      </c>
      <c r="U3448" t="str">
        <f t="shared" si="430"/>
        <v>Oct</v>
      </c>
      <c r="V3448" t="str">
        <f t="shared" si="431"/>
        <v>2013</v>
      </c>
    </row>
    <row r="3449" spans="1:22" ht="43.2" hidden="1" x14ac:dyDescent="0.55000000000000004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424"/>
        <v>1.2806</v>
      </c>
      <c r="P3449" s="8">
        <f t="shared" si="425"/>
        <v>72.76136363636364</v>
      </c>
      <c r="Q3449" t="str">
        <f t="shared" si="426"/>
        <v>theater</v>
      </c>
      <c r="R3449" t="str">
        <f t="shared" si="427"/>
        <v>plays</v>
      </c>
      <c r="S3449" s="12">
        <f t="shared" si="428"/>
        <v>42144.573807870373</v>
      </c>
      <c r="T3449" s="12">
        <f t="shared" si="429"/>
        <v>42166.165972222225</v>
      </c>
      <c r="U3449" t="str">
        <f t="shared" si="430"/>
        <v>May</v>
      </c>
      <c r="V3449" t="str">
        <f t="shared" si="431"/>
        <v>2015</v>
      </c>
    </row>
    <row r="3450" spans="1:22" ht="43.2" hidden="1" x14ac:dyDescent="0.55000000000000004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424"/>
        <v>1.2809523809523808</v>
      </c>
      <c r="P3450" s="8">
        <f t="shared" si="425"/>
        <v>45.593220338983052</v>
      </c>
      <c r="Q3450" t="str">
        <f t="shared" si="426"/>
        <v>music</v>
      </c>
      <c r="R3450" t="str">
        <f t="shared" si="427"/>
        <v>pop</v>
      </c>
      <c r="S3450" s="12">
        <f t="shared" si="428"/>
        <v>42039.878379629634</v>
      </c>
      <c r="T3450" s="12">
        <f t="shared" si="429"/>
        <v>42069.878379629634</v>
      </c>
      <c r="U3450" t="str">
        <f t="shared" si="430"/>
        <v>Feb</v>
      </c>
      <c r="V3450" t="str">
        <f t="shared" si="431"/>
        <v>2015</v>
      </c>
    </row>
    <row r="3451" spans="1:22" ht="43.2" hidden="1" x14ac:dyDescent="0.55000000000000004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424"/>
        <v>1.282</v>
      </c>
      <c r="P3451" s="8">
        <f t="shared" si="425"/>
        <v>21.366666666666667</v>
      </c>
      <c r="Q3451" t="str">
        <f t="shared" si="426"/>
        <v>music</v>
      </c>
      <c r="R3451" t="str">
        <f t="shared" si="427"/>
        <v>electronic music</v>
      </c>
      <c r="S3451" s="12">
        <f t="shared" si="428"/>
        <v>42692.109328703707</v>
      </c>
      <c r="T3451" s="12">
        <f t="shared" si="429"/>
        <v>42717.332638888889</v>
      </c>
      <c r="U3451" t="str">
        <f t="shared" si="430"/>
        <v>Nov</v>
      </c>
      <c r="V3451" t="str">
        <f t="shared" si="431"/>
        <v>2016</v>
      </c>
    </row>
    <row r="3452" spans="1:22" ht="43.2" hidden="1" x14ac:dyDescent="0.55000000000000004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424"/>
        <v>1.2829999999999999</v>
      </c>
      <c r="P3452" s="8">
        <f t="shared" si="425"/>
        <v>183.28571428571428</v>
      </c>
      <c r="Q3452" t="str">
        <f t="shared" si="426"/>
        <v>film &amp; video</v>
      </c>
      <c r="R3452" t="str">
        <f t="shared" si="427"/>
        <v>documentary</v>
      </c>
      <c r="S3452" s="12">
        <f t="shared" si="428"/>
        <v>42113.981446759266</v>
      </c>
      <c r="T3452" s="12">
        <f t="shared" si="429"/>
        <v>42173.981446759266</v>
      </c>
      <c r="U3452" t="str">
        <f t="shared" si="430"/>
        <v>Apr</v>
      </c>
      <c r="V3452" t="str">
        <f t="shared" si="431"/>
        <v>2015</v>
      </c>
    </row>
    <row r="3453" spans="1:22" ht="43.2" hidden="1" x14ac:dyDescent="0.55000000000000004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424"/>
        <v>1.2833333333333334</v>
      </c>
      <c r="P3453" s="8">
        <f t="shared" si="425"/>
        <v>27.5</v>
      </c>
      <c r="Q3453" t="str">
        <f t="shared" si="426"/>
        <v>theater</v>
      </c>
      <c r="R3453" t="str">
        <f t="shared" si="427"/>
        <v>plays</v>
      </c>
      <c r="S3453" s="12">
        <f t="shared" si="428"/>
        <v>42535.97865740741</v>
      </c>
      <c r="T3453" s="12">
        <f t="shared" si="429"/>
        <v>42595.97865740741</v>
      </c>
      <c r="U3453" t="str">
        <f t="shared" si="430"/>
        <v>Jun</v>
      </c>
      <c r="V3453" t="str">
        <f t="shared" si="431"/>
        <v>2016</v>
      </c>
    </row>
    <row r="3454" spans="1:22" ht="43.2" hidden="1" x14ac:dyDescent="0.55000000000000004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424"/>
        <v>1.2840666000000001</v>
      </c>
      <c r="P3454" s="8">
        <f t="shared" si="425"/>
        <v>244.11912547528519</v>
      </c>
      <c r="Q3454" t="str">
        <f t="shared" si="426"/>
        <v>technology</v>
      </c>
      <c r="R3454" t="str">
        <f t="shared" si="427"/>
        <v>hardware</v>
      </c>
      <c r="S3454" s="12">
        <f t="shared" si="428"/>
        <v>42340.972118055557</v>
      </c>
      <c r="T3454" s="12">
        <f t="shared" si="429"/>
        <v>42371.972118055557</v>
      </c>
      <c r="U3454" t="str">
        <f t="shared" si="430"/>
        <v>Dec</v>
      </c>
      <c r="V3454" t="str">
        <f t="shared" si="431"/>
        <v>2015</v>
      </c>
    </row>
    <row r="3455" spans="1:22" ht="43.2" hidden="1" x14ac:dyDescent="0.55000000000000004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424"/>
        <v>1.2845</v>
      </c>
      <c r="P3455" s="8">
        <f t="shared" si="425"/>
        <v>30.951807228915662</v>
      </c>
      <c r="Q3455" t="str">
        <f t="shared" si="426"/>
        <v>theater</v>
      </c>
      <c r="R3455" t="str">
        <f t="shared" si="427"/>
        <v>plays</v>
      </c>
      <c r="S3455" s="12">
        <f t="shared" si="428"/>
        <v>42571.420601851853</v>
      </c>
      <c r="T3455" s="12">
        <f t="shared" si="429"/>
        <v>42599.420601851853</v>
      </c>
      <c r="U3455" t="str">
        <f t="shared" si="430"/>
        <v>Jul</v>
      </c>
      <c r="V3455" t="str">
        <f t="shared" si="431"/>
        <v>2016</v>
      </c>
    </row>
    <row r="3456" spans="1:22" ht="43.2" hidden="1" x14ac:dyDescent="0.55000000000000004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424"/>
        <v>1.2869999999999999</v>
      </c>
      <c r="P3456" s="8">
        <f t="shared" si="425"/>
        <v>99.382239382239376</v>
      </c>
      <c r="Q3456" t="str">
        <f t="shared" si="426"/>
        <v>music</v>
      </c>
      <c r="R3456" t="str">
        <f t="shared" si="427"/>
        <v>indie rock</v>
      </c>
      <c r="S3456" s="12">
        <f t="shared" si="428"/>
        <v>41348.168287037035</v>
      </c>
      <c r="T3456" s="12">
        <f t="shared" si="429"/>
        <v>41393.168287037035</v>
      </c>
      <c r="U3456" t="str">
        <f t="shared" si="430"/>
        <v>Mar</v>
      </c>
      <c r="V3456" t="str">
        <f t="shared" si="431"/>
        <v>2013</v>
      </c>
    </row>
    <row r="3457" spans="1:22" ht="43.2" hidden="1" x14ac:dyDescent="0.55000000000000004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424"/>
        <v>1.2875000000000001</v>
      </c>
      <c r="P3457" s="8">
        <f t="shared" si="425"/>
        <v>64.375</v>
      </c>
      <c r="Q3457" t="str">
        <f t="shared" si="426"/>
        <v>theater</v>
      </c>
      <c r="R3457" t="str">
        <f t="shared" si="427"/>
        <v>plays</v>
      </c>
      <c r="S3457" s="12">
        <f t="shared" si="428"/>
        <v>41876.815787037034</v>
      </c>
      <c r="T3457" s="12">
        <f t="shared" si="429"/>
        <v>41894.815787037034</v>
      </c>
      <c r="U3457" t="str">
        <f t="shared" si="430"/>
        <v>Aug</v>
      </c>
      <c r="V3457" t="str">
        <f t="shared" si="431"/>
        <v>2014</v>
      </c>
    </row>
    <row r="3458" spans="1:22" ht="43.2" hidden="1" x14ac:dyDescent="0.55000000000000004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si="424"/>
        <v>1.2891666666666666</v>
      </c>
      <c r="P3458" s="8">
        <f t="shared" si="425"/>
        <v>64.458333333333329</v>
      </c>
      <c r="Q3458" t="str">
        <f t="shared" si="426"/>
        <v>theater</v>
      </c>
      <c r="R3458" t="str">
        <f t="shared" si="427"/>
        <v>musical</v>
      </c>
      <c r="S3458" s="12">
        <f t="shared" si="428"/>
        <v>42420.140277777777</v>
      </c>
      <c r="T3458" s="12">
        <f t="shared" si="429"/>
        <v>42444.666666666672</v>
      </c>
      <c r="U3458" t="str">
        <f t="shared" si="430"/>
        <v>Feb</v>
      </c>
      <c r="V3458" t="str">
        <f t="shared" si="431"/>
        <v>2016</v>
      </c>
    </row>
    <row r="3459" spans="1:22" ht="43.2" hidden="1" x14ac:dyDescent="0.55000000000000004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ref="O3459:O3522" si="432">E3459/D3459</f>
        <v>1.28925</v>
      </c>
      <c r="P3459" s="8">
        <f t="shared" ref="P3459:P3522" si="433">IF(L3459&gt;0,E3459/L3459,0)</f>
        <v>53.164948453608247</v>
      </c>
      <c r="Q3459" t="str">
        <f t="shared" ref="Q3459:Q3522" si="434">MID(N3459,1,FIND("/",N3459,1)-1)</f>
        <v>theater</v>
      </c>
      <c r="R3459" t="str">
        <f t="shared" ref="R3459:R3522" si="435">MID(N3459,FIND("/",N3459,1)+1,LEN(N3459)-FIND("/",N3459,1))</f>
        <v>spaces</v>
      </c>
      <c r="S3459" s="12">
        <f t="shared" ref="S3459:S3522" si="436">(((J3459/60)/60)/24)+DATE(1970,1,1)</f>
        <v>42225.559675925921</v>
      </c>
      <c r="T3459" s="12">
        <f t="shared" ref="T3459:T3522" si="437">(((I3459/60)/60)/24)+DATE(1970,1,1)</f>
        <v>42270.559675925921</v>
      </c>
      <c r="U3459" t="str">
        <f t="shared" ref="U3459:U3522" si="438">TEXT(S3459,"MMM")</f>
        <v>Aug</v>
      </c>
      <c r="V3459" t="str">
        <f t="shared" ref="V3459:V3522" si="439">TEXT(S3459,"yyyy")</f>
        <v>2015</v>
      </c>
    </row>
    <row r="3460" spans="1:22" ht="43.2" hidden="1" x14ac:dyDescent="0.55000000000000004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432"/>
        <v>1.2895348837209302</v>
      </c>
      <c r="P3460" s="8">
        <f t="shared" si="433"/>
        <v>128.95348837209303</v>
      </c>
      <c r="Q3460" t="str">
        <f t="shared" si="434"/>
        <v>film &amp; video</v>
      </c>
      <c r="R3460" t="str">
        <f t="shared" si="435"/>
        <v>television</v>
      </c>
      <c r="S3460" s="12">
        <f t="shared" si="436"/>
        <v>42496.968935185185</v>
      </c>
      <c r="T3460" s="12">
        <f t="shared" si="437"/>
        <v>42517.968935185185</v>
      </c>
      <c r="U3460" t="str">
        <f t="shared" si="438"/>
        <v>May</v>
      </c>
      <c r="V3460" t="str">
        <f t="shared" si="439"/>
        <v>2016</v>
      </c>
    </row>
    <row r="3461" spans="1:22" ht="28.8" hidden="1" x14ac:dyDescent="0.55000000000000004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432"/>
        <v>1.29</v>
      </c>
      <c r="P3461" s="8">
        <f t="shared" si="433"/>
        <v>43</v>
      </c>
      <c r="Q3461" t="str">
        <f t="shared" si="434"/>
        <v>theater</v>
      </c>
      <c r="R3461" t="str">
        <f t="shared" si="435"/>
        <v>musical</v>
      </c>
      <c r="S3461" s="12">
        <f t="shared" si="436"/>
        <v>41877.886620370373</v>
      </c>
      <c r="T3461" s="12">
        <f t="shared" si="437"/>
        <v>41907.886620370373</v>
      </c>
      <c r="U3461" t="str">
        <f t="shared" si="438"/>
        <v>Aug</v>
      </c>
      <c r="V3461" t="str">
        <f t="shared" si="439"/>
        <v>2014</v>
      </c>
    </row>
    <row r="3462" spans="1:22" ht="43.2" hidden="1" x14ac:dyDescent="0.55000000000000004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432"/>
        <v>1.2904</v>
      </c>
      <c r="P3462" s="8">
        <f t="shared" si="433"/>
        <v>38.867469879518069</v>
      </c>
      <c r="Q3462" t="str">
        <f t="shared" si="434"/>
        <v>photography</v>
      </c>
      <c r="R3462" t="str">
        <f t="shared" si="435"/>
        <v>photobooks</v>
      </c>
      <c r="S3462" s="12">
        <f t="shared" si="436"/>
        <v>42318.950173611112</v>
      </c>
      <c r="T3462" s="12">
        <f t="shared" si="437"/>
        <v>42335.041666666672</v>
      </c>
      <c r="U3462" t="str">
        <f t="shared" si="438"/>
        <v>Nov</v>
      </c>
      <c r="V3462" t="str">
        <f t="shared" si="439"/>
        <v>2015</v>
      </c>
    </row>
    <row r="3463" spans="1:22" ht="43.2" hidden="1" x14ac:dyDescent="0.55000000000000004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432"/>
        <v>1.2912912912912913</v>
      </c>
      <c r="P3463" s="8">
        <f t="shared" si="433"/>
        <v>30.714285714285715</v>
      </c>
      <c r="Q3463" t="str">
        <f t="shared" si="434"/>
        <v>theater</v>
      </c>
      <c r="R3463" t="str">
        <f t="shared" si="435"/>
        <v>plays</v>
      </c>
      <c r="S3463" s="12">
        <f t="shared" si="436"/>
        <v>42309.191307870366</v>
      </c>
      <c r="T3463" s="12">
        <f t="shared" si="437"/>
        <v>42338.9375</v>
      </c>
      <c r="U3463" t="str">
        <f t="shared" si="438"/>
        <v>Nov</v>
      </c>
      <c r="V3463" t="str">
        <f t="shared" si="439"/>
        <v>2015</v>
      </c>
    </row>
    <row r="3464" spans="1:22" ht="43.2" hidden="1" x14ac:dyDescent="0.55000000000000004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432"/>
        <v>1.2946666666666666</v>
      </c>
      <c r="P3464" s="8">
        <f t="shared" si="433"/>
        <v>60.6875</v>
      </c>
      <c r="Q3464" t="str">
        <f t="shared" si="434"/>
        <v>theater</v>
      </c>
      <c r="R3464" t="str">
        <f t="shared" si="435"/>
        <v>plays</v>
      </c>
      <c r="S3464" s="12">
        <f t="shared" si="436"/>
        <v>41922.640590277777</v>
      </c>
      <c r="T3464" s="12">
        <f t="shared" si="437"/>
        <v>41932.249305555553</v>
      </c>
      <c r="U3464" t="str">
        <f t="shared" si="438"/>
        <v>Oct</v>
      </c>
      <c r="V3464" t="str">
        <f t="shared" si="439"/>
        <v>2014</v>
      </c>
    </row>
    <row r="3465" spans="1:22" ht="43.2" hidden="1" x14ac:dyDescent="0.55000000000000004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432"/>
        <v>1.2949999999999999</v>
      </c>
      <c r="P3465" s="8">
        <f t="shared" si="433"/>
        <v>28</v>
      </c>
      <c r="Q3465" t="str">
        <f t="shared" si="434"/>
        <v>music</v>
      </c>
      <c r="R3465" t="str">
        <f t="shared" si="435"/>
        <v>indie rock</v>
      </c>
      <c r="S3465" s="12">
        <f t="shared" si="436"/>
        <v>41394.074467592596</v>
      </c>
      <c r="T3465" s="12">
        <f t="shared" si="437"/>
        <v>41425</v>
      </c>
      <c r="U3465" t="str">
        <f t="shared" si="438"/>
        <v>Apr</v>
      </c>
      <c r="V3465" t="str">
        <f t="shared" si="439"/>
        <v>2013</v>
      </c>
    </row>
    <row r="3466" spans="1:22" ht="43.2" hidden="1" x14ac:dyDescent="0.55000000000000004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432"/>
        <v>1.2963636363636364</v>
      </c>
      <c r="P3466" s="8">
        <f t="shared" si="433"/>
        <v>25.464285714285715</v>
      </c>
      <c r="Q3466" t="str">
        <f t="shared" si="434"/>
        <v>theater</v>
      </c>
      <c r="R3466" t="str">
        <f t="shared" si="435"/>
        <v>musical</v>
      </c>
      <c r="S3466" s="12">
        <f t="shared" si="436"/>
        <v>42445.866979166662</v>
      </c>
      <c r="T3466" s="12">
        <f t="shared" si="437"/>
        <v>42475.866979166662</v>
      </c>
      <c r="U3466" t="str">
        <f t="shared" si="438"/>
        <v>Mar</v>
      </c>
      <c r="V3466" t="str">
        <f t="shared" si="439"/>
        <v>2016</v>
      </c>
    </row>
    <row r="3467" spans="1:22" ht="28.8" hidden="1" x14ac:dyDescent="0.55000000000000004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432"/>
        <v>1.29948</v>
      </c>
      <c r="P3467" s="8">
        <f t="shared" si="433"/>
        <v>358.97237569060775</v>
      </c>
      <c r="Q3467" t="str">
        <f t="shared" si="434"/>
        <v>photography</v>
      </c>
      <c r="R3467" t="str">
        <f t="shared" si="435"/>
        <v>photobooks</v>
      </c>
      <c r="S3467" s="12">
        <f t="shared" si="436"/>
        <v>42219.950729166667</v>
      </c>
      <c r="T3467" s="12">
        <f t="shared" si="437"/>
        <v>42249.950729166667</v>
      </c>
      <c r="U3467" t="str">
        <f t="shared" si="438"/>
        <v>Aug</v>
      </c>
      <c r="V3467" t="str">
        <f t="shared" si="439"/>
        <v>2015</v>
      </c>
    </row>
    <row r="3468" spans="1:22" ht="43.2" hidden="1" x14ac:dyDescent="0.55000000000000004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 t="shared" si="432"/>
        <v>1.3</v>
      </c>
      <c r="P3468" s="8">
        <f t="shared" si="433"/>
        <v>23.636363636363637</v>
      </c>
      <c r="Q3468" t="str">
        <f t="shared" si="434"/>
        <v>theater</v>
      </c>
      <c r="R3468" t="str">
        <f t="shared" si="435"/>
        <v>plays</v>
      </c>
      <c r="S3468" s="12">
        <f t="shared" si="436"/>
        <v>42023.634976851856</v>
      </c>
      <c r="T3468" s="12">
        <f t="shared" si="437"/>
        <v>42063.634976851856</v>
      </c>
      <c r="U3468" t="str">
        <f t="shared" si="438"/>
        <v>Jan</v>
      </c>
      <c r="V3468" t="str">
        <f t="shared" si="439"/>
        <v>2015</v>
      </c>
    </row>
    <row r="3469" spans="1:22" hidden="1" x14ac:dyDescent="0.55000000000000004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 t="shared" si="432"/>
        <v>1.3</v>
      </c>
      <c r="P3469" s="8">
        <f t="shared" si="433"/>
        <v>38.235294117647058</v>
      </c>
      <c r="Q3469" t="str">
        <f t="shared" si="434"/>
        <v>theater</v>
      </c>
      <c r="R3469" t="str">
        <f t="shared" si="435"/>
        <v>plays</v>
      </c>
      <c r="S3469" s="12">
        <f t="shared" si="436"/>
        <v>41915.437210648146</v>
      </c>
      <c r="T3469" s="12">
        <f t="shared" si="437"/>
        <v>41945.478877314818</v>
      </c>
      <c r="U3469" t="str">
        <f t="shared" si="438"/>
        <v>Oct</v>
      </c>
      <c r="V3469" t="str">
        <f t="shared" si="439"/>
        <v>2014</v>
      </c>
    </row>
    <row r="3470" spans="1:22" ht="43.2" hidden="1" x14ac:dyDescent="0.55000000000000004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 t="shared" si="432"/>
        <v>1.3</v>
      </c>
      <c r="P3470" s="8">
        <f t="shared" si="433"/>
        <v>50</v>
      </c>
      <c r="Q3470" t="str">
        <f t="shared" si="434"/>
        <v>theater</v>
      </c>
      <c r="R3470" t="str">
        <f t="shared" si="435"/>
        <v>plays</v>
      </c>
      <c r="S3470" s="12">
        <f t="shared" si="436"/>
        <v>42053.106111111112</v>
      </c>
      <c r="T3470" s="12">
        <f t="shared" si="437"/>
        <v>42112.025694444441</v>
      </c>
      <c r="U3470" t="str">
        <f t="shared" si="438"/>
        <v>Feb</v>
      </c>
      <c r="V3470" t="str">
        <f t="shared" si="439"/>
        <v>2015</v>
      </c>
    </row>
    <row r="3471" spans="1:22" ht="43.2" hidden="1" x14ac:dyDescent="0.55000000000000004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 t="shared" si="432"/>
        <v>1.3</v>
      </c>
      <c r="P3471" s="8">
        <f t="shared" si="433"/>
        <v>46.428571428571431</v>
      </c>
      <c r="Q3471" t="str">
        <f t="shared" si="434"/>
        <v>theater</v>
      </c>
      <c r="R3471" t="str">
        <f t="shared" si="435"/>
        <v>plays</v>
      </c>
      <c r="S3471" s="12">
        <f t="shared" si="436"/>
        <v>42053.733078703706</v>
      </c>
      <c r="T3471" s="12">
        <f t="shared" si="437"/>
        <v>42063.207638888889</v>
      </c>
      <c r="U3471" t="str">
        <f t="shared" si="438"/>
        <v>Feb</v>
      </c>
      <c r="V3471" t="str">
        <f t="shared" si="439"/>
        <v>2015</v>
      </c>
    </row>
    <row r="3472" spans="1:22" ht="43.2" hidden="1" x14ac:dyDescent="0.55000000000000004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 t="shared" si="432"/>
        <v>1.3</v>
      </c>
      <c r="P3472" s="8">
        <f t="shared" si="433"/>
        <v>16.25</v>
      </c>
      <c r="Q3472" t="str">
        <f t="shared" si="434"/>
        <v>theater</v>
      </c>
      <c r="R3472" t="str">
        <f t="shared" si="435"/>
        <v>plays</v>
      </c>
      <c r="S3472" s="12">
        <f t="shared" si="436"/>
        <v>42662.021539351852</v>
      </c>
      <c r="T3472" s="12">
        <f t="shared" si="437"/>
        <v>42676.021539351852</v>
      </c>
      <c r="U3472" t="str">
        <f t="shared" si="438"/>
        <v>Oct</v>
      </c>
      <c r="V3472" t="str">
        <f t="shared" si="439"/>
        <v>2016</v>
      </c>
    </row>
    <row r="3473" spans="1:22" ht="43.2" hidden="1" x14ac:dyDescent="0.55000000000000004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 t="shared" si="432"/>
        <v>1.3</v>
      </c>
      <c r="P3473" s="8">
        <f t="shared" si="433"/>
        <v>28.888888888888889</v>
      </c>
      <c r="Q3473" t="str">
        <f t="shared" si="434"/>
        <v>theater</v>
      </c>
      <c r="R3473" t="str">
        <f t="shared" si="435"/>
        <v>plays</v>
      </c>
      <c r="S3473" s="12">
        <f t="shared" si="436"/>
        <v>42093.786840277782</v>
      </c>
      <c r="T3473" s="12">
        <f t="shared" si="437"/>
        <v>42120.26944444445</v>
      </c>
      <c r="U3473" t="str">
        <f t="shared" si="438"/>
        <v>Mar</v>
      </c>
      <c r="V3473" t="str">
        <f t="shared" si="439"/>
        <v>2015</v>
      </c>
    </row>
    <row r="3474" spans="1:22" ht="28.8" hidden="1" x14ac:dyDescent="0.55000000000000004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 t="shared" si="432"/>
        <v>1.3</v>
      </c>
      <c r="P3474" s="8">
        <f t="shared" si="433"/>
        <v>3.25</v>
      </c>
      <c r="Q3474" t="str">
        <f t="shared" si="434"/>
        <v>theater</v>
      </c>
      <c r="R3474" t="str">
        <f t="shared" si="435"/>
        <v>plays</v>
      </c>
      <c r="S3474" s="12">
        <f t="shared" si="436"/>
        <v>42628.849120370374</v>
      </c>
      <c r="T3474" s="12">
        <f t="shared" si="437"/>
        <v>42656.849120370374</v>
      </c>
      <c r="U3474" t="str">
        <f t="shared" si="438"/>
        <v>Sep</v>
      </c>
      <c r="V3474" t="str">
        <f t="shared" si="439"/>
        <v>2016</v>
      </c>
    </row>
    <row r="3475" spans="1:22" ht="43.2" hidden="1" x14ac:dyDescent="0.55000000000000004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432"/>
        <v>1.3000180000000001</v>
      </c>
      <c r="P3475" s="8">
        <f t="shared" si="433"/>
        <v>39.157168674698795</v>
      </c>
      <c r="Q3475" t="str">
        <f t="shared" si="434"/>
        <v>music</v>
      </c>
      <c r="R3475" t="str">
        <f t="shared" si="435"/>
        <v>electronic music</v>
      </c>
      <c r="S3475" s="12">
        <f t="shared" si="436"/>
        <v>42555.166712962964</v>
      </c>
      <c r="T3475" s="12">
        <f t="shared" si="437"/>
        <v>42587.165972222225</v>
      </c>
      <c r="U3475" t="str">
        <f t="shared" si="438"/>
        <v>Jul</v>
      </c>
      <c r="V3475" t="str">
        <f t="shared" si="439"/>
        <v>2016</v>
      </c>
    </row>
    <row r="3476" spans="1:22" ht="43.2" hidden="1" x14ac:dyDescent="0.55000000000000004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432"/>
        <v>1.3025</v>
      </c>
      <c r="P3476" s="8">
        <f t="shared" si="433"/>
        <v>24.421875</v>
      </c>
      <c r="Q3476" t="str">
        <f t="shared" si="434"/>
        <v>publishing</v>
      </c>
      <c r="R3476" t="str">
        <f t="shared" si="435"/>
        <v>nonfiction</v>
      </c>
      <c r="S3476" s="12">
        <f t="shared" si="436"/>
        <v>42502.807627314818</v>
      </c>
      <c r="T3476" s="12">
        <f t="shared" si="437"/>
        <v>42532.807627314818</v>
      </c>
      <c r="U3476" t="str">
        <f t="shared" si="438"/>
        <v>May</v>
      </c>
      <c r="V3476" t="str">
        <f t="shared" si="439"/>
        <v>2016</v>
      </c>
    </row>
    <row r="3477" spans="1:22" ht="28.8" hidden="1" x14ac:dyDescent="0.55000000000000004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432"/>
        <v>1.3026085714285716</v>
      </c>
      <c r="P3477" s="8">
        <f t="shared" si="433"/>
        <v>42.214166666666671</v>
      </c>
      <c r="Q3477" t="str">
        <f t="shared" si="434"/>
        <v>theater</v>
      </c>
      <c r="R3477" t="str">
        <f t="shared" si="435"/>
        <v>plays</v>
      </c>
      <c r="S3477" s="12">
        <f t="shared" si="436"/>
        <v>42566.441203703704</v>
      </c>
      <c r="T3477" s="12">
        <f t="shared" si="437"/>
        <v>42582.458333333328</v>
      </c>
      <c r="U3477" t="str">
        <f t="shared" si="438"/>
        <v>Jul</v>
      </c>
      <c r="V3477" t="str">
        <f t="shared" si="439"/>
        <v>2016</v>
      </c>
    </row>
    <row r="3478" spans="1:22" ht="43.2" hidden="1" x14ac:dyDescent="0.55000000000000004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432"/>
        <v>1.3026666666666666</v>
      </c>
      <c r="P3478" s="8">
        <f t="shared" si="433"/>
        <v>61.0625</v>
      </c>
      <c r="Q3478" t="str">
        <f t="shared" si="434"/>
        <v>theater</v>
      </c>
      <c r="R3478" t="str">
        <f t="shared" si="435"/>
        <v>plays</v>
      </c>
      <c r="S3478" s="12">
        <f t="shared" si="436"/>
        <v>42566.604826388888</v>
      </c>
      <c r="T3478" s="12">
        <f t="shared" si="437"/>
        <v>42596.604826388888</v>
      </c>
      <c r="U3478" t="str">
        <f t="shared" si="438"/>
        <v>Jul</v>
      </c>
      <c r="V3478" t="str">
        <f t="shared" si="439"/>
        <v>2016</v>
      </c>
    </row>
    <row r="3479" spans="1:22" ht="28.8" hidden="1" x14ac:dyDescent="0.55000000000000004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432"/>
        <v>1.3033333333333332</v>
      </c>
      <c r="P3479" s="8">
        <f t="shared" si="433"/>
        <v>51.719576719576722</v>
      </c>
      <c r="Q3479" t="str">
        <f t="shared" si="434"/>
        <v>film &amp; video</v>
      </c>
      <c r="R3479" t="str">
        <f t="shared" si="435"/>
        <v>documentary</v>
      </c>
      <c r="S3479" s="12">
        <f t="shared" si="436"/>
        <v>40948.630196759259</v>
      </c>
      <c r="T3479" s="12">
        <f t="shared" si="437"/>
        <v>40978.630196759259</v>
      </c>
      <c r="U3479" t="str">
        <f t="shared" si="438"/>
        <v>Feb</v>
      </c>
      <c r="V3479" t="str">
        <f t="shared" si="439"/>
        <v>2012</v>
      </c>
    </row>
    <row r="3480" spans="1:22" ht="43.2" hidden="1" x14ac:dyDescent="0.55000000000000004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432"/>
        <v>1.303625</v>
      </c>
      <c r="P3480" s="8">
        <f t="shared" si="433"/>
        <v>43.095041322314053</v>
      </c>
      <c r="Q3480" t="str">
        <f t="shared" si="434"/>
        <v>technology</v>
      </c>
      <c r="R3480" t="str">
        <f t="shared" si="435"/>
        <v>hardware</v>
      </c>
      <c r="S3480" s="12">
        <f t="shared" si="436"/>
        <v>41604.022418981483</v>
      </c>
      <c r="T3480" s="12">
        <f t="shared" si="437"/>
        <v>41634.022418981483</v>
      </c>
      <c r="U3480" t="str">
        <f t="shared" si="438"/>
        <v>Nov</v>
      </c>
      <c r="V3480" t="str">
        <f t="shared" si="439"/>
        <v>2013</v>
      </c>
    </row>
    <row r="3481" spans="1:22" ht="43.2" hidden="1" x14ac:dyDescent="0.55000000000000004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432"/>
        <v>1.3041666666666667</v>
      </c>
      <c r="P3481" s="8">
        <f t="shared" si="433"/>
        <v>86.944444444444443</v>
      </c>
      <c r="Q3481" t="str">
        <f t="shared" si="434"/>
        <v>theater</v>
      </c>
      <c r="R3481" t="str">
        <f t="shared" si="435"/>
        <v>plays</v>
      </c>
      <c r="S3481" s="12">
        <f t="shared" si="436"/>
        <v>42725.031180555554</v>
      </c>
      <c r="T3481" s="12">
        <f t="shared" si="437"/>
        <v>42746.208333333328</v>
      </c>
      <c r="U3481" t="str">
        <f t="shared" si="438"/>
        <v>Dec</v>
      </c>
      <c r="V3481" t="str">
        <f t="shared" si="439"/>
        <v>2016</v>
      </c>
    </row>
    <row r="3482" spans="1:22" ht="43.2" hidden="1" x14ac:dyDescent="0.55000000000000004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432"/>
        <v>1.3045</v>
      </c>
      <c r="P3482" s="8">
        <f t="shared" si="433"/>
        <v>37.271428571428572</v>
      </c>
      <c r="Q3482" t="str">
        <f t="shared" si="434"/>
        <v>music</v>
      </c>
      <c r="R3482" t="str">
        <f t="shared" si="435"/>
        <v>metal</v>
      </c>
      <c r="S3482" s="12">
        <f t="shared" si="436"/>
        <v>42522.880243055552</v>
      </c>
      <c r="T3482" s="12">
        <f t="shared" si="437"/>
        <v>42582.822916666672</v>
      </c>
      <c r="U3482" t="str">
        <f t="shared" si="438"/>
        <v>Jun</v>
      </c>
      <c r="V3482" t="str">
        <f t="shared" si="439"/>
        <v>2016</v>
      </c>
    </row>
    <row r="3483" spans="1:22" ht="43.2" hidden="1" x14ac:dyDescent="0.55000000000000004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432"/>
        <v>1.3046153846153845</v>
      </c>
      <c r="P3483" s="8">
        <f t="shared" si="433"/>
        <v>49.882352941176471</v>
      </c>
      <c r="Q3483" t="str">
        <f t="shared" si="434"/>
        <v>film &amp; video</v>
      </c>
      <c r="R3483" t="str">
        <f t="shared" si="435"/>
        <v>television</v>
      </c>
      <c r="S3483" s="12">
        <f t="shared" si="436"/>
        <v>41841.321770833332</v>
      </c>
      <c r="T3483" s="12">
        <f t="shared" si="437"/>
        <v>41856.321770833332</v>
      </c>
      <c r="U3483" t="str">
        <f t="shared" si="438"/>
        <v>Jul</v>
      </c>
      <c r="V3483" t="str">
        <f t="shared" si="439"/>
        <v>2014</v>
      </c>
    </row>
    <row r="3484" spans="1:22" ht="43.2" hidden="1" x14ac:dyDescent="0.55000000000000004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432"/>
        <v>1.3055555555555556</v>
      </c>
      <c r="P3484" s="8">
        <f t="shared" si="433"/>
        <v>97.916666666666671</v>
      </c>
      <c r="Q3484" t="str">
        <f t="shared" si="434"/>
        <v>theater</v>
      </c>
      <c r="R3484" t="str">
        <f t="shared" si="435"/>
        <v>plays</v>
      </c>
      <c r="S3484" s="12">
        <f t="shared" si="436"/>
        <v>41974.743148148147</v>
      </c>
      <c r="T3484" s="12">
        <f t="shared" si="437"/>
        <v>42004.743148148147</v>
      </c>
      <c r="U3484" t="str">
        <f t="shared" si="438"/>
        <v>Dec</v>
      </c>
      <c r="V3484" t="str">
        <f t="shared" si="439"/>
        <v>2014</v>
      </c>
    </row>
    <row r="3485" spans="1:22" ht="43.2" hidden="1" x14ac:dyDescent="0.55000000000000004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432"/>
        <v>1.3065</v>
      </c>
      <c r="P3485" s="8">
        <f t="shared" si="433"/>
        <v>45.051724137931032</v>
      </c>
      <c r="Q3485" t="str">
        <f t="shared" si="434"/>
        <v>film &amp; video</v>
      </c>
      <c r="R3485" t="str">
        <f t="shared" si="435"/>
        <v>documentary</v>
      </c>
      <c r="S3485" s="12">
        <f t="shared" si="436"/>
        <v>40757.889247685183</v>
      </c>
      <c r="T3485" s="12">
        <f t="shared" si="437"/>
        <v>40802.889247685183</v>
      </c>
      <c r="U3485" t="str">
        <f t="shared" si="438"/>
        <v>Aug</v>
      </c>
      <c r="V3485" t="str">
        <f t="shared" si="439"/>
        <v>2011</v>
      </c>
    </row>
    <row r="3486" spans="1:22" ht="43.2" hidden="1" x14ac:dyDescent="0.55000000000000004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432"/>
        <v>1.3065</v>
      </c>
      <c r="P3486" s="8">
        <f t="shared" si="433"/>
        <v>43.55</v>
      </c>
      <c r="Q3486" t="str">
        <f t="shared" si="434"/>
        <v>publishing</v>
      </c>
      <c r="R3486" t="str">
        <f t="shared" si="435"/>
        <v>nonfiction</v>
      </c>
      <c r="S3486" s="12">
        <f t="shared" si="436"/>
        <v>41111.185891203706</v>
      </c>
      <c r="T3486" s="12">
        <f t="shared" si="437"/>
        <v>41171.185891203706</v>
      </c>
      <c r="U3486" t="str">
        <f t="shared" si="438"/>
        <v>Jul</v>
      </c>
      <c r="V3486" t="str">
        <f t="shared" si="439"/>
        <v>2012</v>
      </c>
    </row>
    <row r="3487" spans="1:22" ht="43.2" hidden="1" x14ac:dyDescent="0.55000000000000004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432"/>
        <v>1.3076923076923077</v>
      </c>
      <c r="P3487" s="8">
        <f t="shared" si="433"/>
        <v>65.384615384615387</v>
      </c>
      <c r="Q3487" t="str">
        <f t="shared" si="434"/>
        <v>film &amp; video</v>
      </c>
      <c r="R3487" t="str">
        <f t="shared" si="435"/>
        <v>shorts</v>
      </c>
      <c r="S3487" s="12">
        <f t="shared" si="436"/>
        <v>41557.949687500004</v>
      </c>
      <c r="T3487" s="12">
        <f t="shared" si="437"/>
        <v>41592.249305555553</v>
      </c>
      <c r="U3487" t="str">
        <f t="shared" si="438"/>
        <v>Oct</v>
      </c>
      <c r="V3487" t="str">
        <f t="shared" si="439"/>
        <v>2013</v>
      </c>
    </row>
    <row r="3488" spans="1:22" ht="43.2" hidden="1" x14ac:dyDescent="0.55000000000000004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432"/>
        <v>1.3083333333333333</v>
      </c>
      <c r="P3488" s="8">
        <f t="shared" si="433"/>
        <v>112.14285714285714</v>
      </c>
      <c r="Q3488" t="str">
        <f t="shared" si="434"/>
        <v>theater</v>
      </c>
      <c r="R3488" t="str">
        <f t="shared" si="435"/>
        <v>musical</v>
      </c>
      <c r="S3488" s="12">
        <f t="shared" si="436"/>
        <v>41806.669317129628</v>
      </c>
      <c r="T3488" s="12">
        <f t="shared" si="437"/>
        <v>41835.208333333336</v>
      </c>
      <c r="U3488" t="str">
        <f t="shared" si="438"/>
        <v>Jun</v>
      </c>
      <c r="V3488" t="str">
        <f t="shared" si="439"/>
        <v>2014</v>
      </c>
    </row>
    <row r="3489" spans="1:22" ht="43.2" hidden="1" x14ac:dyDescent="0.55000000000000004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432"/>
        <v>1.3098000000000001</v>
      </c>
      <c r="P3489" s="8">
        <f t="shared" si="433"/>
        <v>150.89861751152074</v>
      </c>
      <c r="Q3489" t="str">
        <f t="shared" si="434"/>
        <v>film &amp; video</v>
      </c>
      <c r="R3489" t="str">
        <f t="shared" si="435"/>
        <v>television</v>
      </c>
      <c r="S3489" s="12">
        <f t="shared" si="436"/>
        <v>41754.047083333331</v>
      </c>
      <c r="T3489" s="12">
        <f t="shared" si="437"/>
        <v>41784.957638888889</v>
      </c>
      <c r="U3489" t="str">
        <f t="shared" si="438"/>
        <v>Apr</v>
      </c>
      <c r="V3489" t="str">
        <f t="shared" si="439"/>
        <v>2014</v>
      </c>
    </row>
    <row r="3490" spans="1:22" ht="43.2" hidden="1" x14ac:dyDescent="0.55000000000000004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432"/>
        <v>1.3101818181818181</v>
      </c>
      <c r="P3490" s="8">
        <f t="shared" si="433"/>
        <v>96.08</v>
      </c>
      <c r="Q3490" t="str">
        <f t="shared" si="434"/>
        <v>music</v>
      </c>
      <c r="R3490" t="str">
        <f t="shared" si="435"/>
        <v>rock</v>
      </c>
      <c r="S3490" s="12">
        <f t="shared" si="436"/>
        <v>41422.822824074072</v>
      </c>
      <c r="T3490" s="12">
        <f t="shared" si="437"/>
        <v>41456.165972222225</v>
      </c>
      <c r="U3490" t="str">
        <f t="shared" si="438"/>
        <v>May</v>
      </c>
      <c r="V3490" t="str">
        <f t="shared" si="439"/>
        <v>2013</v>
      </c>
    </row>
    <row r="3491" spans="1:22" ht="28.8" hidden="1" x14ac:dyDescent="0.55000000000000004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432"/>
        <v>1.3116666666666668</v>
      </c>
      <c r="P3491" s="8">
        <f t="shared" si="433"/>
        <v>41.421052631578945</v>
      </c>
      <c r="Q3491" t="str">
        <f t="shared" si="434"/>
        <v>theater</v>
      </c>
      <c r="R3491" t="str">
        <f t="shared" si="435"/>
        <v>plays</v>
      </c>
      <c r="S3491" s="12">
        <f t="shared" si="436"/>
        <v>41891.665324074071</v>
      </c>
      <c r="T3491" s="12">
        <f t="shared" si="437"/>
        <v>41913.166666666664</v>
      </c>
      <c r="U3491" t="str">
        <f t="shared" si="438"/>
        <v>Sep</v>
      </c>
      <c r="V3491" t="str">
        <f t="shared" si="439"/>
        <v>2014</v>
      </c>
    </row>
    <row r="3492" spans="1:22" ht="43.2" hidden="1" x14ac:dyDescent="0.55000000000000004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432"/>
        <v>1.3118399999999999</v>
      </c>
      <c r="P3492" s="8">
        <f t="shared" si="433"/>
        <v>26.591351351351353</v>
      </c>
      <c r="Q3492" t="str">
        <f t="shared" si="434"/>
        <v>technology</v>
      </c>
      <c r="R3492" t="str">
        <f t="shared" si="435"/>
        <v>space exploration</v>
      </c>
      <c r="S3492" s="12">
        <f t="shared" si="436"/>
        <v>42689.74324074074</v>
      </c>
      <c r="T3492" s="12">
        <f t="shared" si="437"/>
        <v>42734.74324074074</v>
      </c>
      <c r="U3492" t="str">
        <f t="shared" si="438"/>
        <v>Nov</v>
      </c>
      <c r="V3492" t="str">
        <f t="shared" si="439"/>
        <v>2016</v>
      </c>
    </row>
    <row r="3493" spans="1:22" ht="43.2" hidden="1" x14ac:dyDescent="0.55000000000000004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432"/>
        <v>1.3120000000000001</v>
      </c>
      <c r="P3493" s="8">
        <f t="shared" si="433"/>
        <v>50.46153846153846</v>
      </c>
      <c r="Q3493" t="str">
        <f t="shared" si="434"/>
        <v>theater</v>
      </c>
      <c r="R3493" t="str">
        <f t="shared" si="435"/>
        <v>plays</v>
      </c>
      <c r="S3493" s="12">
        <f t="shared" si="436"/>
        <v>42463.81385416667</v>
      </c>
      <c r="T3493" s="12">
        <f t="shared" si="437"/>
        <v>42494.165972222225</v>
      </c>
      <c r="U3493" t="str">
        <f t="shared" si="438"/>
        <v>Apr</v>
      </c>
      <c r="V3493" t="str">
        <f t="shared" si="439"/>
        <v>2016</v>
      </c>
    </row>
    <row r="3494" spans="1:22" ht="43.2" hidden="1" x14ac:dyDescent="0.55000000000000004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432"/>
        <v>1.3120499999999999</v>
      </c>
      <c r="P3494" s="8">
        <f t="shared" si="433"/>
        <v>546.6875</v>
      </c>
      <c r="Q3494" t="str">
        <f t="shared" si="434"/>
        <v>technology</v>
      </c>
      <c r="R3494" t="str">
        <f t="shared" si="435"/>
        <v>hardware</v>
      </c>
      <c r="S3494" s="12">
        <f t="shared" si="436"/>
        <v>42692.771493055552</v>
      </c>
      <c r="T3494" s="12">
        <f t="shared" si="437"/>
        <v>42722.771493055552</v>
      </c>
      <c r="U3494" t="str">
        <f t="shared" si="438"/>
        <v>Nov</v>
      </c>
      <c r="V3494" t="str">
        <f t="shared" si="439"/>
        <v>2016</v>
      </c>
    </row>
    <row r="3495" spans="1:22" ht="43.2" hidden="1" x14ac:dyDescent="0.55000000000000004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432"/>
        <v>1.3128333333333333</v>
      </c>
      <c r="P3495" s="8">
        <f t="shared" si="433"/>
        <v>48.325153374233132</v>
      </c>
      <c r="Q3495" t="str">
        <f t="shared" si="434"/>
        <v>theater</v>
      </c>
      <c r="R3495" t="str">
        <f t="shared" si="435"/>
        <v>plays</v>
      </c>
      <c r="S3495" s="12">
        <f t="shared" si="436"/>
        <v>42136.536134259266</v>
      </c>
      <c r="T3495" s="12">
        <f t="shared" si="437"/>
        <v>42167.875</v>
      </c>
      <c r="U3495" t="str">
        <f t="shared" si="438"/>
        <v>May</v>
      </c>
      <c r="V3495" t="str">
        <f t="shared" si="439"/>
        <v>2015</v>
      </c>
    </row>
    <row r="3496" spans="1:22" ht="43.2" hidden="1" x14ac:dyDescent="0.55000000000000004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432"/>
        <v>1.3138181818181818</v>
      </c>
      <c r="P3496" s="8">
        <f t="shared" si="433"/>
        <v>50.531468531468533</v>
      </c>
      <c r="Q3496" t="str">
        <f t="shared" si="434"/>
        <v>theater</v>
      </c>
      <c r="R3496" t="str">
        <f t="shared" si="435"/>
        <v>spaces</v>
      </c>
      <c r="S3496" s="12">
        <f t="shared" si="436"/>
        <v>41432.062037037038</v>
      </c>
      <c r="T3496" s="12">
        <f t="shared" si="437"/>
        <v>41468.75</v>
      </c>
      <c r="U3496" t="str">
        <f t="shared" si="438"/>
        <v>Jun</v>
      </c>
      <c r="V3496" t="str">
        <f t="shared" si="439"/>
        <v>2013</v>
      </c>
    </row>
    <row r="3497" spans="1:22" ht="43.2" hidden="1" x14ac:dyDescent="0.55000000000000004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432"/>
        <v>1.3142857142857143</v>
      </c>
      <c r="P3497" s="8">
        <f t="shared" si="433"/>
        <v>21.904761904761905</v>
      </c>
      <c r="Q3497" t="str">
        <f t="shared" si="434"/>
        <v>film &amp; video</v>
      </c>
      <c r="R3497" t="str">
        <f t="shared" si="435"/>
        <v>shorts</v>
      </c>
      <c r="S3497" s="12">
        <f t="shared" si="436"/>
        <v>40935.005104166667</v>
      </c>
      <c r="T3497" s="12">
        <f t="shared" si="437"/>
        <v>40965.005104166667</v>
      </c>
      <c r="U3497" t="str">
        <f t="shared" si="438"/>
        <v>Jan</v>
      </c>
      <c r="V3497" t="str">
        <f t="shared" si="439"/>
        <v>2012</v>
      </c>
    </row>
    <row r="3498" spans="1:22" ht="43.2" hidden="1" x14ac:dyDescent="0.55000000000000004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432"/>
        <v>1.3144</v>
      </c>
      <c r="P3498" s="8">
        <f t="shared" si="433"/>
        <v>164.3</v>
      </c>
      <c r="Q3498" t="str">
        <f t="shared" si="434"/>
        <v>theater</v>
      </c>
      <c r="R3498" t="str">
        <f t="shared" si="435"/>
        <v>spaces</v>
      </c>
      <c r="S3498" s="12">
        <f t="shared" si="436"/>
        <v>42053.704293981486</v>
      </c>
      <c r="T3498" s="12">
        <f t="shared" si="437"/>
        <v>42083.662627314814</v>
      </c>
      <c r="U3498" t="str">
        <f t="shared" si="438"/>
        <v>Feb</v>
      </c>
      <c r="V3498" t="str">
        <f t="shared" si="439"/>
        <v>2015</v>
      </c>
    </row>
    <row r="3499" spans="1:22" ht="43.2" hidden="1" x14ac:dyDescent="0.55000000000000004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432"/>
        <v>1.3162883248730965</v>
      </c>
      <c r="P3499" s="8">
        <f t="shared" si="433"/>
        <v>78.578424242424248</v>
      </c>
      <c r="Q3499" t="str">
        <f t="shared" si="434"/>
        <v>film &amp; video</v>
      </c>
      <c r="R3499" t="str">
        <f t="shared" si="435"/>
        <v>documentary</v>
      </c>
      <c r="S3499" s="12">
        <f t="shared" si="436"/>
        <v>41785.452534722222</v>
      </c>
      <c r="T3499" s="12">
        <f t="shared" si="437"/>
        <v>41815.452534722222</v>
      </c>
      <c r="U3499" t="str">
        <f t="shared" si="438"/>
        <v>May</v>
      </c>
      <c r="V3499" t="str">
        <f t="shared" si="439"/>
        <v>2014</v>
      </c>
    </row>
    <row r="3500" spans="1:22" ht="43.2" hidden="1" x14ac:dyDescent="0.55000000000000004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432"/>
        <v>1.3166833333333334</v>
      </c>
      <c r="P3500" s="8">
        <f t="shared" si="433"/>
        <v>46.580778301886795</v>
      </c>
      <c r="Q3500" t="str">
        <f t="shared" si="434"/>
        <v>technology</v>
      </c>
      <c r="R3500" t="str">
        <f t="shared" si="435"/>
        <v>hardware</v>
      </c>
      <c r="S3500" s="12">
        <f t="shared" si="436"/>
        <v>41738.864803240744</v>
      </c>
      <c r="T3500" s="12">
        <f t="shared" si="437"/>
        <v>41768.864803240744</v>
      </c>
      <c r="U3500" t="str">
        <f t="shared" si="438"/>
        <v>Apr</v>
      </c>
      <c r="V3500" t="str">
        <f t="shared" si="439"/>
        <v>2014</v>
      </c>
    </row>
    <row r="3501" spans="1:22" ht="43.2" hidden="1" x14ac:dyDescent="0.55000000000000004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432"/>
        <v>1.3180000000000001</v>
      </c>
      <c r="P3501" s="8">
        <f t="shared" si="433"/>
        <v>105.44</v>
      </c>
      <c r="Q3501" t="str">
        <f t="shared" si="434"/>
        <v>photography</v>
      </c>
      <c r="R3501" t="str">
        <f t="shared" si="435"/>
        <v>photobooks</v>
      </c>
      <c r="S3501" s="12">
        <f t="shared" si="436"/>
        <v>42104.840335648143</v>
      </c>
      <c r="T3501" s="12">
        <f t="shared" si="437"/>
        <v>42164.840335648143</v>
      </c>
      <c r="U3501" t="str">
        <f t="shared" si="438"/>
        <v>Apr</v>
      </c>
      <c r="V3501" t="str">
        <f t="shared" si="439"/>
        <v>2015</v>
      </c>
    </row>
    <row r="3502" spans="1:22" ht="28.8" hidden="1" x14ac:dyDescent="0.55000000000000004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432"/>
        <v>1.3183333333333334</v>
      </c>
      <c r="P3502" s="8">
        <f t="shared" si="433"/>
        <v>70.625</v>
      </c>
      <c r="Q3502" t="str">
        <f t="shared" si="434"/>
        <v>music</v>
      </c>
      <c r="R3502" t="str">
        <f t="shared" si="435"/>
        <v>rock</v>
      </c>
      <c r="S3502" s="12">
        <f t="shared" si="436"/>
        <v>40778.770011574074</v>
      </c>
      <c r="T3502" s="12">
        <f t="shared" si="437"/>
        <v>40808.770011574074</v>
      </c>
      <c r="U3502" t="str">
        <f t="shared" si="438"/>
        <v>Aug</v>
      </c>
      <c r="V3502" t="str">
        <f t="shared" si="439"/>
        <v>2011</v>
      </c>
    </row>
    <row r="3503" spans="1:22" ht="43.2" hidden="1" x14ac:dyDescent="0.55000000000000004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432"/>
        <v>1.3187625000000001</v>
      </c>
      <c r="P3503" s="8">
        <f t="shared" si="433"/>
        <v>39.074444444444445</v>
      </c>
      <c r="Q3503" t="str">
        <f t="shared" si="434"/>
        <v>technology</v>
      </c>
      <c r="R3503" t="str">
        <f t="shared" si="435"/>
        <v>wearables</v>
      </c>
      <c r="S3503" s="12">
        <f t="shared" si="436"/>
        <v>41832.852627314816</v>
      </c>
      <c r="T3503" s="12">
        <f t="shared" si="437"/>
        <v>41862.852627314816</v>
      </c>
      <c r="U3503" t="str">
        <f t="shared" si="438"/>
        <v>Jul</v>
      </c>
      <c r="V3503" t="str">
        <f t="shared" si="439"/>
        <v>2014</v>
      </c>
    </row>
    <row r="3504" spans="1:22" ht="43.2" hidden="1" x14ac:dyDescent="0.55000000000000004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432"/>
        <v>1.3193789333333332</v>
      </c>
      <c r="P3504" s="8">
        <f t="shared" si="433"/>
        <v>105.04609341825902</v>
      </c>
      <c r="Q3504" t="str">
        <f t="shared" si="434"/>
        <v>film &amp; video</v>
      </c>
      <c r="R3504" t="str">
        <f t="shared" si="435"/>
        <v>documentary</v>
      </c>
      <c r="S3504" s="12">
        <f t="shared" si="436"/>
        <v>42072.738067129627</v>
      </c>
      <c r="T3504" s="12">
        <f t="shared" si="437"/>
        <v>42102.738067129627</v>
      </c>
      <c r="U3504" t="str">
        <f t="shared" si="438"/>
        <v>Mar</v>
      </c>
      <c r="V3504" t="str">
        <f t="shared" si="439"/>
        <v>2015</v>
      </c>
    </row>
    <row r="3505" spans="1:22" ht="43.2" hidden="1" x14ac:dyDescent="0.55000000000000004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432"/>
        <v>1.32</v>
      </c>
      <c r="P3505" s="8">
        <f t="shared" si="433"/>
        <v>36.666666666666664</v>
      </c>
      <c r="Q3505" t="str">
        <f t="shared" si="434"/>
        <v>theater</v>
      </c>
      <c r="R3505" t="str">
        <f t="shared" si="435"/>
        <v>plays</v>
      </c>
      <c r="S3505" s="12">
        <f t="shared" si="436"/>
        <v>42177.761782407411</v>
      </c>
      <c r="T3505" s="12">
        <f t="shared" si="437"/>
        <v>42198.041666666672</v>
      </c>
      <c r="U3505" t="str">
        <f t="shared" si="438"/>
        <v>Jun</v>
      </c>
      <c r="V3505" t="str">
        <f t="shared" si="439"/>
        <v>2015</v>
      </c>
    </row>
    <row r="3506" spans="1:22" ht="43.2" hidden="1" x14ac:dyDescent="0.55000000000000004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432"/>
        <v>1.3202400000000001</v>
      </c>
      <c r="P3506" s="8">
        <f t="shared" si="433"/>
        <v>215.72549019607843</v>
      </c>
      <c r="Q3506" t="str">
        <f t="shared" si="434"/>
        <v>publishing</v>
      </c>
      <c r="R3506" t="str">
        <f t="shared" si="435"/>
        <v>nonfiction</v>
      </c>
      <c r="S3506" s="12">
        <f t="shared" si="436"/>
        <v>40977.805300925924</v>
      </c>
      <c r="T3506" s="12">
        <f t="shared" si="437"/>
        <v>41007.76363425926</v>
      </c>
      <c r="U3506" t="str">
        <f t="shared" si="438"/>
        <v>Mar</v>
      </c>
      <c r="V3506" t="str">
        <f t="shared" si="439"/>
        <v>2012</v>
      </c>
    </row>
    <row r="3507" spans="1:22" ht="28.8" hidden="1" x14ac:dyDescent="0.55000000000000004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432"/>
        <v>1.3219000000000001</v>
      </c>
      <c r="P3507" s="8">
        <f t="shared" si="433"/>
        <v>99.766037735849054</v>
      </c>
      <c r="Q3507" t="str">
        <f t="shared" si="434"/>
        <v>publishing</v>
      </c>
      <c r="R3507" t="str">
        <f t="shared" si="435"/>
        <v>nonfiction</v>
      </c>
      <c r="S3507" s="12">
        <f t="shared" si="436"/>
        <v>40854.745266203703</v>
      </c>
      <c r="T3507" s="12">
        <f t="shared" si="437"/>
        <v>40884.745266203703</v>
      </c>
      <c r="U3507" t="str">
        <f t="shared" si="438"/>
        <v>Nov</v>
      </c>
      <c r="V3507" t="str">
        <f t="shared" si="439"/>
        <v>2011</v>
      </c>
    </row>
    <row r="3508" spans="1:22" ht="43.2" hidden="1" x14ac:dyDescent="0.55000000000000004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432"/>
        <v>1.3220000000000001</v>
      </c>
      <c r="P3508" s="8">
        <f t="shared" si="433"/>
        <v>75.11363636363636</v>
      </c>
      <c r="Q3508" t="str">
        <f t="shared" si="434"/>
        <v>music</v>
      </c>
      <c r="R3508" t="str">
        <f t="shared" si="435"/>
        <v>rock</v>
      </c>
      <c r="S3508" s="12">
        <f t="shared" si="436"/>
        <v>42111.899537037039</v>
      </c>
      <c r="T3508" s="12">
        <f t="shared" si="437"/>
        <v>42163.159722222219</v>
      </c>
      <c r="U3508" t="str">
        <f t="shared" si="438"/>
        <v>Apr</v>
      </c>
      <c r="V3508" t="str">
        <f t="shared" si="439"/>
        <v>2015</v>
      </c>
    </row>
    <row r="3509" spans="1:22" ht="43.2" hidden="1" x14ac:dyDescent="0.55000000000000004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432"/>
        <v>1.3223333333333334</v>
      </c>
      <c r="P3509" s="8">
        <f t="shared" si="433"/>
        <v>74.149532710280369</v>
      </c>
      <c r="Q3509" t="str">
        <f t="shared" si="434"/>
        <v>music</v>
      </c>
      <c r="R3509" t="str">
        <f t="shared" si="435"/>
        <v>pop</v>
      </c>
      <c r="S3509" s="12">
        <f t="shared" si="436"/>
        <v>41223.22184027778</v>
      </c>
      <c r="T3509" s="12">
        <f t="shared" si="437"/>
        <v>41261.597222222219</v>
      </c>
      <c r="U3509" t="str">
        <f t="shared" si="438"/>
        <v>Nov</v>
      </c>
      <c r="V3509" t="str">
        <f t="shared" si="439"/>
        <v>2012</v>
      </c>
    </row>
    <row r="3510" spans="1:22" hidden="1" x14ac:dyDescent="0.55000000000000004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432"/>
        <v>1.3236666666666668</v>
      </c>
      <c r="P3510" s="8">
        <f t="shared" si="433"/>
        <v>63.031746031746032</v>
      </c>
      <c r="Q3510" t="str">
        <f t="shared" si="434"/>
        <v>music</v>
      </c>
      <c r="R3510" t="str">
        <f t="shared" si="435"/>
        <v>indie rock</v>
      </c>
      <c r="S3510" s="12">
        <f t="shared" si="436"/>
        <v>42173.746342592596</v>
      </c>
      <c r="T3510" s="12">
        <f t="shared" si="437"/>
        <v>42187.152777777781</v>
      </c>
      <c r="U3510" t="str">
        <f t="shared" si="438"/>
        <v>Jun</v>
      </c>
      <c r="V3510" t="str">
        <f t="shared" si="439"/>
        <v>2015</v>
      </c>
    </row>
    <row r="3511" spans="1:22" ht="43.2" hidden="1" x14ac:dyDescent="0.55000000000000004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432"/>
        <v>1.3242499999999999</v>
      </c>
      <c r="P3511" s="8">
        <f t="shared" si="433"/>
        <v>48.154545454545456</v>
      </c>
      <c r="Q3511" t="str">
        <f t="shared" si="434"/>
        <v>photography</v>
      </c>
      <c r="R3511" t="str">
        <f t="shared" si="435"/>
        <v>photobooks</v>
      </c>
      <c r="S3511" s="12">
        <f t="shared" si="436"/>
        <v>42484.829062500001</v>
      </c>
      <c r="T3511" s="12">
        <f t="shared" si="437"/>
        <v>42513.916666666672</v>
      </c>
      <c r="U3511" t="str">
        <f t="shared" si="438"/>
        <v>Apr</v>
      </c>
      <c r="V3511" t="str">
        <f t="shared" si="439"/>
        <v>2016</v>
      </c>
    </row>
    <row r="3512" spans="1:22" ht="43.2" hidden="1" x14ac:dyDescent="0.55000000000000004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432"/>
        <v>1.3260000000000001</v>
      </c>
      <c r="P3512" s="8">
        <f t="shared" si="433"/>
        <v>120.54545454545455</v>
      </c>
      <c r="Q3512" t="str">
        <f t="shared" si="434"/>
        <v>theater</v>
      </c>
      <c r="R3512" t="str">
        <f t="shared" si="435"/>
        <v>musical</v>
      </c>
      <c r="S3512" s="12">
        <f t="shared" si="436"/>
        <v>42403.035567129627</v>
      </c>
      <c r="T3512" s="12">
        <f t="shared" si="437"/>
        <v>42462.993900462956</v>
      </c>
      <c r="U3512" t="str">
        <f t="shared" si="438"/>
        <v>Feb</v>
      </c>
      <c r="V3512" t="str">
        <f t="shared" si="439"/>
        <v>2016</v>
      </c>
    </row>
    <row r="3513" spans="1:22" ht="43.2" hidden="1" x14ac:dyDescent="0.55000000000000004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432"/>
        <v>1.3270650000000002</v>
      </c>
      <c r="P3513" s="8">
        <f t="shared" si="433"/>
        <v>82.941562500000003</v>
      </c>
      <c r="Q3513" t="str">
        <f t="shared" si="434"/>
        <v>theater</v>
      </c>
      <c r="R3513" t="str">
        <f t="shared" si="435"/>
        <v>spaces</v>
      </c>
      <c r="S3513" s="12">
        <f t="shared" si="436"/>
        <v>41843.155729166669</v>
      </c>
      <c r="T3513" s="12">
        <f t="shared" si="437"/>
        <v>41873.155729166669</v>
      </c>
      <c r="U3513" t="str">
        <f t="shared" si="438"/>
        <v>Jul</v>
      </c>
      <c r="V3513" t="str">
        <f t="shared" si="439"/>
        <v>2014</v>
      </c>
    </row>
    <row r="3514" spans="1:22" ht="43.2" hidden="1" x14ac:dyDescent="0.55000000000000004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432"/>
        <v>1.3286666666666667</v>
      </c>
      <c r="P3514" s="8">
        <f t="shared" si="433"/>
        <v>27.301369863013697</v>
      </c>
      <c r="Q3514" t="str">
        <f t="shared" si="434"/>
        <v>music</v>
      </c>
      <c r="R3514" t="str">
        <f t="shared" si="435"/>
        <v>electronic music</v>
      </c>
      <c r="S3514" s="12">
        <f t="shared" si="436"/>
        <v>41312.311562499999</v>
      </c>
      <c r="T3514" s="12">
        <f t="shared" si="437"/>
        <v>41342.311562499999</v>
      </c>
      <c r="U3514" t="str">
        <f t="shared" si="438"/>
        <v>Feb</v>
      </c>
      <c r="V3514" t="str">
        <f t="shared" si="439"/>
        <v>2013</v>
      </c>
    </row>
    <row r="3515" spans="1:22" ht="43.2" hidden="1" x14ac:dyDescent="0.55000000000000004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432"/>
        <v>1.3289249999999999</v>
      </c>
      <c r="P3515" s="8">
        <f t="shared" si="433"/>
        <v>81.654377880184327</v>
      </c>
      <c r="Q3515" t="str">
        <f t="shared" si="434"/>
        <v>games</v>
      </c>
      <c r="R3515" t="str">
        <f t="shared" si="435"/>
        <v>tabletop games</v>
      </c>
      <c r="S3515" s="12">
        <f t="shared" si="436"/>
        <v>42292.513888888891</v>
      </c>
      <c r="T3515" s="12">
        <f t="shared" si="437"/>
        <v>42322.555555555555</v>
      </c>
      <c r="U3515" t="str">
        <f t="shared" si="438"/>
        <v>Oct</v>
      </c>
      <c r="V3515" t="str">
        <f t="shared" si="439"/>
        <v>2015</v>
      </c>
    </row>
    <row r="3516" spans="1:22" ht="43.2" hidden="1" x14ac:dyDescent="0.55000000000000004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432"/>
        <v>1.33</v>
      </c>
      <c r="P3516" s="8">
        <f t="shared" si="433"/>
        <v>42.903225806451616</v>
      </c>
      <c r="Q3516" t="str">
        <f t="shared" si="434"/>
        <v>theater</v>
      </c>
      <c r="R3516" t="str">
        <f t="shared" si="435"/>
        <v>plays</v>
      </c>
      <c r="S3516" s="12">
        <f t="shared" si="436"/>
        <v>41948.552847222221</v>
      </c>
      <c r="T3516" s="12">
        <f t="shared" si="437"/>
        <v>42008.552847222221</v>
      </c>
      <c r="U3516" t="str">
        <f t="shared" si="438"/>
        <v>Nov</v>
      </c>
      <c r="V3516" t="str">
        <f t="shared" si="439"/>
        <v>2014</v>
      </c>
    </row>
    <row r="3517" spans="1:22" ht="43.2" hidden="1" x14ac:dyDescent="0.55000000000000004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432"/>
        <v>1.3304200000000002</v>
      </c>
      <c r="P3517" s="8">
        <f t="shared" si="433"/>
        <v>26.608400000000003</v>
      </c>
      <c r="Q3517" t="str">
        <f t="shared" si="434"/>
        <v>theater</v>
      </c>
      <c r="R3517" t="str">
        <f t="shared" si="435"/>
        <v>plays</v>
      </c>
      <c r="S3517" s="12">
        <f t="shared" si="436"/>
        <v>42758.368078703701</v>
      </c>
      <c r="T3517" s="12">
        <f t="shared" si="437"/>
        <v>42786.368078703701</v>
      </c>
      <c r="U3517" t="str">
        <f t="shared" si="438"/>
        <v>Jan</v>
      </c>
      <c r="V3517" t="str">
        <f t="shared" si="439"/>
        <v>2017</v>
      </c>
    </row>
    <row r="3518" spans="1:22" ht="43.2" hidden="1" x14ac:dyDescent="0.55000000000000004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432"/>
        <v>1.3310911999999999</v>
      </c>
      <c r="P3518" s="8">
        <f t="shared" si="433"/>
        <v>100.08204511278196</v>
      </c>
      <c r="Q3518" t="str">
        <f t="shared" si="434"/>
        <v>film &amp; video</v>
      </c>
      <c r="R3518" t="str">
        <f t="shared" si="435"/>
        <v>documentary</v>
      </c>
      <c r="S3518" s="12">
        <f t="shared" si="436"/>
        <v>41519.004733796297</v>
      </c>
      <c r="T3518" s="12">
        <f t="shared" si="437"/>
        <v>41579</v>
      </c>
      <c r="U3518" t="str">
        <f t="shared" si="438"/>
        <v>Sep</v>
      </c>
      <c r="V3518" t="str">
        <f t="shared" si="439"/>
        <v>2013</v>
      </c>
    </row>
    <row r="3519" spans="1:22" ht="43.2" hidden="1" x14ac:dyDescent="0.55000000000000004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432"/>
        <v>1.3315375</v>
      </c>
      <c r="P3519" s="8">
        <f t="shared" si="433"/>
        <v>42.609200000000001</v>
      </c>
      <c r="Q3519" t="str">
        <f t="shared" si="434"/>
        <v>music</v>
      </c>
      <c r="R3519" t="str">
        <f t="shared" si="435"/>
        <v>rock</v>
      </c>
      <c r="S3519" s="12">
        <f t="shared" si="436"/>
        <v>41403.000856481485</v>
      </c>
      <c r="T3519" s="12">
        <f t="shared" si="437"/>
        <v>41433.000856481485</v>
      </c>
      <c r="U3519" t="str">
        <f t="shared" si="438"/>
        <v>May</v>
      </c>
      <c r="V3519" t="str">
        <f t="shared" si="439"/>
        <v>2013</v>
      </c>
    </row>
    <row r="3520" spans="1:22" ht="43.2" hidden="1" x14ac:dyDescent="0.55000000000000004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432"/>
        <v>1.3320000000000001</v>
      </c>
      <c r="P3520" s="8">
        <f t="shared" si="433"/>
        <v>51.230769230769234</v>
      </c>
      <c r="Q3520" t="str">
        <f t="shared" si="434"/>
        <v>theater</v>
      </c>
      <c r="R3520" t="str">
        <f t="shared" si="435"/>
        <v>plays</v>
      </c>
      <c r="S3520" s="12">
        <f t="shared" si="436"/>
        <v>41900.243159722224</v>
      </c>
      <c r="T3520" s="12">
        <f t="shared" si="437"/>
        <v>41922.458333333336</v>
      </c>
      <c r="U3520" t="str">
        <f t="shared" si="438"/>
        <v>Sep</v>
      </c>
      <c r="V3520" t="str">
        <f t="shared" si="439"/>
        <v>2014</v>
      </c>
    </row>
    <row r="3521" spans="1:22" ht="43.2" hidden="1" x14ac:dyDescent="0.55000000000000004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 t="shared" si="432"/>
        <v>1.3333333333333333</v>
      </c>
      <c r="P3521" s="8">
        <f t="shared" si="433"/>
        <v>57.142857142857146</v>
      </c>
      <c r="Q3521" t="str">
        <f t="shared" si="434"/>
        <v>film &amp; video</v>
      </c>
      <c r="R3521" t="str">
        <f t="shared" si="435"/>
        <v>television</v>
      </c>
      <c r="S3521" s="12">
        <f t="shared" si="436"/>
        <v>42318.025011574078</v>
      </c>
      <c r="T3521" s="12">
        <f t="shared" si="437"/>
        <v>42378.025011574078</v>
      </c>
      <c r="U3521" t="str">
        <f t="shared" si="438"/>
        <v>Nov</v>
      </c>
      <c r="V3521" t="str">
        <f t="shared" si="439"/>
        <v>2015</v>
      </c>
    </row>
    <row r="3522" spans="1:22" ht="43.2" hidden="1" x14ac:dyDescent="0.55000000000000004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si="432"/>
        <v>1.3333333333333333</v>
      </c>
      <c r="P3522" s="8">
        <f t="shared" si="433"/>
        <v>86.956521739130437</v>
      </c>
      <c r="Q3522" t="str">
        <f t="shared" si="434"/>
        <v>music</v>
      </c>
      <c r="R3522" t="str">
        <f t="shared" si="435"/>
        <v>rock</v>
      </c>
      <c r="S3522" s="12">
        <f t="shared" si="436"/>
        <v>41876.18618055556</v>
      </c>
      <c r="T3522" s="12">
        <f t="shared" si="437"/>
        <v>41897.18618055556</v>
      </c>
      <c r="U3522" t="str">
        <f t="shared" si="438"/>
        <v>Aug</v>
      </c>
      <c r="V3522" t="str">
        <f t="shared" si="439"/>
        <v>2014</v>
      </c>
    </row>
    <row r="3523" spans="1:22" ht="43.2" hidden="1" x14ac:dyDescent="0.55000000000000004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ref="O3523:O3586" si="440">E3523/D3523</f>
        <v>1.3333333333333333</v>
      </c>
      <c r="P3523" s="8">
        <f t="shared" ref="P3523:P3586" si="441">IF(L3523&gt;0,E3523/L3523,0)</f>
        <v>28.571428571428573</v>
      </c>
      <c r="Q3523" t="str">
        <f t="shared" ref="Q3523:Q3586" si="442">MID(N3523,1,FIND("/",N3523,1)-1)</f>
        <v>music</v>
      </c>
      <c r="R3523" t="str">
        <f t="shared" ref="R3523:R3586" si="443">MID(N3523,FIND("/",N3523,1)+1,LEN(N3523)-FIND("/",N3523,1))</f>
        <v>indie rock</v>
      </c>
      <c r="S3523" s="12">
        <f t="shared" ref="S3523:S3586" si="444">(((J3523/60)/60)/24)+DATE(1970,1,1)</f>
        <v>42058.941736111112</v>
      </c>
      <c r="T3523" s="12">
        <f t="shared" ref="T3523:T3586" si="445">(((I3523/60)/60)/24)+DATE(1970,1,1)</f>
        <v>42088.90006944444</v>
      </c>
      <c r="U3523" t="str">
        <f t="shared" ref="U3523:U3586" si="446">TEXT(S3523,"MMM")</f>
        <v>Feb</v>
      </c>
      <c r="V3523" t="str">
        <f t="shared" ref="V3523:V3586" si="447">TEXT(S3523,"yyyy")</f>
        <v>2015</v>
      </c>
    </row>
    <row r="3524" spans="1:22" ht="28.8" hidden="1" x14ac:dyDescent="0.55000000000000004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 t="shared" si="440"/>
        <v>1.3333333333333333</v>
      </c>
      <c r="P3524" s="8">
        <f t="shared" si="441"/>
        <v>36.363636363636367</v>
      </c>
      <c r="Q3524" t="str">
        <f t="shared" si="442"/>
        <v>theater</v>
      </c>
      <c r="R3524" t="str">
        <f t="shared" si="443"/>
        <v>musical</v>
      </c>
      <c r="S3524" s="12">
        <f t="shared" si="444"/>
        <v>41803.457326388889</v>
      </c>
      <c r="T3524" s="12">
        <f t="shared" si="445"/>
        <v>41833.457326388889</v>
      </c>
      <c r="U3524" t="str">
        <f t="shared" si="446"/>
        <v>Jun</v>
      </c>
      <c r="V3524" t="str">
        <f t="shared" si="447"/>
        <v>2014</v>
      </c>
    </row>
    <row r="3525" spans="1:22" ht="28.8" hidden="1" x14ac:dyDescent="0.55000000000000004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440"/>
        <v>1.3344333333333334</v>
      </c>
      <c r="P3525" s="8">
        <f t="shared" si="441"/>
        <v>25.020624999999999</v>
      </c>
      <c r="Q3525" t="str">
        <f t="shared" si="442"/>
        <v>music</v>
      </c>
      <c r="R3525" t="str">
        <f t="shared" si="443"/>
        <v>indie rock</v>
      </c>
      <c r="S3525" s="12">
        <f t="shared" si="444"/>
        <v>41107.726782407408</v>
      </c>
      <c r="T3525" s="12">
        <f t="shared" si="445"/>
        <v>41118.083333333336</v>
      </c>
      <c r="U3525" t="str">
        <f t="shared" si="446"/>
        <v>Jul</v>
      </c>
      <c r="V3525" t="str">
        <f t="shared" si="447"/>
        <v>2012</v>
      </c>
    </row>
    <row r="3526" spans="1:22" ht="43.2" hidden="1" x14ac:dyDescent="0.55000000000000004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440"/>
        <v>1.3346666666666667</v>
      </c>
      <c r="P3526" s="8">
        <f t="shared" si="441"/>
        <v>52.684210526315788</v>
      </c>
      <c r="Q3526" t="str">
        <f t="shared" si="442"/>
        <v>music</v>
      </c>
      <c r="R3526" t="str">
        <f t="shared" si="443"/>
        <v>rock</v>
      </c>
      <c r="S3526" s="12">
        <f t="shared" si="444"/>
        <v>41655.709305555552</v>
      </c>
      <c r="T3526" s="12">
        <f t="shared" si="445"/>
        <v>41676.709305555552</v>
      </c>
      <c r="U3526" t="str">
        <f t="shared" si="446"/>
        <v>Jan</v>
      </c>
      <c r="V3526" t="str">
        <f t="shared" si="447"/>
        <v>2014</v>
      </c>
    </row>
    <row r="3527" spans="1:22" ht="43.2" hidden="1" x14ac:dyDescent="0.55000000000000004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440"/>
        <v>1.3346666666666667</v>
      </c>
      <c r="P3527" s="8">
        <f t="shared" si="441"/>
        <v>57.2</v>
      </c>
      <c r="Q3527" t="str">
        <f t="shared" si="442"/>
        <v>theater</v>
      </c>
      <c r="R3527" t="str">
        <f t="shared" si="443"/>
        <v>plays</v>
      </c>
      <c r="S3527" s="12">
        <f t="shared" si="444"/>
        <v>42538.73583333334</v>
      </c>
      <c r="T3527" s="12">
        <f t="shared" si="445"/>
        <v>42583.290972222225</v>
      </c>
      <c r="U3527" t="str">
        <f t="shared" si="446"/>
        <v>Jun</v>
      </c>
      <c r="V3527" t="str">
        <f t="shared" si="447"/>
        <v>2016</v>
      </c>
    </row>
    <row r="3528" spans="1:22" ht="28.8" hidden="1" x14ac:dyDescent="0.55000000000000004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440"/>
        <v>1.3348133333333334</v>
      </c>
      <c r="P3528" s="8">
        <f t="shared" si="441"/>
        <v>38.504230769230773</v>
      </c>
      <c r="Q3528" t="str">
        <f t="shared" si="442"/>
        <v>theater</v>
      </c>
      <c r="R3528" t="str">
        <f t="shared" si="443"/>
        <v>plays</v>
      </c>
      <c r="S3528" s="12">
        <f t="shared" si="444"/>
        <v>40884.066678240742</v>
      </c>
      <c r="T3528" s="12">
        <f t="shared" si="445"/>
        <v>40926.958333333336</v>
      </c>
      <c r="U3528" t="str">
        <f t="shared" si="446"/>
        <v>Dec</v>
      </c>
      <c r="V3528" t="str">
        <f t="shared" si="447"/>
        <v>2011</v>
      </c>
    </row>
    <row r="3529" spans="1:22" ht="28.8" hidden="1" x14ac:dyDescent="0.55000000000000004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440"/>
        <v>1.3348307999999998</v>
      </c>
      <c r="P3529" s="8">
        <f t="shared" si="441"/>
        <v>73.503898678414089</v>
      </c>
      <c r="Q3529" t="str">
        <f t="shared" si="442"/>
        <v>technology</v>
      </c>
      <c r="R3529" t="str">
        <f t="shared" si="443"/>
        <v>hardware</v>
      </c>
      <c r="S3529" s="12">
        <f t="shared" si="444"/>
        <v>41704.735937500001</v>
      </c>
      <c r="T3529" s="12">
        <f t="shared" si="445"/>
        <v>41750.165972222225</v>
      </c>
      <c r="U3529" t="str">
        <f t="shared" si="446"/>
        <v>Mar</v>
      </c>
      <c r="V3529" t="str">
        <f t="shared" si="447"/>
        <v>2014</v>
      </c>
    </row>
    <row r="3530" spans="1:22" ht="43.2" hidden="1" x14ac:dyDescent="0.55000000000000004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440"/>
        <v>1.335</v>
      </c>
      <c r="P3530" s="8">
        <f t="shared" si="441"/>
        <v>53.4</v>
      </c>
      <c r="Q3530" t="str">
        <f t="shared" si="442"/>
        <v>food</v>
      </c>
      <c r="R3530" t="str">
        <f t="shared" si="443"/>
        <v>small batch</v>
      </c>
      <c r="S3530" s="12">
        <f t="shared" si="444"/>
        <v>42338.84375</v>
      </c>
      <c r="T3530" s="12">
        <f t="shared" si="445"/>
        <v>42367.958333333328</v>
      </c>
      <c r="U3530" t="str">
        <f t="shared" si="446"/>
        <v>Nov</v>
      </c>
      <c r="V3530" t="str">
        <f t="shared" si="447"/>
        <v>2015</v>
      </c>
    </row>
    <row r="3531" spans="1:22" ht="28.8" hidden="1" x14ac:dyDescent="0.55000000000000004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440"/>
        <v>1.3360000000000001</v>
      </c>
      <c r="P3531" s="8">
        <f t="shared" si="441"/>
        <v>31.80952380952381</v>
      </c>
      <c r="Q3531" t="str">
        <f t="shared" si="442"/>
        <v>publishing</v>
      </c>
      <c r="R3531" t="str">
        <f t="shared" si="443"/>
        <v>nonfiction</v>
      </c>
      <c r="S3531" s="12">
        <f t="shared" si="444"/>
        <v>41309.11791666667</v>
      </c>
      <c r="T3531" s="12">
        <f t="shared" si="445"/>
        <v>41344</v>
      </c>
      <c r="U3531" t="str">
        <f t="shared" si="446"/>
        <v>Feb</v>
      </c>
      <c r="V3531" t="str">
        <f t="shared" si="447"/>
        <v>2013</v>
      </c>
    </row>
    <row r="3532" spans="1:22" ht="28.8" hidden="1" x14ac:dyDescent="0.55000000000000004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440"/>
        <v>1.336044</v>
      </c>
      <c r="P3532" s="8">
        <f t="shared" si="441"/>
        <v>31.659810426540286</v>
      </c>
      <c r="Q3532" t="str">
        <f t="shared" si="442"/>
        <v>music</v>
      </c>
      <c r="R3532" t="str">
        <f t="shared" si="443"/>
        <v>indie rock</v>
      </c>
      <c r="S3532" s="12">
        <f t="shared" si="444"/>
        <v>41416.146944444445</v>
      </c>
      <c r="T3532" s="12">
        <f t="shared" si="445"/>
        <v>41446.146944444445</v>
      </c>
      <c r="U3532" t="str">
        <f t="shared" si="446"/>
        <v>May</v>
      </c>
      <c r="V3532" t="str">
        <f t="shared" si="447"/>
        <v>2013</v>
      </c>
    </row>
    <row r="3533" spans="1:22" ht="43.2" hidden="1" x14ac:dyDescent="0.55000000000000004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440"/>
        <v>1.3367142857142857</v>
      </c>
      <c r="P3533" s="8">
        <f t="shared" si="441"/>
        <v>62.38</v>
      </c>
      <c r="Q3533" t="str">
        <f t="shared" si="442"/>
        <v>music</v>
      </c>
      <c r="R3533" t="str">
        <f t="shared" si="443"/>
        <v>indie rock</v>
      </c>
      <c r="S3533" s="12">
        <f t="shared" si="444"/>
        <v>41373.690266203703</v>
      </c>
      <c r="T3533" s="12">
        <f t="shared" si="445"/>
        <v>41403.690266203703</v>
      </c>
      <c r="U3533" t="str">
        <f t="shared" si="446"/>
        <v>Apr</v>
      </c>
      <c r="V3533" t="str">
        <f t="shared" si="447"/>
        <v>2013</v>
      </c>
    </row>
    <row r="3534" spans="1:22" ht="43.2" hidden="1" x14ac:dyDescent="0.55000000000000004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440"/>
        <v>1.3405</v>
      </c>
      <c r="P3534" s="8">
        <f t="shared" si="441"/>
        <v>70.55263157894737</v>
      </c>
      <c r="Q3534" t="str">
        <f t="shared" si="442"/>
        <v>music</v>
      </c>
      <c r="R3534" t="str">
        <f t="shared" si="443"/>
        <v>rock</v>
      </c>
      <c r="S3534" s="12">
        <f t="shared" si="444"/>
        <v>41768.841921296298</v>
      </c>
      <c r="T3534" s="12">
        <f t="shared" si="445"/>
        <v>41799.208333333336</v>
      </c>
      <c r="U3534" t="str">
        <f t="shared" si="446"/>
        <v>May</v>
      </c>
      <c r="V3534" t="str">
        <f t="shared" si="447"/>
        <v>2014</v>
      </c>
    </row>
    <row r="3535" spans="1:22" ht="57.6" hidden="1" x14ac:dyDescent="0.55000000000000004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440"/>
        <v>1.341</v>
      </c>
      <c r="P3535" s="8">
        <f t="shared" si="441"/>
        <v>108.14516129032258</v>
      </c>
      <c r="Q3535" t="str">
        <f t="shared" si="442"/>
        <v>film &amp; video</v>
      </c>
      <c r="R3535" t="str">
        <f t="shared" si="443"/>
        <v>documentary</v>
      </c>
      <c r="S3535" s="12">
        <f t="shared" si="444"/>
        <v>40430.604328703703</v>
      </c>
      <c r="T3535" s="12">
        <f t="shared" si="445"/>
        <v>40467.152083333334</v>
      </c>
      <c r="U3535" t="str">
        <f t="shared" si="446"/>
        <v>Sep</v>
      </c>
      <c r="V3535" t="str">
        <f t="shared" si="447"/>
        <v>2010</v>
      </c>
    </row>
    <row r="3536" spans="1:22" ht="43.2" hidden="1" x14ac:dyDescent="0.55000000000000004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440"/>
        <v>1.3438124999999999</v>
      </c>
      <c r="P3536" s="8">
        <f t="shared" si="441"/>
        <v>39.816666666666663</v>
      </c>
      <c r="Q3536" t="str">
        <f t="shared" si="442"/>
        <v>music</v>
      </c>
      <c r="R3536" t="str">
        <f t="shared" si="443"/>
        <v>rock</v>
      </c>
      <c r="S3536" s="12">
        <f t="shared" si="444"/>
        <v>40250.242106481484</v>
      </c>
      <c r="T3536" s="12">
        <f t="shared" si="445"/>
        <v>40286.290972222225</v>
      </c>
      <c r="U3536" t="str">
        <f t="shared" si="446"/>
        <v>Mar</v>
      </c>
      <c r="V3536" t="str">
        <f t="shared" si="447"/>
        <v>2010</v>
      </c>
    </row>
    <row r="3537" spans="1:22" ht="43.2" hidden="1" x14ac:dyDescent="0.55000000000000004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440"/>
        <v>1.3444929411764706</v>
      </c>
      <c r="P3537" s="8">
        <f t="shared" si="441"/>
        <v>23.808729166666669</v>
      </c>
      <c r="Q3537" t="str">
        <f t="shared" si="442"/>
        <v>games</v>
      </c>
      <c r="R3537" t="str">
        <f t="shared" si="443"/>
        <v>tabletop games</v>
      </c>
      <c r="S3537" s="12">
        <f t="shared" si="444"/>
        <v>41846.34579861111</v>
      </c>
      <c r="T3537" s="12">
        <f t="shared" si="445"/>
        <v>41867.34579861111</v>
      </c>
      <c r="U3537" t="str">
        <f t="shared" si="446"/>
        <v>Jul</v>
      </c>
      <c r="V3537" t="str">
        <f t="shared" si="447"/>
        <v>2014</v>
      </c>
    </row>
    <row r="3538" spans="1:22" ht="28.8" hidden="1" x14ac:dyDescent="0.55000000000000004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440"/>
        <v>1.3461099999999999</v>
      </c>
      <c r="P3538" s="8">
        <f t="shared" si="441"/>
        <v>79.182941176470578</v>
      </c>
      <c r="Q3538" t="str">
        <f t="shared" si="442"/>
        <v>music</v>
      </c>
      <c r="R3538" t="str">
        <f t="shared" si="443"/>
        <v>indie rock</v>
      </c>
      <c r="S3538" s="12">
        <f t="shared" si="444"/>
        <v>40718.839537037034</v>
      </c>
      <c r="T3538" s="12">
        <f t="shared" si="445"/>
        <v>40748.839537037034</v>
      </c>
      <c r="U3538" t="str">
        <f t="shared" si="446"/>
        <v>Jun</v>
      </c>
      <c r="V3538" t="str">
        <f t="shared" si="447"/>
        <v>2011</v>
      </c>
    </row>
    <row r="3539" spans="1:22" ht="28.8" hidden="1" x14ac:dyDescent="0.55000000000000004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440"/>
        <v>1.3467833333333334</v>
      </c>
      <c r="P3539" s="8">
        <f t="shared" si="441"/>
        <v>89.785555555555561</v>
      </c>
      <c r="Q3539" t="str">
        <f t="shared" si="442"/>
        <v>theater</v>
      </c>
      <c r="R3539" t="str">
        <f t="shared" si="443"/>
        <v>plays</v>
      </c>
      <c r="S3539" s="12">
        <f t="shared" si="444"/>
        <v>42374.911226851851</v>
      </c>
      <c r="T3539" s="12">
        <f t="shared" si="445"/>
        <v>42388.207638888889</v>
      </c>
      <c r="U3539" t="str">
        <f t="shared" si="446"/>
        <v>Jan</v>
      </c>
      <c r="V3539" t="str">
        <f t="shared" si="447"/>
        <v>2016</v>
      </c>
    </row>
    <row r="3540" spans="1:22" ht="43.2" hidden="1" x14ac:dyDescent="0.55000000000000004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440"/>
        <v>1.348074</v>
      </c>
      <c r="P3540" s="8">
        <f t="shared" si="441"/>
        <v>60.181874999999998</v>
      </c>
      <c r="Q3540" t="str">
        <f t="shared" si="442"/>
        <v>music</v>
      </c>
      <c r="R3540" t="str">
        <f t="shared" si="443"/>
        <v>rock</v>
      </c>
      <c r="S3540" s="12">
        <f t="shared" si="444"/>
        <v>42634.614780092597</v>
      </c>
      <c r="T3540" s="12">
        <f t="shared" si="445"/>
        <v>42660.676388888889</v>
      </c>
      <c r="U3540" t="str">
        <f t="shared" si="446"/>
        <v>Sep</v>
      </c>
      <c r="V3540" t="str">
        <f t="shared" si="447"/>
        <v>2016</v>
      </c>
    </row>
    <row r="3541" spans="1:22" ht="43.2" hidden="1" x14ac:dyDescent="0.55000000000000004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440"/>
        <v>1.3482571428571428</v>
      </c>
      <c r="P3541" s="8">
        <f t="shared" si="441"/>
        <v>53.991990846681922</v>
      </c>
      <c r="Q3541" t="str">
        <f t="shared" si="442"/>
        <v>photography</v>
      </c>
      <c r="R3541" t="str">
        <f t="shared" si="443"/>
        <v>photobooks</v>
      </c>
      <c r="S3541" s="12">
        <f t="shared" si="444"/>
        <v>42275.767303240747</v>
      </c>
      <c r="T3541" s="12">
        <f t="shared" si="445"/>
        <v>42300.767303240747</v>
      </c>
      <c r="U3541" t="str">
        <f t="shared" si="446"/>
        <v>Sep</v>
      </c>
      <c r="V3541" t="str">
        <f t="shared" si="447"/>
        <v>2015</v>
      </c>
    </row>
    <row r="3542" spans="1:22" ht="43.2" hidden="1" x14ac:dyDescent="0.55000000000000004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440"/>
        <v>1.3489</v>
      </c>
      <c r="P3542" s="8">
        <f t="shared" si="441"/>
        <v>59.162280701754383</v>
      </c>
      <c r="Q3542" t="str">
        <f t="shared" si="442"/>
        <v>music</v>
      </c>
      <c r="R3542" t="str">
        <f t="shared" si="443"/>
        <v>rock</v>
      </c>
      <c r="S3542" s="12">
        <f t="shared" si="444"/>
        <v>40926.319062499999</v>
      </c>
      <c r="T3542" s="12">
        <f t="shared" si="445"/>
        <v>40971.319062499999</v>
      </c>
      <c r="U3542" t="str">
        <f t="shared" si="446"/>
        <v>Jan</v>
      </c>
      <c r="V3542" t="str">
        <f t="shared" si="447"/>
        <v>2012</v>
      </c>
    </row>
    <row r="3543" spans="1:22" ht="28.8" hidden="1" x14ac:dyDescent="0.55000000000000004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440"/>
        <v>1.35</v>
      </c>
      <c r="P3543" s="8">
        <f t="shared" si="441"/>
        <v>51.92307692307692</v>
      </c>
      <c r="Q3543" t="str">
        <f t="shared" si="442"/>
        <v>photography</v>
      </c>
      <c r="R3543" t="str">
        <f t="shared" si="443"/>
        <v>photobooks</v>
      </c>
      <c r="S3543" s="12">
        <f t="shared" si="444"/>
        <v>41852.665798611109</v>
      </c>
      <c r="T3543" s="12">
        <f t="shared" si="445"/>
        <v>41882.665798611109</v>
      </c>
      <c r="U3543" t="str">
        <f t="shared" si="446"/>
        <v>Aug</v>
      </c>
      <c r="V3543" t="str">
        <f t="shared" si="447"/>
        <v>2014</v>
      </c>
    </row>
    <row r="3544" spans="1:22" ht="57.6" hidden="1" x14ac:dyDescent="0.55000000000000004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440"/>
        <v>1.35</v>
      </c>
      <c r="P3544" s="8">
        <f t="shared" si="441"/>
        <v>79.411764705882348</v>
      </c>
      <c r="Q3544" t="str">
        <f t="shared" si="442"/>
        <v>photography</v>
      </c>
      <c r="R3544" t="str">
        <f t="shared" si="443"/>
        <v>photobooks</v>
      </c>
      <c r="S3544" s="12">
        <f t="shared" si="444"/>
        <v>42298.34783564815</v>
      </c>
      <c r="T3544" s="12">
        <f t="shared" si="445"/>
        <v>42358.375</v>
      </c>
      <c r="U3544" t="str">
        <f t="shared" si="446"/>
        <v>Oct</v>
      </c>
      <c r="V3544" t="str">
        <f t="shared" si="447"/>
        <v>2015</v>
      </c>
    </row>
    <row r="3545" spans="1:22" ht="43.2" hidden="1" x14ac:dyDescent="0.55000000000000004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440"/>
        <v>1.35</v>
      </c>
      <c r="P3545" s="8">
        <f t="shared" si="441"/>
        <v>168.75</v>
      </c>
      <c r="Q3545" t="str">
        <f t="shared" si="442"/>
        <v>theater</v>
      </c>
      <c r="R3545" t="str">
        <f t="shared" si="443"/>
        <v>plays</v>
      </c>
      <c r="S3545" s="12">
        <f t="shared" si="444"/>
        <v>42483.675208333334</v>
      </c>
      <c r="T3545" s="12">
        <f t="shared" si="445"/>
        <v>42522.789583333331</v>
      </c>
      <c r="U3545" t="str">
        <f t="shared" si="446"/>
        <v>Apr</v>
      </c>
      <c r="V3545" t="str">
        <f t="shared" si="447"/>
        <v>2016</v>
      </c>
    </row>
    <row r="3546" spans="1:22" ht="43.2" hidden="1" x14ac:dyDescent="0.55000000000000004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440"/>
        <v>1.351</v>
      </c>
      <c r="P3546" s="8">
        <f t="shared" si="441"/>
        <v>51.96153846153846</v>
      </c>
      <c r="Q3546" t="str">
        <f t="shared" si="442"/>
        <v>music</v>
      </c>
      <c r="R3546" t="str">
        <f t="shared" si="443"/>
        <v>indie rock</v>
      </c>
      <c r="S3546" s="12">
        <f t="shared" si="444"/>
        <v>41205.198321759257</v>
      </c>
      <c r="T3546" s="12">
        <f t="shared" si="445"/>
        <v>41240.5</v>
      </c>
      <c r="U3546" t="str">
        <f t="shared" si="446"/>
        <v>Oct</v>
      </c>
      <c r="V3546" t="str">
        <f t="shared" si="447"/>
        <v>2012</v>
      </c>
    </row>
    <row r="3547" spans="1:22" ht="57.6" hidden="1" x14ac:dyDescent="0.55000000000000004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440"/>
        <v>1.3576026666666667</v>
      </c>
      <c r="P3547" s="8">
        <f t="shared" si="441"/>
        <v>97.904038461538462</v>
      </c>
      <c r="Q3547" t="str">
        <f t="shared" si="442"/>
        <v>music</v>
      </c>
      <c r="R3547" t="str">
        <f t="shared" si="443"/>
        <v>indie rock</v>
      </c>
      <c r="S3547" s="12">
        <f t="shared" si="444"/>
        <v>40354.11550925926</v>
      </c>
      <c r="T3547" s="12">
        <f t="shared" si="445"/>
        <v>40425.043749999997</v>
      </c>
      <c r="U3547" t="str">
        <f t="shared" si="446"/>
        <v>Jun</v>
      </c>
      <c r="V3547" t="str">
        <f t="shared" si="447"/>
        <v>2010</v>
      </c>
    </row>
    <row r="3548" spans="1:22" ht="43.2" hidden="1" x14ac:dyDescent="0.55000000000000004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440"/>
        <v>1.359861</v>
      </c>
      <c r="P3548" s="8">
        <f t="shared" si="441"/>
        <v>95.764859154929582</v>
      </c>
      <c r="Q3548" t="str">
        <f t="shared" si="442"/>
        <v>photography</v>
      </c>
      <c r="R3548" t="str">
        <f t="shared" si="443"/>
        <v>photobooks</v>
      </c>
      <c r="S3548" s="12">
        <f t="shared" si="444"/>
        <v>42705.919201388882</v>
      </c>
      <c r="T3548" s="12">
        <f t="shared" si="445"/>
        <v>42738.919201388882</v>
      </c>
      <c r="U3548" t="str">
        <f t="shared" si="446"/>
        <v>Dec</v>
      </c>
      <c r="V3548" t="str">
        <f t="shared" si="447"/>
        <v>2016</v>
      </c>
    </row>
    <row r="3549" spans="1:22" ht="43.2" hidden="1" x14ac:dyDescent="0.55000000000000004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440"/>
        <v>1.36</v>
      </c>
      <c r="P3549" s="8">
        <f t="shared" si="441"/>
        <v>35.789473684210527</v>
      </c>
      <c r="Q3549" t="str">
        <f t="shared" si="442"/>
        <v>music</v>
      </c>
      <c r="R3549" t="str">
        <f t="shared" si="443"/>
        <v>indie rock</v>
      </c>
      <c r="S3549" s="12">
        <f t="shared" si="444"/>
        <v>40638.868611111109</v>
      </c>
      <c r="T3549" s="12">
        <f t="shared" si="445"/>
        <v>40668.868611111109</v>
      </c>
      <c r="U3549" t="str">
        <f t="shared" si="446"/>
        <v>Apr</v>
      </c>
      <c r="V3549" t="str">
        <f t="shared" si="447"/>
        <v>2011</v>
      </c>
    </row>
    <row r="3550" spans="1:22" ht="43.2" hidden="1" x14ac:dyDescent="0.55000000000000004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 t="shared" si="440"/>
        <v>1.36</v>
      </c>
      <c r="P3550" s="8">
        <f t="shared" si="441"/>
        <v>13.6</v>
      </c>
      <c r="Q3550" t="str">
        <f t="shared" si="442"/>
        <v>theater</v>
      </c>
      <c r="R3550" t="str">
        <f t="shared" si="443"/>
        <v>plays</v>
      </c>
      <c r="S3550" s="12">
        <f t="shared" si="444"/>
        <v>42401.610983796301</v>
      </c>
      <c r="T3550" s="12">
        <f t="shared" si="445"/>
        <v>42426</v>
      </c>
      <c r="U3550" t="str">
        <f t="shared" si="446"/>
        <v>Feb</v>
      </c>
      <c r="V3550" t="str">
        <f t="shared" si="447"/>
        <v>2016</v>
      </c>
    </row>
    <row r="3551" spans="1:22" ht="43.2" hidden="1" x14ac:dyDescent="0.55000000000000004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 t="shared" si="440"/>
        <v>1.36</v>
      </c>
      <c r="P3551" s="8">
        <f t="shared" si="441"/>
        <v>66.666666666666671</v>
      </c>
      <c r="Q3551" t="str">
        <f t="shared" si="442"/>
        <v>theater</v>
      </c>
      <c r="R3551" t="str">
        <f t="shared" si="443"/>
        <v>plays</v>
      </c>
      <c r="S3551" s="12">
        <f t="shared" si="444"/>
        <v>42072.370381944449</v>
      </c>
      <c r="T3551" s="12">
        <f t="shared" si="445"/>
        <v>42102.370381944449</v>
      </c>
      <c r="U3551" t="str">
        <f t="shared" si="446"/>
        <v>Mar</v>
      </c>
      <c r="V3551" t="str">
        <f t="shared" si="447"/>
        <v>2015</v>
      </c>
    </row>
    <row r="3552" spans="1:22" ht="43.2" hidden="1" x14ac:dyDescent="0.55000000000000004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440"/>
        <v>1.3613999999999999</v>
      </c>
      <c r="P3552" s="8">
        <f t="shared" si="441"/>
        <v>59.973568281938327</v>
      </c>
      <c r="Q3552" t="str">
        <f t="shared" si="442"/>
        <v>publishing</v>
      </c>
      <c r="R3552" t="str">
        <f t="shared" si="443"/>
        <v>nonfiction</v>
      </c>
      <c r="S3552" s="12">
        <f t="shared" si="444"/>
        <v>42200.578310185185</v>
      </c>
      <c r="T3552" s="12">
        <f t="shared" si="445"/>
        <v>42252.165972222225</v>
      </c>
      <c r="U3552" t="str">
        <f t="shared" si="446"/>
        <v>Jul</v>
      </c>
      <c r="V3552" t="str">
        <f t="shared" si="447"/>
        <v>2015</v>
      </c>
    </row>
    <row r="3553" spans="1:22" ht="43.2" hidden="1" x14ac:dyDescent="0.55000000000000004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440"/>
        <v>1.3616666666666666</v>
      </c>
      <c r="P3553" s="8">
        <f t="shared" si="441"/>
        <v>46.420454545454547</v>
      </c>
      <c r="Q3553" t="str">
        <f t="shared" si="442"/>
        <v>theater</v>
      </c>
      <c r="R3553" t="str">
        <f t="shared" si="443"/>
        <v>plays</v>
      </c>
      <c r="S3553" s="12">
        <f t="shared" si="444"/>
        <v>42102.743773148148</v>
      </c>
      <c r="T3553" s="12">
        <f t="shared" si="445"/>
        <v>42123.743773148148</v>
      </c>
      <c r="U3553" t="str">
        <f t="shared" si="446"/>
        <v>Apr</v>
      </c>
      <c r="V3553" t="str">
        <f t="shared" si="447"/>
        <v>2015</v>
      </c>
    </row>
    <row r="3554" spans="1:22" ht="28.8" hidden="1" x14ac:dyDescent="0.55000000000000004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440"/>
        <v>1.362168</v>
      </c>
      <c r="P3554" s="8">
        <f t="shared" si="441"/>
        <v>449.26385224274406</v>
      </c>
      <c r="Q3554" t="str">
        <f t="shared" si="442"/>
        <v>technology</v>
      </c>
      <c r="R3554" t="str">
        <f t="shared" si="443"/>
        <v>hardware</v>
      </c>
      <c r="S3554" s="12">
        <f t="shared" si="444"/>
        <v>42675.438946759255</v>
      </c>
      <c r="T3554" s="12">
        <f t="shared" si="445"/>
        <v>42705.207638888889</v>
      </c>
      <c r="U3554" t="str">
        <f t="shared" si="446"/>
        <v>Nov</v>
      </c>
      <c r="V3554" t="str">
        <f t="shared" si="447"/>
        <v>2016</v>
      </c>
    </row>
    <row r="3555" spans="1:22" ht="43.2" hidden="1" x14ac:dyDescent="0.55000000000000004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440"/>
        <v>1.3633666666666666</v>
      </c>
      <c r="P3555" s="8">
        <f t="shared" si="441"/>
        <v>15.148518518518518</v>
      </c>
      <c r="Q3555" t="str">
        <f t="shared" si="442"/>
        <v>theater</v>
      </c>
      <c r="R3555" t="str">
        <f t="shared" si="443"/>
        <v>plays</v>
      </c>
      <c r="S3555" s="12">
        <f t="shared" si="444"/>
        <v>42461.689745370371</v>
      </c>
      <c r="T3555" s="12">
        <f t="shared" si="445"/>
        <v>42521.689745370371</v>
      </c>
      <c r="U3555" t="str">
        <f t="shared" si="446"/>
        <v>Apr</v>
      </c>
      <c r="V3555" t="str">
        <f t="shared" si="447"/>
        <v>2016</v>
      </c>
    </row>
    <row r="3556" spans="1:22" ht="43.2" hidden="1" x14ac:dyDescent="0.55000000000000004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440"/>
        <v>1.3640000000000001</v>
      </c>
      <c r="P3556" s="8">
        <f t="shared" si="441"/>
        <v>160.47058823529412</v>
      </c>
      <c r="Q3556" t="str">
        <f t="shared" si="442"/>
        <v>film &amp; video</v>
      </c>
      <c r="R3556" t="str">
        <f t="shared" si="443"/>
        <v>documentary</v>
      </c>
      <c r="S3556" s="12">
        <f t="shared" si="444"/>
        <v>42058.235289351855</v>
      </c>
      <c r="T3556" s="12">
        <f t="shared" si="445"/>
        <v>42085.333333333328</v>
      </c>
      <c r="U3556" t="str">
        <f t="shared" si="446"/>
        <v>Feb</v>
      </c>
      <c r="V3556" t="str">
        <f t="shared" si="447"/>
        <v>2015</v>
      </c>
    </row>
    <row r="3557" spans="1:22" ht="43.2" hidden="1" x14ac:dyDescent="0.55000000000000004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440"/>
        <v>1.3660000000000001</v>
      </c>
      <c r="P3557" s="8">
        <f t="shared" si="441"/>
        <v>26.26923076923077</v>
      </c>
      <c r="Q3557" t="str">
        <f t="shared" si="442"/>
        <v>music</v>
      </c>
      <c r="R3557" t="str">
        <f t="shared" si="443"/>
        <v>indie rock</v>
      </c>
      <c r="S3557" s="12">
        <f t="shared" si="444"/>
        <v>40671.637511574074</v>
      </c>
      <c r="T3557" s="12">
        <f t="shared" si="445"/>
        <v>40701.637511574074</v>
      </c>
      <c r="U3557" t="str">
        <f t="shared" si="446"/>
        <v>May</v>
      </c>
      <c r="V3557" t="str">
        <f t="shared" si="447"/>
        <v>2011</v>
      </c>
    </row>
    <row r="3558" spans="1:22" ht="43.2" hidden="1" x14ac:dyDescent="0.55000000000000004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440"/>
        <v>1.36625</v>
      </c>
      <c r="P3558" s="8">
        <f t="shared" si="441"/>
        <v>70.064102564102569</v>
      </c>
      <c r="Q3558" t="str">
        <f t="shared" si="442"/>
        <v>music</v>
      </c>
      <c r="R3558" t="str">
        <f t="shared" si="443"/>
        <v>rock</v>
      </c>
      <c r="S3558" s="12">
        <f t="shared" si="444"/>
        <v>42126.92123842593</v>
      </c>
      <c r="T3558" s="12">
        <f t="shared" si="445"/>
        <v>42158.1875</v>
      </c>
      <c r="U3558" t="str">
        <f t="shared" si="446"/>
        <v>May</v>
      </c>
      <c r="V3558" t="str">
        <f t="shared" si="447"/>
        <v>2015</v>
      </c>
    </row>
    <row r="3559" spans="1:22" ht="43.2" hidden="1" x14ac:dyDescent="0.55000000000000004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440"/>
        <v>1.3666666666666667</v>
      </c>
      <c r="P3559" s="8">
        <f t="shared" si="441"/>
        <v>30.37037037037037</v>
      </c>
      <c r="Q3559" t="str">
        <f t="shared" si="442"/>
        <v>music</v>
      </c>
      <c r="R3559" t="str">
        <f t="shared" si="443"/>
        <v>indie rock</v>
      </c>
      <c r="S3559" s="12">
        <f t="shared" si="444"/>
        <v>41074.834965277776</v>
      </c>
      <c r="T3559" s="12">
        <f t="shared" si="445"/>
        <v>41090.165972222225</v>
      </c>
      <c r="U3559" t="str">
        <f t="shared" si="446"/>
        <v>Jun</v>
      </c>
      <c r="V3559" t="str">
        <f t="shared" si="447"/>
        <v>2012</v>
      </c>
    </row>
    <row r="3560" spans="1:22" ht="43.2" hidden="1" x14ac:dyDescent="0.55000000000000004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 t="shared" si="440"/>
        <v>1.3680000000000001</v>
      </c>
      <c r="P3560" s="8">
        <f t="shared" si="441"/>
        <v>45.6</v>
      </c>
      <c r="Q3560" t="str">
        <f t="shared" si="442"/>
        <v>film &amp; video</v>
      </c>
      <c r="R3560" t="str">
        <f t="shared" si="443"/>
        <v>documentary</v>
      </c>
      <c r="S3560" s="12">
        <f t="shared" si="444"/>
        <v>42543.862777777773</v>
      </c>
      <c r="T3560" s="12">
        <f t="shared" si="445"/>
        <v>42573.862777777773</v>
      </c>
      <c r="U3560" t="str">
        <f t="shared" si="446"/>
        <v>Jun</v>
      </c>
      <c r="V3560" t="str">
        <f t="shared" si="447"/>
        <v>2016</v>
      </c>
    </row>
    <row r="3561" spans="1:22" ht="28.8" hidden="1" x14ac:dyDescent="0.55000000000000004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 t="shared" si="440"/>
        <v>1.3680000000000001</v>
      </c>
      <c r="P3561" s="8">
        <f t="shared" si="441"/>
        <v>54</v>
      </c>
      <c r="Q3561" t="str">
        <f t="shared" si="442"/>
        <v>music</v>
      </c>
      <c r="R3561" t="str">
        <f t="shared" si="443"/>
        <v>indie rock</v>
      </c>
      <c r="S3561" s="12">
        <f t="shared" si="444"/>
        <v>41074.221562500003</v>
      </c>
      <c r="T3561" s="12">
        <f t="shared" si="445"/>
        <v>41104.221562500003</v>
      </c>
      <c r="U3561" t="str">
        <f t="shared" si="446"/>
        <v>Jun</v>
      </c>
      <c r="V3561" t="str">
        <f t="shared" si="447"/>
        <v>2012</v>
      </c>
    </row>
    <row r="3562" spans="1:22" ht="43.2" hidden="1" x14ac:dyDescent="0.55000000000000004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440"/>
        <v>1.3685882352941177</v>
      </c>
      <c r="P3562" s="8">
        <f t="shared" si="441"/>
        <v>63.917582417582416</v>
      </c>
      <c r="Q3562" t="str">
        <f t="shared" si="442"/>
        <v>film &amp; video</v>
      </c>
      <c r="R3562" t="str">
        <f t="shared" si="443"/>
        <v>television</v>
      </c>
      <c r="S3562" s="12">
        <f t="shared" si="444"/>
        <v>42177.007071759261</v>
      </c>
      <c r="T3562" s="12">
        <f t="shared" si="445"/>
        <v>42208.125</v>
      </c>
      <c r="U3562" t="str">
        <f t="shared" si="446"/>
        <v>Jun</v>
      </c>
      <c r="V3562" t="str">
        <f t="shared" si="447"/>
        <v>2015</v>
      </c>
    </row>
    <row r="3563" spans="1:22" ht="43.2" hidden="1" x14ac:dyDescent="0.55000000000000004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440"/>
        <v>1.3700934579439252</v>
      </c>
      <c r="P3563" s="8">
        <f t="shared" si="441"/>
        <v>34.904761904761905</v>
      </c>
      <c r="Q3563" t="str">
        <f t="shared" si="442"/>
        <v>technology</v>
      </c>
      <c r="R3563" t="str">
        <f t="shared" si="443"/>
        <v>space exploration</v>
      </c>
      <c r="S3563" s="12">
        <f t="shared" si="444"/>
        <v>42494.061793981484</v>
      </c>
      <c r="T3563" s="12">
        <f t="shared" si="445"/>
        <v>42519.061793981484</v>
      </c>
      <c r="U3563" t="str">
        <f t="shared" si="446"/>
        <v>May</v>
      </c>
      <c r="V3563" t="str">
        <f t="shared" si="447"/>
        <v>2016</v>
      </c>
    </row>
    <row r="3564" spans="1:22" ht="43.2" hidden="1" x14ac:dyDescent="0.55000000000000004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440"/>
        <v>1.3711066666666665</v>
      </c>
      <c r="P3564" s="8">
        <f t="shared" si="441"/>
        <v>89.419999999999987</v>
      </c>
      <c r="Q3564" t="str">
        <f t="shared" si="442"/>
        <v>music</v>
      </c>
      <c r="R3564" t="str">
        <f t="shared" si="443"/>
        <v>rock</v>
      </c>
      <c r="S3564" s="12">
        <f t="shared" si="444"/>
        <v>40925.599664351852</v>
      </c>
      <c r="T3564" s="12">
        <f t="shared" si="445"/>
        <v>40979.207638888889</v>
      </c>
      <c r="U3564" t="str">
        <f t="shared" si="446"/>
        <v>Jan</v>
      </c>
      <c r="V3564" t="str">
        <f t="shared" si="447"/>
        <v>2012</v>
      </c>
    </row>
    <row r="3565" spans="1:22" ht="43.2" hidden="1" x14ac:dyDescent="0.55000000000000004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440"/>
        <v>1.37375</v>
      </c>
      <c r="P3565" s="8">
        <f t="shared" si="441"/>
        <v>30.95774647887324</v>
      </c>
      <c r="Q3565" t="str">
        <f t="shared" si="442"/>
        <v>publishing</v>
      </c>
      <c r="R3565" t="str">
        <f t="shared" si="443"/>
        <v>radio &amp; podcasts</v>
      </c>
      <c r="S3565" s="12">
        <f t="shared" si="444"/>
        <v>41754.745243055557</v>
      </c>
      <c r="T3565" s="12">
        <f t="shared" si="445"/>
        <v>41769.165972222225</v>
      </c>
      <c r="U3565" t="str">
        <f t="shared" si="446"/>
        <v>Apr</v>
      </c>
      <c r="V3565" t="str">
        <f t="shared" si="447"/>
        <v>2014</v>
      </c>
    </row>
    <row r="3566" spans="1:22" ht="28.8" hidden="1" x14ac:dyDescent="0.55000000000000004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440"/>
        <v>1.3740000000000001</v>
      </c>
      <c r="P3566" s="8">
        <f t="shared" si="441"/>
        <v>69.569620253164558</v>
      </c>
      <c r="Q3566" t="str">
        <f t="shared" si="442"/>
        <v>games</v>
      </c>
      <c r="R3566" t="str">
        <f t="shared" si="443"/>
        <v>tabletop games</v>
      </c>
      <c r="S3566" s="12">
        <f t="shared" si="444"/>
        <v>42774.621712962966</v>
      </c>
      <c r="T3566" s="12">
        <f t="shared" si="445"/>
        <v>42804.621712962966</v>
      </c>
      <c r="U3566" t="str">
        <f t="shared" si="446"/>
        <v>Feb</v>
      </c>
      <c r="V3566" t="str">
        <f t="shared" si="447"/>
        <v>2017</v>
      </c>
    </row>
    <row r="3567" spans="1:22" ht="28.8" hidden="1" x14ac:dyDescent="0.55000000000000004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440"/>
        <v>1.37416</v>
      </c>
      <c r="P3567" s="8">
        <f t="shared" si="441"/>
        <v>40.416470588235299</v>
      </c>
      <c r="Q3567" t="str">
        <f t="shared" si="442"/>
        <v>music</v>
      </c>
      <c r="R3567" t="str">
        <f t="shared" si="443"/>
        <v>pop</v>
      </c>
      <c r="S3567" s="12">
        <f t="shared" si="444"/>
        <v>40802.733101851853</v>
      </c>
      <c r="T3567" s="12">
        <f t="shared" si="445"/>
        <v>40832.918749999997</v>
      </c>
      <c r="U3567" t="str">
        <f t="shared" si="446"/>
        <v>Sep</v>
      </c>
      <c r="V3567" t="str">
        <f t="shared" si="447"/>
        <v>2011</v>
      </c>
    </row>
    <row r="3568" spans="1:22" ht="43.2" hidden="1" x14ac:dyDescent="0.55000000000000004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440"/>
        <v>1.3746666666666667</v>
      </c>
      <c r="P3568" s="8">
        <f t="shared" si="441"/>
        <v>50.292682926829265</v>
      </c>
      <c r="Q3568" t="str">
        <f t="shared" si="442"/>
        <v>film &amp; video</v>
      </c>
      <c r="R3568" t="str">
        <f t="shared" si="443"/>
        <v>documentary</v>
      </c>
      <c r="S3568" s="12">
        <f t="shared" si="444"/>
        <v>41032.071134259262</v>
      </c>
      <c r="T3568" s="12">
        <f t="shared" si="445"/>
        <v>41062.071134259262</v>
      </c>
      <c r="U3568" t="str">
        <f t="shared" si="446"/>
        <v>May</v>
      </c>
      <c r="V3568" t="str">
        <f t="shared" si="447"/>
        <v>2012</v>
      </c>
    </row>
    <row r="3569" spans="1:22" ht="43.2" hidden="1" x14ac:dyDescent="0.55000000000000004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440"/>
        <v>1.3757142857142857</v>
      </c>
      <c r="P3569" s="8">
        <f t="shared" si="441"/>
        <v>28.323529411764707</v>
      </c>
      <c r="Q3569" t="str">
        <f t="shared" si="442"/>
        <v>theater</v>
      </c>
      <c r="R3569" t="str">
        <f t="shared" si="443"/>
        <v>plays</v>
      </c>
      <c r="S3569" s="12">
        <f t="shared" si="444"/>
        <v>42410.017199074078</v>
      </c>
      <c r="T3569" s="12">
        <f t="shared" si="445"/>
        <v>42430.999305555553</v>
      </c>
      <c r="U3569" t="str">
        <f t="shared" si="446"/>
        <v>Feb</v>
      </c>
      <c r="V3569" t="str">
        <f t="shared" si="447"/>
        <v>2016</v>
      </c>
    </row>
    <row r="3570" spans="1:22" ht="43.2" hidden="1" x14ac:dyDescent="0.55000000000000004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440"/>
        <v>1.3765714285714286</v>
      </c>
      <c r="P3570" s="8">
        <f t="shared" si="441"/>
        <v>34.170212765957444</v>
      </c>
      <c r="Q3570" t="str">
        <f t="shared" si="442"/>
        <v>music</v>
      </c>
      <c r="R3570" t="str">
        <f t="shared" si="443"/>
        <v>rock</v>
      </c>
      <c r="S3570" s="12">
        <f t="shared" si="444"/>
        <v>41543.988067129627</v>
      </c>
      <c r="T3570" s="12">
        <f t="shared" si="445"/>
        <v>41571.988067129627</v>
      </c>
      <c r="U3570" t="str">
        <f t="shared" si="446"/>
        <v>Sep</v>
      </c>
      <c r="V3570" t="str">
        <f t="shared" si="447"/>
        <v>2013</v>
      </c>
    </row>
    <row r="3571" spans="1:22" ht="43.2" hidden="1" x14ac:dyDescent="0.55000000000000004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440"/>
        <v>1.3792666666666666</v>
      </c>
      <c r="P3571" s="8">
        <f t="shared" si="441"/>
        <v>98.990430622009569</v>
      </c>
      <c r="Q3571" t="str">
        <f t="shared" si="442"/>
        <v>music</v>
      </c>
      <c r="R3571" t="str">
        <f t="shared" si="443"/>
        <v>rock</v>
      </c>
      <c r="S3571" s="12">
        <f t="shared" si="444"/>
        <v>41228.650196759263</v>
      </c>
      <c r="T3571" s="12">
        <f t="shared" si="445"/>
        <v>41258.650196759263</v>
      </c>
      <c r="U3571" t="str">
        <f t="shared" si="446"/>
        <v>Nov</v>
      </c>
      <c r="V3571" t="str">
        <f t="shared" si="447"/>
        <v>2012</v>
      </c>
    </row>
    <row r="3572" spans="1:22" ht="43.2" hidden="1" x14ac:dyDescent="0.55000000000000004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440"/>
        <v>1.38</v>
      </c>
      <c r="P3572" s="8">
        <f t="shared" si="441"/>
        <v>28.411764705882351</v>
      </c>
      <c r="Q3572" t="str">
        <f t="shared" si="442"/>
        <v>theater</v>
      </c>
      <c r="R3572" t="str">
        <f t="shared" si="443"/>
        <v>plays</v>
      </c>
      <c r="S3572" s="12">
        <f t="shared" si="444"/>
        <v>42405.090300925927</v>
      </c>
      <c r="T3572" s="12">
        <f t="shared" si="445"/>
        <v>42414</v>
      </c>
      <c r="U3572" t="str">
        <f t="shared" si="446"/>
        <v>Feb</v>
      </c>
      <c r="V3572" t="str">
        <f t="shared" si="447"/>
        <v>2016</v>
      </c>
    </row>
    <row r="3573" spans="1:22" ht="43.2" hidden="1" x14ac:dyDescent="0.55000000000000004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440"/>
        <v>1.3816666666666666</v>
      </c>
      <c r="P3573" s="8">
        <f t="shared" si="441"/>
        <v>109.07894736842105</v>
      </c>
      <c r="Q3573" t="str">
        <f t="shared" si="442"/>
        <v>theater</v>
      </c>
      <c r="R3573" t="str">
        <f t="shared" si="443"/>
        <v>plays</v>
      </c>
      <c r="S3573" s="12">
        <f t="shared" si="444"/>
        <v>42685.974004629628</v>
      </c>
      <c r="T3573" s="12">
        <f t="shared" si="445"/>
        <v>42710.974004629628</v>
      </c>
      <c r="U3573" t="str">
        <f t="shared" si="446"/>
        <v>Nov</v>
      </c>
      <c r="V3573" t="str">
        <f t="shared" si="447"/>
        <v>2016</v>
      </c>
    </row>
    <row r="3574" spans="1:22" ht="43.2" hidden="1" x14ac:dyDescent="0.55000000000000004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440"/>
        <v>1.3819999999999999</v>
      </c>
      <c r="P3574" s="8">
        <f t="shared" si="441"/>
        <v>81.294117647058826</v>
      </c>
      <c r="Q3574" t="str">
        <f t="shared" si="442"/>
        <v>theater</v>
      </c>
      <c r="R3574" t="str">
        <f t="shared" si="443"/>
        <v>plays</v>
      </c>
      <c r="S3574" s="12">
        <f t="shared" si="444"/>
        <v>42136.675196759257</v>
      </c>
      <c r="T3574" s="12">
        <f t="shared" si="445"/>
        <v>42166.675196759257</v>
      </c>
      <c r="U3574" t="str">
        <f t="shared" si="446"/>
        <v>May</v>
      </c>
      <c r="V3574" t="str">
        <f t="shared" si="447"/>
        <v>2015</v>
      </c>
    </row>
    <row r="3575" spans="1:22" ht="43.2" hidden="1" x14ac:dyDescent="0.55000000000000004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440"/>
        <v>1.3833333333333333</v>
      </c>
      <c r="P3575" s="8">
        <f t="shared" si="441"/>
        <v>51.875</v>
      </c>
      <c r="Q3575" t="str">
        <f t="shared" si="442"/>
        <v>theater</v>
      </c>
      <c r="R3575" t="str">
        <f t="shared" si="443"/>
        <v>plays</v>
      </c>
      <c r="S3575" s="12">
        <f t="shared" si="444"/>
        <v>41796.771597222221</v>
      </c>
      <c r="T3575" s="12">
        <f t="shared" si="445"/>
        <v>41826.771597222221</v>
      </c>
      <c r="U3575" t="str">
        <f t="shared" si="446"/>
        <v>Jun</v>
      </c>
      <c r="V3575" t="str">
        <f t="shared" si="447"/>
        <v>2014</v>
      </c>
    </row>
    <row r="3576" spans="1:22" ht="43.2" hidden="1" x14ac:dyDescent="0.55000000000000004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440"/>
        <v>1.3844033333333334</v>
      </c>
      <c r="P3576" s="8">
        <f t="shared" si="441"/>
        <v>87.436000000000007</v>
      </c>
      <c r="Q3576" t="str">
        <f t="shared" si="442"/>
        <v>technology</v>
      </c>
      <c r="R3576" t="str">
        <f t="shared" si="443"/>
        <v>hardware</v>
      </c>
      <c r="S3576" s="12">
        <f t="shared" si="444"/>
        <v>40638.828009259261</v>
      </c>
      <c r="T3576" s="12">
        <f t="shared" si="445"/>
        <v>40728.828009259261</v>
      </c>
      <c r="U3576" t="str">
        <f t="shared" si="446"/>
        <v>Apr</v>
      </c>
      <c r="V3576" t="str">
        <f t="shared" si="447"/>
        <v>2011</v>
      </c>
    </row>
    <row r="3577" spans="1:22" ht="28.8" hidden="1" x14ac:dyDescent="0.55000000000000004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440"/>
        <v>1.385</v>
      </c>
      <c r="P3577" s="8">
        <f t="shared" si="441"/>
        <v>30.777777777777779</v>
      </c>
      <c r="Q3577" t="str">
        <f t="shared" si="442"/>
        <v>theater</v>
      </c>
      <c r="R3577" t="str">
        <f t="shared" si="443"/>
        <v>plays</v>
      </c>
      <c r="S3577" s="12">
        <f t="shared" si="444"/>
        <v>42312.874594907407</v>
      </c>
      <c r="T3577" s="12">
        <f t="shared" si="445"/>
        <v>42340.874594907407</v>
      </c>
      <c r="U3577" t="str">
        <f t="shared" si="446"/>
        <v>Nov</v>
      </c>
      <c r="V3577" t="str">
        <f t="shared" si="447"/>
        <v>2015</v>
      </c>
    </row>
    <row r="3578" spans="1:22" ht="28.8" hidden="1" x14ac:dyDescent="0.55000000000000004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440"/>
        <v>1.3862051149573753</v>
      </c>
      <c r="P3578" s="8">
        <f t="shared" si="441"/>
        <v>116.65217391304348</v>
      </c>
      <c r="Q3578" t="str">
        <f t="shared" si="442"/>
        <v>theater</v>
      </c>
      <c r="R3578" t="str">
        <f t="shared" si="443"/>
        <v>plays</v>
      </c>
      <c r="S3578" s="12">
        <f t="shared" si="444"/>
        <v>42185.521087962959</v>
      </c>
      <c r="T3578" s="12">
        <f t="shared" si="445"/>
        <v>42215.521087962959</v>
      </c>
      <c r="U3578" t="str">
        <f t="shared" si="446"/>
        <v>Jun</v>
      </c>
      <c r="V3578" t="str">
        <f t="shared" si="447"/>
        <v>2015</v>
      </c>
    </row>
    <row r="3579" spans="1:22" ht="43.2" hidden="1" x14ac:dyDescent="0.55000000000000004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440"/>
        <v>1.3864000000000001</v>
      </c>
      <c r="P3579" s="8">
        <f t="shared" si="441"/>
        <v>29.623931623931625</v>
      </c>
      <c r="Q3579" t="str">
        <f t="shared" si="442"/>
        <v>music</v>
      </c>
      <c r="R3579" t="str">
        <f t="shared" si="443"/>
        <v>rock</v>
      </c>
      <c r="S3579" s="12">
        <f t="shared" si="444"/>
        <v>42438.667071759264</v>
      </c>
      <c r="T3579" s="12">
        <f t="shared" si="445"/>
        <v>42468.625405092593</v>
      </c>
      <c r="U3579" t="str">
        <f t="shared" si="446"/>
        <v>Mar</v>
      </c>
      <c r="V3579" t="str">
        <f t="shared" si="447"/>
        <v>2016</v>
      </c>
    </row>
    <row r="3580" spans="1:22" ht="43.2" hidden="1" x14ac:dyDescent="0.55000000000000004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440"/>
        <v>1.3864000000000001</v>
      </c>
      <c r="P3580" s="8">
        <f t="shared" si="441"/>
        <v>40.349243306169967</v>
      </c>
      <c r="Q3580" t="str">
        <f t="shared" si="442"/>
        <v>music</v>
      </c>
      <c r="R3580" t="str">
        <f t="shared" si="443"/>
        <v>rock</v>
      </c>
      <c r="S3580" s="12">
        <f t="shared" si="444"/>
        <v>42723.63653935185</v>
      </c>
      <c r="T3580" s="12">
        <f t="shared" si="445"/>
        <v>42753.63653935185</v>
      </c>
      <c r="U3580" t="str">
        <f t="shared" si="446"/>
        <v>Dec</v>
      </c>
      <c r="V3580" t="str">
        <f t="shared" si="447"/>
        <v>2016</v>
      </c>
    </row>
    <row r="3581" spans="1:22" ht="43.2" hidden="1" x14ac:dyDescent="0.55000000000000004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440"/>
        <v>1.3870400000000001</v>
      </c>
      <c r="P3581" s="8">
        <f t="shared" si="441"/>
        <v>103.20238095238095</v>
      </c>
      <c r="Q3581" t="str">
        <f t="shared" si="442"/>
        <v>publishing</v>
      </c>
      <c r="R3581" t="str">
        <f t="shared" si="443"/>
        <v>radio &amp; podcasts</v>
      </c>
      <c r="S3581" s="12">
        <f t="shared" si="444"/>
        <v>41533.542858796296</v>
      </c>
      <c r="T3581" s="12">
        <f t="shared" si="445"/>
        <v>41563.542858796296</v>
      </c>
      <c r="U3581" t="str">
        <f t="shared" si="446"/>
        <v>Sep</v>
      </c>
      <c r="V3581" t="str">
        <f t="shared" si="447"/>
        <v>2013</v>
      </c>
    </row>
    <row r="3582" spans="1:22" ht="43.2" hidden="1" x14ac:dyDescent="0.55000000000000004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440"/>
        <v>1.3896574712643677</v>
      </c>
      <c r="P3582" s="8">
        <f t="shared" si="441"/>
        <v>133.7391592920354</v>
      </c>
      <c r="Q3582" t="str">
        <f t="shared" si="442"/>
        <v>photography</v>
      </c>
      <c r="R3582" t="str">
        <f t="shared" si="443"/>
        <v>photobooks</v>
      </c>
      <c r="S3582" s="12">
        <f t="shared" si="444"/>
        <v>41899.830312500002</v>
      </c>
      <c r="T3582" s="12">
        <f t="shared" si="445"/>
        <v>41929.830312500002</v>
      </c>
      <c r="U3582" t="str">
        <f t="shared" si="446"/>
        <v>Sep</v>
      </c>
      <c r="V3582" t="str">
        <f t="shared" si="447"/>
        <v>2014</v>
      </c>
    </row>
    <row r="3583" spans="1:22" ht="43.2" hidden="1" x14ac:dyDescent="0.55000000000000004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440"/>
        <v>1.39</v>
      </c>
      <c r="P3583" s="8">
        <f t="shared" si="441"/>
        <v>57.916666666666664</v>
      </c>
      <c r="Q3583" t="str">
        <f t="shared" si="442"/>
        <v>theater</v>
      </c>
      <c r="R3583" t="str">
        <f t="shared" si="443"/>
        <v>plays</v>
      </c>
      <c r="S3583" s="12">
        <f t="shared" si="444"/>
        <v>42643.632858796293</v>
      </c>
      <c r="T3583" s="12">
        <f t="shared" si="445"/>
        <v>42672.125</v>
      </c>
      <c r="U3583" t="str">
        <f t="shared" si="446"/>
        <v>Sep</v>
      </c>
      <c r="V3583" t="str">
        <f t="shared" si="447"/>
        <v>2016</v>
      </c>
    </row>
    <row r="3584" spans="1:22" ht="43.2" hidden="1" x14ac:dyDescent="0.55000000000000004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440"/>
        <v>1.3906666666666667</v>
      </c>
      <c r="P3584" s="8">
        <f t="shared" si="441"/>
        <v>45.347826086956523</v>
      </c>
      <c r="Q3584" t="str">
        <f t="shared" si="442"/>
        <v>theater</v>
      </c>
      <c r="R3584" t="str">
        <f t="shared" si="443"/>
        <v>plays</v>
      </c>
      <c r="S3584" s="12">
        <f t="shared" si="444"/>
        <v>42219.180393518516</v>
      </c>
      <c r="T3584" s="12">
        <f t="shared" si="445"/>
        <v>42249.180393518516</v>
      </c>
      <c r="U3584" t="str">
        <f t="shared" si="446"/>
        <v>Aug</v>
      </c>
      <c r="V3584" t="str">
        <f t="shared" si="447"/>
        <v>2015</v>
      </c>
    </row>
    <row r="3585" spans="1:22" ht="43.2" hidden="1" x14ac:dyDescent="0.55000000000000004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440"/>
        <v>1.391</v>
      </c>
      <c r="P3585" s="8">
        <f t="shared" si="441"/>
        <v>65.756363636363631</v>
      </c>
      <c r="Q3585" t="str">
        <f t="shared" si="442"/>
        <v>film &amp; video</v>
      </c>
      <c r="R3585" t="str">
        <f t="shared" si="443"/>
        <v>documentary</v>
      </c>
      <c r="S3585" s="12">
        <f t="shared" si="444"/>
        <v>41319.769293981481</v>
      </c>
      <c r="T3585" s="12">
        <f t="shared" si="445"/>
        <v>41349.769293981481</v>
      </c>
      <c r="U3585" t="str">
        <f t="shared" si="446"/>
        <v>Feb</v>
      </c>
      <c r="V3585" t="str">
        <f t="shared" si="447"/>
        <v>2013</v>
      </c>
    </row>
    <row r="3586" spans="1:22" ht="43.2" hidden="1" x14ac:dyDescent="0.55000000000000004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si="440"/>
        <v>1.3919999999999999</v>
      </c>
      <c r="P3586" s="8">
        <f t="shared" si="441"/>
        <v>62.328358208955223</v>
      </c>
      <c r="Q3586" t="str">
        <f t="shared" si="442"/>
        <v>theater</v>
      </c>
      <c r="R3586" t="str">
        <f t="shared" si="443"/>
        <v>plays</v>
      </c>
      <c r="S3586" s="12">
        <f t="shared" si="444"/>
        <v>41772.685393518521</v>
      </c>
      <c r="T3586" s="12">
        <f t="shared" si="445"/>
        <v>41806.290972222225</v>
      </c>
      <c r="U3586" t="str">
        <f t="shared" si="446"/>
        <v>May</v>
      </c>
      <c r="V3586" t="str">
        <f t="shared" si="447"/>
        <v>2014</v>
      </c>
    </row>
    <row r="3587" spans="1:22" ht="43.2" hidden="1" x14ac:dyDescent="0.55000000000000004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ref="O3587:O3650" si="448">E3587/D3587</f>
        <v>1.3975</v>
      </c>
      <c r="P3587" s="8">
        <f t="shared" ref="P3587:P3650" si="449">IF(L3587&gt;0,E3587/L3587,0)</f>
        <v>53.75</v>
      </c>
      <c r="Q3587" t="str">
        <f t="shared" ref="Q3587:Q3650" si="450">MID(N3587,1,FIND("/",N3587,1)-1)</f>
        <v>music</v>
      </c>
      <c r="R3587" t="str">
        <f t="shared" ref="R3587:R3650" si="451">MID(N3587,FIND("/",N3587,1)+1,LEN(N3587)-FIND("/",N3587,1))</f>
        <v>pop</v>
      </c>
      <c r="S3587" s="12">
        <f t="shared" ref="S3587:S3650" si="452">(((J3587/60)/60)/24)+DATE(1970,1,1)</f>
        <v>42461.885138888887</v>
      </c>
      <c r="T3587" s="12">
        <f t="shared" ref="T3587:T3650" si="453">(((I3587/60)/60)/24)+DATE(1970,1,1)</f>
        <v>42521.885138888887</v>
      </c>
      <c r="U3587" t="str">
        <f t="shared" ref="U3587:U3650" si="454">TEXT(S3587,"MMM")</f>
        <v>Apr</v>
      </c>
      <c r="V3587" t="str">
        <f t="shared" ref="V3587:V3650" si="455">TEXT(S3587,"yyyy")</f>
        <v>2016</v>
      </c>
    </row>
    <row r="3588" spans="1:22" ht="43.2" hidden="1" x14ac:dyDescent="0.55000000000000004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448"/>
        <v>1.3996</v>
      </c>
      <c r="P3588" s="8">
        <f t="shared" si="449"/>
        <v>42.670731707317074</v>
      </c>
      <c r="Q3588" t="str">
        <f t="shared" si="450"/>
        <v>technology</v>
      </c>
      <c r="R3588" t="str">
        <f t="shared" si="451"/>
        <v>wearables</v>
      </c>
      <c r="S3588" s="12">
        <f t="shared" si="452"/>
        <v>41877.912187499998</v>
      </c>
      <c r="T3588" s="12">
        <f t="shared" si="453"/>
        <v>41898.912187499998</v>
      </c>
      <c r="U3588" t="str">
        <f t="shared" si="454"/>
        <v>Aug</v>
      </c>
      <c r="V3588" t="str">
        <f t="shared" si="455"/>
        <v>2014</v>
      </c>
    </row>
    <row r="3589" spans="1:22" ht="43.2" hidden="1" x14ac:dyDescent="0.55000000000000004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448"/>
        <v>1.4</v>
      </c>
      <c r="P3589" s="8">
        <f t="shared" si="449"/>
        <v>35</v>
      </c>
      <c r="Q3589" t="str">
        <f t="shared" si="450"/>
        <v>theater</v>
      </c>
      <c r="R3589" t="str">
        <f t="shared" si="451"/>
        <v>plays</v>
      </c>
      <c r="S3589" s="12">
        <f t="shared" si="452"/>
        <v>42088.911354166667</v>
      </c>
      <c r="T3589" s="12">
        <f t="shared" si="453"/>
        <v>42118.911354166667</v>
      </c>
      <c r="U3589" t="str">
        <f t="shared" si="454"/>
        <v>Mar</v>
      </c>
      <c r="V3589" t="str">
        <f t="shared" si="455"/>
        <v>2015</v>
      </c>
    </row>
    <row r="3590" spans="1:22" ht="43.2" hidden="1" x14ac:dyDescent="0.55000000000000004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448"/>
        <v>1.4</v>
      </c>
      <c r="P3590" s="8">
        <f t="shared" si="449"/>
        <v>23.333333333333332</v>
      </c>
      <c r="Q3590" t="str">
        <f t="shared" si="450"/>
        <v>theater</v>
      </c>
      <c r="R3590" t="str">
        <f t="shared" si="451"/>
        <v>plays</v>
      </c>
      <c r="S3590" s="12">
        <f t="shared" si="452"/>
        <v>42493.597013888888</v>
      </c>
      <c r="T3590" s="12">
        <f t="shared" si="453"/>
        <v>42505.958333333328</v>
      </c>
      <c r="U3590" t="str">
        <f t="shared" si="454"/>
        <v>May</v>
      </c>
      <c r="V3590" t="str">
        <f t="shared" si="455"/>
        <v>2016</v>
      </c>
    </row>
    <row r="3591" spans="1:22" ht="43.2" hidden="1" x14ac:dyDescent="0.55000000000000004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448"/>
        <v>1.4005000000000001</v>
      </c>
      <c r="P3591" s="8">
        <f t="shared" si="449"/>
        <v>95.48863636363636</v>
      </c>
      <c r="Q3591" t="str">
        <f t="shared" si="450"/>
        <v>technology</v>
      </c>
      <c r="R3591" t="str">
        <f t="shared" si="451"/>
        <v>hardware</v>
      </c>
      <c r="S3591" s="12">
        <f t="shared" si="452"/>
        <v>41944.83898148148</v>
      </c>
      <c r="T3591" s="12">
        <f t="shared" si="453"/>
        <v>42004.880648148144</v>
      </c>
      <c r="U3591" t="str">
        <f t="shared" si="454"/>
        <v>Nov</v>
      </c>
      <c r="V3591" t="str">
        <f t="shared" si="455"/>
        <v>2014</v>
      </c>
    </row>
    <row r="3592" spans="1:22" ht="43.2" hidden="1" x14ac:dyDescent="0.55000000000000004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448"/>
        <v>1.4013333333333333</v>
      </c>
      <c r="P3592" s="8">
        <f t="shared" si="449"/>
        <v>61.823529411764703</v>
      </c>
      <c r="Q3592" t="str">
        <f t="shared" si="450"/>
        <v>theater</v>
      </c>
      <c r="R3592" t="str">
        <f t="shared" si="451"/>
        <v>plays</v>
      </c>
      <c r="S3592" s="12">
        <f t="shared" si="452"/>
        <v>42058.904074074075</v>
      </c>
      <c r="T3592" s="12">
        <f t="shared" si="453"/>
        <v>42095.165972222225</v>
      </c>
      <c r="U3592" t="str">
        <f t="shared" si="454"/>
        <v>Feb</v>
      </c>
      <c r="V3592" t="str">
        <f t="shared" si="455"/>
        <v>2015</v>
      </c>
    </row>
    <row r="3593" spans="1:22" ht="28.8" hidden="1" x14ac:dyDescent="0.55000000000000004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448"/>
        <v>1.4019999999999999</v>
      </c>
      <c r="P3593" s="8">
        <f t="shared" si="449"/>
        <v>50.981818181818184</v>
      </c>
      <c r="Q3593" t="str">
        <f t="shared" si="450"/>
        <v>theater</v>
      </c>
      <c r="R3593" t="str">
        <f t="shared" si="451"/>
        <v>plays</v>
      </c>
      <c r="S3593" s="12">
        <f t="shared" si="452"/>
        <v>42016.706678240742</v>
      </c>
      <c r="T3593" s="12">
        <f t="shared" si="453"/>
        <v>42047.249305555553</v>
      </c>
      <c r="U3593" t="str">
        <f t="shared" si="454"/>
        <v>Jan</v>
      </c>
      <c r="V3593" t="str">
        <f t="shared" si="455"/>
        <v>2015</v>
      </c>
    </row>
    <row r="3594" spans="1:22" hidden="1" x14ac:dyDescent="0.55000000000000004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448"/>
        <v>1.4044444444444444</v>
      </c>
      <c r="P3594" s="8">
        <f t="shared" si="449"/>
        <v>28.727272727272727</v>
      </c>
      <c r="Q3594" t="str">
        <f t="shared" si="450"/>
        <v>film &amp; video</v>
      </c>
      <c r="R3594" t="str">
        <f t="shared" si="451"/>
        <v>shorts</v>
      </c>
      <c r="S3594" s="12">
        <f t="shared" si="452"/>
        <v>40918.738935185182</v>
      </c>
      <c r="T3594" s="12">
        <f t="shared" si="453"/>
        <v>40943.738935185182</v>
      </c>
      <c r="U3594" t="str">
        <f t="shared" si="454"/>
        <v>Jan</v>
      </c>
      <c r="V3594" t="str">
        <f t="shared" si="455"/>
        <v>2012</v>
      </c>
    </row>
    <row r="3595" spans="1:22" ht="28.8" hidden="1" x14ac:dyDescent="0.55000000000000004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448"/>
        <v>1.41</v>
      </c>
      <c r="P3595" s="8">
        <f t="shared" si="449"/>
        <v>90.384615384615387</v>
      </c>
      <c r="Q3595" t="str">
        <f t="shared" si="450"/>
        <v>film &amp; video</v>
      </c>
      <c r="R3595" t="str">
        <f t="shared" si="451"/>
        <v>shorts</v>
      </c>
      <c r="S3595" s="12">
        <f t="shared" si="452"/>
        <v>40753.758425925924</v>
      </c>
      <c r="T3595" s="12">
        <f t="shared" si="453"/>
        <v>40761.625</v>
      </c>
      <c r="U3595" t="str">
        <f t="shared" si="454"/>
        <v>Jul</v>
      </c>
      <c r="V3595" t="str">
        <f t="shared" si="455"/>
        <v>2011</v>
      </c>
    </row>
    <row r="3596" spans="1:22" ht="43.2" hidden="1" x14ac:dyDescent="0.55000000000000004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448"/>
        <v>1.4108235294117648</v>
      </c>
      <c r="P3596" s="8">
        <f t="shared" si="449"/>
        <v>57.932367149758456</v>
      </c>
      <c r="Q3596" t="str">
        <f t="shared" si="450"/>
        <v>games</v>
      </c>
      <c r="R3596" t="str">
        <f t="shared" si="451"/>
        <v>tabletop games</v>
      </c>
      <c r="S3596" s="12">
        <f t="shared" si="452"/>
        <v>40936.678506944445</v>
      </c>
      <c r="T3596" s="12">
        <f t="shared" si="453"/>
        <v>40966.678506944445</v>
      </c>
      <c r="U3596" t="str">
        <f t="shared" si="454"/>
        <v>Jan</v>
      </c>
      <c r="V3596" t="str">
        <f t="shared" si="455"/>
        <v>2012</v>
      </c>
    </row>
    <row r="3597" spans="1:22" ht="28.8" hidden="1" x14ac:dyDescent="0.55000000000000004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448"/>
        <v>1.4115384615384616</v>
      </c>
      <c r="P3597" s="8">
        <f t="shared" si="449"/>
        <v>67.962962962962962</v>
      </c>
      <c r="Q3597" t="str">
        <f t="shared" si="450"/>
        <v>theater</v>
      </c>
      <c r="R3597" t="str">
        <f t="shared" si="451"/>
        <v>plays</v>
      </c>
      <c r="S3597" s="12">
        <f t="shared" si="452"/>
        <v>42072.576249999998</v>
      </c>
      <c r="T3597" s="12">
        <f t="shared" si="453"/>
        <v>42097.576249999998</v>
      </c>
      <c r="U3597" t="str">
        <f t="shared" si="454"/>
        <v>Mar</v>
      </c>
      <c r="V3597" t="str">
        <f t="shared" si="455"/>
        <v>2015</v>
      </c>
    </row>
    <row r="3598" spans="1:22" ht="57.6" hidden="1" x14ac:dyDescent="0.55000000000000004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448"/>
        <v>1.411764705882353</v>
      </c>
      <c r="P3598" s="8">
        <f t="shared" si="449"/>
        <v>52.173913043478258</v>
      </c>
      <c r="Q3598" t="str">
        <f t="shared" si="450"/>
        <v>theater</v>
      </c>
      <c r="R3598" t="str">
        <f t="shared" si="451"/>
        <v>plays</v>
      </c>
      <c r="S3598" s="12">
        <f t="shared" si="452"/>
        <v>42423.050613425927</v>
      </c>
      <c r="T3598" s="12">
        <f t="shared" si="453"/>
        <v>42443.008946759262</v>
      </c>
      <c r="U3598" t="str">
        <f t="shared" si="454"/>
        <v>Feb</v>
      </c>
      <c r="V3598" t="str">
        <f t="shared" si="455"/>
        <v>2016</v>
      </c>
    </row>
    <row r="3599" spans="1:22" ht="28.8" hidden="1" x14ac:dyDescent="0.55000000000000004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448"/>
        <v>1.4132510432681749</v>
      </c>
      <c r="P3599" s="8">
        <f t="shared" si="449"/>
        <v>55.758509532062391</v>
      </c>
      <c r="Q3599" t="str">
        <f t="shared" si="450"/>
        <v>technology</v>
      </c>
      <c r="R3599" t="str">
        <f t="shared" si="451"/>
        <v>space exploration</v>
      </c>
      <c r="S3599" s="12">
        <f t="shared" si="452"/>
        <v>42564.881076388891</v>
      </c>
      <c r="T3599" s="12">
        <f t="shared" si="453"/>
        <v>42604.290972222225</v>
      </c>
      <c r="U3599" t="str">
        <f t="shared" si="454"/>
        <v>Jul</v>
      </c>
      <c r="V3599" t="str">
        <f t="shared" si="455"/>
        <v>2016</v>
      </c>
    </row>
    <row r="3600" spans="1:22" ht="43.2" hidden="1" x14ac:dyDescent="0.55000000000000004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448"/>
        <v>1.4144600000000001</v>
      </c>
      <c r="P3600" s="8">
        <f t="shared" si="449"/>
        <v>95.830623306233065</v>
      </c>
      <c r="Q3600" t="str">
        <f t="shared" si="450"/>
        <v>technology</v>
      </c>
      <c r="R3600" t="str">
        <f t="shared" si="451"/>
        <v>wearables</v>
      </c>
      <c r="S3600" s="12">
        <f t="shared" si="452"/>
        <v>42199.618518518517</v>
      </c>
      <c r="T3600" s="12">
        <f t="shared" si="453"/>
        <v>42236.618518518517</v>
      </c>
      <c r="U3600" t="str">
        <f t="shared" si="454"/>
        <v>Jul</v>
      </c>
      <c r="V3600" t="str">
        <f t="shared" si="455"/>
        <v>2015</v>
      </c>
    </row>
    <row r="3601" spans="1:22" ht="43.2" hidden="1" x14ac:dyDescent="0.55000000000000004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448"/>
        <v>1.415</v>
      </c>
      <c r="P3601" s="8">
        <f t="shared" si="449"/>
        <v>115.51020408163265</v>
      </c>
      <c r="Q3601" t="str">
        <f t="shared" si="450"/>
        <v>film &amp; video</v>
      </c>
      <c r="R3601" t="str">
        <f t="shared" si="451"/>
        <v>documentary</v>
      </c>
      <c r="S3601" s="12">
        <f t="shared" si="452"/>
        <v>42367.719814814816</v>
      </c>
      <c r="T3601" s="12">
        <f t="shared" si="453"/>
        <v>42392.719814814816</v>
      </c>
      <c r="U3601" t="str">
        <f t="shared" si="454"/>
        <v>Dec</v>
      </c>
      <c r="V3601" t="str">
        <f t="shared" si="455"/>
        <v>2015</v>
      </c>
    </row>
    <row r="3602" spans="1:22" ht="28.8" hidden="1" x14ac:dyDescent="0.55000000000000004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448"/>
        <v>1.4155</v>
      </c>
      <c r="P3602" s="8">
        <f t="shared" si="449"/>
        <v>88.46875</v>
      </c>
      <c r="Q3602" t="str">
        <f t="shared" si="450"/>
        <v>music</v>
      </c>
      <c r="R3602" t="str">
        <f t="shared" si="451"/>
        <v>pop</v>
      </c>
      <c r="S3602" s="12">
        <f t="shared" si="452"/>
        <v>41526.435613425929</v>
      </c>
      <c r="T3602" s="12">
        <f t="shared" si="453"/>
        <v>41556.435613425929</v>
      </c>
      <c r="U3602" t="str">
        <f t="shared" si="454"/>
        <v>Sep</v>
      </c>
      <c r="V3602" t="str">
        <f t="shared" si="455"/>
        <v>2013</v>
      </c>
    </row>
    <row r="3603" spans="1:22" ht="43.2" hidden="1" x14ac:dyDescent="0.55000000000000004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448"/>
        <v>1.4156666666666666</v>
      </c>
      <c r="P3603" s="8">
        <f t="shared" si="449"/>
        <v>25.130177514792898</v>
      </c>
      <c r="Q3603" t="str">
        <f t="shared" si="450"/>
        <v>theater</v>
      </c>
      <c r="R3603" t="str">
        <f t="shared" si="451"/>
        <v>plays</v>
      </c>
      <c r="S3603" s="12">
        <f t="shared" si="452"/>
        <v>42188.467499999999</v>
      </c>
      <c r="T3603" s="12">
        <f t="shared" si="453"/>
        <v>42218.666666666672</v>
      </c>
      <c r="U3603" t="str">
        <f t="shared" si="454"/>
        <v>Jul</v>
      </c>
      <c r="V3603" t="str">
        <f t="shared" si="455"/>
        <v>2015</v>
      </c>
    </row>
    <row r="3604" spans="1:22" ht="43.2" hidden="1" x14ac:dyDescent="0.55000000000000004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448"/>
        <v>1.4165000000000001</v>
      </c>
      <c r="P3604" s="8">
        <f t="shared" si="449"/>
        <v>65.883720930232556</v>
      </c>
      <c r="Q3604" t="str">
        <f t="shared" si="450"/>
        <v>film &amp; video</v>
      </c>
      <c r="R3604" t="str">
        <f t="shared" si="451"/>
        <v>documentary</v>
      </c>
      <c r="S3604" s="12">
        <f t="shared" si="452"/>
        <v>42292.539548611108</v>
      </c>
      <c r="T3604" s="12">
        <f t="shared" si="453"/>
        <v>42313.58121527778</v>
      </c>
      <c r="U3604" t="str">
        <f t="shared" si="454"/>
        <v>Oct</v>
      </c>
      <c r="V3604" t="str">
        <f t="shared" si="455"/>
        <v>2015</v>
      </c>
    </row>
    <row r="3605" spans="1:22" ht="43.2" hidden="1" x14ac:dyDescent="0.55000000000000004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448"/>
        <v>1.4185714285714286</v>
      </c>
      <c r="P3605" s="8">
        <f t="shared" si="449"/>
        <v>117.51479289940828</v>
      </c>
      <c r="Q3605" t="str">
        <f t="shared" si="450"/>
        <v>film &amp; video</v>
      </c>
      <c r="R3605" t="str">
        <f t="shared" si="451"/>
        <v>television</v>
      </c>
      <c r="S3605" s="12">
        <f t="shared" si="452"/>
        <v>41971.639189814814</v>
      </c>
      <c r="T3605" s="12">
        <f t="shared" si="453"/>
        <v>42001.639189814814</v>
      </c>
      <c r="U3605" t="str">
        <f t="shared" si="454"/>
        <v>Nov</v>
      </c>
      <c r="V3605" t="str">
        <f t="shared" si="455"/>
        <v>2014</v>
      </c>
    </row>
    <row r="3606" spans="1:22" ht="28.8" hidden="1" x14ac:dyDescent="0.55000000000000004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448"/>
        <v>1.4215</v>
      </c>
      <c r="P3606" s="8">
        <f t="shared" si="449"/>
        <v>193.84090909090909</v>
      </c>
      <c r="Q3606" t="str">
        <f t="shared" si="450"/>
        <v>film &amp; video</v>
      </c>
      <c r="R3606" t="str">
        <f t="shared" si="451"/>
        <v>television</v>
      </c>
      <c r="S3606" s="12">
        <f t="shared" si="452"/>
        <v>42068.307002314818</v>
      </c>
      <c r="T3606" s="12">
        <f t="shared" si="453"/>
        <v>42098.265335648146</v>
      </c>
      <c r="U3606" t="str">
        <f t="shared" si="454"/>
        <v>Mar</v>
      </c>
      <c r="V3606" t="str">
        <f t="shared" si="455"/>
        <v>2015</v>
      </c>
    </row>
    <row r="3607" spans="1:22" ht="43.2" hidden="1" x14ac:dyDescent="0.55000000000000004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448"/>
        <v>1.4236363636363636</v>
      </c>
      <c r="P3607" s="8">
        <f t="shared" si="449"/>
        <v>29</v>
      </c>
      <c r="Q3607" t="str">
        <f t="shared" si="450"/>
        <v>theater</v>
      </c>
      <c r="R3607" t="str">
        <f t="shared" si="451"/>
        <v>plays</v>
      </c>
      <c r="S3607" s="12">
        <f t="shared" si="452"/>
        <v>41817.59542824074</v>
      </c>
      <c r="T3607" s="12">
        <f t="shared" si="453"/>
        <v>41847.59542824074</v>
      </c>
      <c r="U3607" t="str">
        <f t="shared" si="454"/>
        <v>Jun</v>
      </c>
      <c r="V3607" t="str">
        <f t="shared" si="455"/>
        <v>2014</v>
      </c>
    </row>
    <row r="3608" spans="1:22" ht="28.8" hidden="1" x14ac:dyDescent="0.55000000000000004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448"/>
        <v>1.4260827250608272</v>
      </c>
      <c r="P3608" s="8">
        <f t="shared" si="449"/>
        <v>185.48101265822785</v>
      </c>
      <c r="Q3608" t="str">
        <f t="shared" si="450"/>
        <v>film &amp; video</v>
      </c>
      <c r="R3608" t="str">
        <f t="shared" si="451"/>
        <v>television</v>
      </c>
      <c r="S3608" s="12">
        <f t="shared" si="452"/>
        <v>42766.600497685184</v>
      </c>
      <c r="T3608" s="12">
        <f t="shared" si="453"/>
        <v>42796.600497685184</v>
      </c>
      <c r="U3608" t="str">
        <f t="shared" si="454"/>
        <v>Jan</v>
      </c>
      <c r="V3608" t="str">
        <f t="shared" si="455"/>
        <v>2017</v>
      </c>
    </row>
    <row r="3609" spans="1:22" ht="43.2" hidden="1" x14ac:dyDescent="0.55000000000000004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448"/>
        <v>1.4266666666666667</v>
      </c>
      <c r="P3609" s="8">
        <f t="shared" si="449"/>
        <v>164.61538461538461</v>
      </c>
      <c r="Q3609" t="str">
        <f t="shared" si="450"/>
        <v>theater</v>
      </c>
      <c r="R3609" t="str">
        <f t="shared" si="451"/>
        <v>plays</v>
      </c>
      <c r="S3609" s="12">
        <f t="shared" si="452"/>
        <v>42171.317442129628</v>
      </c>
      <c r="T3609" s="12">
        <f t="shared" si="453"/>
        <v>42195.875</v>
      </c>
      <c r="U3609" t="str">
        <f t="shared" si="454"/>
        <v>Jun</v>
      </c>
      <c r="V3609" t="str">
        <f t="shared" si="455"/>
        <v>2015</v>
      </c>
    </row>
    <row r="3610" spans="1:22" ht="43.2" hidden="1" x14ac:dyDescent="0.55000000000000004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448"/>
        <v>1.4279999999999999</v>
      </c>
      <c r="P3610" s="8">
        <f t="shared" si="449"/>
        <v>162.27272727272728</v>
      </c>
      <c r="Q3610" t="str">
        <f t="shared" si="450"/>
        <v>music</v>
      </c>
      <c r="R3610" t="str">
        <f t="shared" si="451"/>
        <v>rock</v>
      </c>
      <c r="S3610" s="12">
        <f t="shared" si="452"/>
        <v>40983.055949074071</v>
      </c>
      <c r="T3610" s="12">
        <f t="shared" si="453"/>
        <v>41040.657638888886</v>
      </c>
      <c r="U3610" t="str">
        <f t="shared" si="454"/>
        <v>Mar</v>
      </c>
      <c r="V3610" t="str">
        <f t="shared" si="455"/>
        <v>2012</v>
      </c>
    </row>
    <row r="3611" spans="1:22" ht="43.2" hidden="1" x14ac:dyDescent="0.55000000000000004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448"/>
        <v>1.4285714285714286</v>
      </c>
      <c r="P3611" s="8">
        <f t="shared" si="449"/>
        <v>25</v>
      </c>
      <c r="Q3611" t="str">
        <f t="shared" si="450"/>
        <v>music</v>
      </c>
      <c r="R3611" t="str">
        <f t="shared" si="451"/>
        <v>rock</v>
      </c>
      <c r="S3611" s="12">
        <f t="shared" si="452"/>
        <v>40576.539664351854</v>
      </c>
      <c r="T3611" s="12">
        <f t="shared" si="453"/>
        <v>40606.539664351854</v>
      </c>
      <c r="U3611" t="str">
        <f t="shared" si="454"/>
        <v>Feb</v>
      </c>
      <c r="V3611" t="str">
        <f t="shared" si="455"/>
        <v>2011</v>
      </c>
    </row>
    <row r="3612" spans="1:22" ht="28.8" hidden="1" x14ac:dyDescent="0.55000000000000004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448"/>
        <v>1.4286666666666668</v>
      </c>
      <c r="P3612" s="8">
        <f t="shared" si="449"/>
        <v>44.645833333333336</v>
      </c>
      <c r="Q3612" t="str">
        <f t="shared" si="450"/>
        <v>music</v>
      </c>
      <c r="R3612" t="str">
        <f t="shared" si="451"/>
        <v>pop</v>
      </c>
      <c r="S3612" s="12">
        <f t="shared" si="452"/>
        <v>40974.791898148149</v>
      </c>
      <c r="T3612" s="12">
        <f t="shared" si="453"/>
        <v>41004.750231481477</v>
      </c>
      <c r="U3612" t="str">
        <f t="shared" si="454"/>
        <v>Mar</v>
      </c>
      <c r="V3612" t="str">
        <f t="shared" si="455"/>
        <v>2012</v>
      </c>
    </row>
    <row r="3613" spans="1:22" ht="43.2" hidden="1" x14ac:dyDescent="0.55000000000000004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448"/>
        <v>1.4319999999999999</v>
      </c>
      <c r="P3613" s="8">
        <f t="shared" si="449"/>
        <v>48.542372881355931</v>
      </c>
      <c r="Q3613" t="str">
        <f t="shared" si="450"/>
        <v>theater</v>
      </c>
      <c r="R3613" t="str">
        <f t="shared" si="451"/>
        <v>musical</v>
      </c>
      <c r="S3613" s="12">
        <f t="shared" si="452"/>
        <v>41887.111354166671</v>
      </c>
      <c r="T3613" s="12">
        <f t="shared" si="453"/>
        <v>41909.166666666664</v>
      </c>
      <c r="U3613" t="str">
        <f t="shared" si="454"/>
        <v>Sep</v>
      </c>
      <c r="V3613" t="str">
        <f t="shared" si="455"/>
        <v>2014</v>
      </c>
    </row>
    <row r="3614" spans="1:22" ht="43.2" hidden="1" x14ac:dyDescent="0.55000000000000004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 t="shared" si="448"/>
        <v>1.4333333333333333</v>
      </c>
      <c r="P3614" s="8">
        <f t="shared" si="449"/>
        <v>51.6</v>
      </c>
      <c r="Q3614" t="str">
        <f t="shared" si="450"/>
        <v>theater</v>
      </c>
      <c r="R3614" t="str">
        <f t="shared" si="451"/>
        <v>spaces</v>
      </c>
      <c r="S3614" s="12">
        <f t="shared" si="452"/>
        <v>42783.459398148145</v>
      </c>
      <c r="T3614" s="12">
        <f t="shared" si="453"/>
        <v>42797.459398148145</v>
      </c>
      <c r="U3614" t="str">
        <f t="shared" si="454"/>
        <v>Feb</v>
      </c>
      <c r="V3614" t="str">
        <f t="shared" si="455"/>
        <v>2017</v>
      </c>
    </row>
    <row r="3615" spans="1:22" ht="43.2" hidden="1" x14ac:dyDescent="0.55000000000000004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1.4333333333333333</v>
      </c>
      <c r="P3615" s="8">
        <f t="shared" si="449"/>
        <v>21.5</v>
      </c>
      <c r="Q3615" t="str">
        <f t="shared" si="450"/>
        <v>theater</v>
      </c>
      <c r="R3615" t="str">
        <f t="shared" si="451"/>
        <v>plays</v>
      </c>
      <c r="S3615" s="12">
        <f t="shared" si="452"/>
        <v>42160.651817129634</v>
      </c>
      <c r="T3615" s="12">
        <f t="shared" si="453"/>
        <v>42190.651817129634</v>
      </c>
      <c r="U3615" t="str">
        <f t="shared" si="454"/>
        <v>Jun</v>
      </c>
      <c r="V3615" t="str">
        <f t="shared" si="455"/>
        <v>2015</v>
      </c>
    </row>
    <row r="3616" spans="1:22" ht="43.2" hidden="1" x14ac:dyDescent="0.55000000000000004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448"/>
        <v>1.4345666666666668</v>
      </c>
      <c r="P3616" s="8">
        <f t="shared" si="449"/>
        <v>114.76533333333333</v>
      </c>
      <c r="Q3616" t="str">
        <f t="shared" si="450"/>
        <v>technology</v>
      </c>
      <c r="R3616" t="str">
        <f t="shared" si="451"/>
        <v>hardware</v>
      </c>
      <c r="S3616" s="12">
        <f t="shared" si="452"/>
        <v>42361.602476851855</v>
      </c>
      <c r="T3616" s="12">
        <f t="shared" si="453"/>
        <v>42400.915972222225</v>
      </c>
      <c r="U3616" t="str">
        <f t="shared" si="454"/>
        <v>Dec</v>
      </c>
      <c r="V3616" t="str">
        <f t="shared" si="455"/>
        <v>2015</v>
      </c>
    </row>
    <row r="3617" spans="1:22" ht="43.2" hidden="1" x14ac:dyDescent="0.55000000000000004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448"/>
        <v>1.436523076923077</v>
      </c>
      <c r="P3617" s="8">
        <f t="shared" si="449"/>
        <v>74.639488409272587</v>
      </c>
      <c r="Q3617" t="str">
        <f t="shared" si="450"/>
        <v>technology</v>
      </c>
      <c r="R3617" t="str">
        <f t="shared" si="451"/>
        <v>space exploration</v>
      </c>
      <c r="S3617" s="12">
        <f t="shared" si="452"/>
        <v>42251.16715277778</v>
      </c>
      <c r="T3617" s="12">
        <f t="shared" si="453"/>
        <v>42288.041666666672</v>
      </c>
      <c r="U3617" t="str">
        <f t="shared" si="454"/>
        <v>Sep</v>
      </c>
      <c r="V3617" t="str">
        <f t="shared" si="455"/>
        <v>2015</v>
      </c>
    </row>
    <row r="3618" spans="1:22" ht="43.2" hidden="1" x14ac:dyDescent="0.55000000000000004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448"/>
        <v>1.4394736842105262</v>
      </c>
      <c r="P3618" s="8">
        <f t="shared" si="449"/>
        <v>66.707317073170728</v>
      </c>
      <c r="Q3618" t="str">
        <f t="shared" si="450"/>
        <v>publishing</v>
      </c>
      <c r="R3618" t="str">
        <f t="shared" si="451"/>
        <v>nonfiction</v>
      </c>
      <c r="S3618" s="12">
        <f t="shared" si="452"/>
        <v>40909.649201388893</v>
      </c>
      <c r="T3618" s="12">
        <f t="shared" si="453"/>
        <v>40937.649201388893</v>
      </c>
      <c r="U3618" t="str">
        <f t="shared" si="454"/>
        <v>Jan</v>
      </c>
      <c r="V3618" t="str">
        <f t="shared" si="455"/>
        <v>2012</v>
      </c>
    </row>
    <row r="3619" spans="1:22" ht="43.2" hidden="1" x14ac:dyDescent="0.55000000000000004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448"/>
        <v>1.44</v>
      </c>
      <c r="P3619" s="8">
        <f t="shared" si="449"/>
        <v>22.90909090909091</v>
      </c>
      <c r="Q3619" t="str">
        <f t="shared" si="450"/>
        <v>theater</v>
      </c>
      <c r="R3619" t="str">
        <f t="shared" si="451"/>
        <v>plays</v>
      </c>
      <c r="S3619" s="12">
        <f t="shared" si="452"/>
        <v>42139.816840277781</v>
      </c>
      <c r="T3619" s="12">
        <f t="shared" si="453"/>
        <v>42181.875</v>
      </c>
      <c r="U3619" t="str">
        <f t="shared" si="454"/>
        <v>May</v>
      </c>
      <c r="V3619" t="str">
        <f t="shared" si="455"/>
        <v>2015</v>
      </c>
    </row>
    <row r="3620" spans="1:22" ht="43.2" hidden="1" x14ac:dyDescent="0.55000000000000004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448"/>
        <v>1.4400583333333332</v>
      </c>
      <c r="P3620" s="8">
        <f t="shared" si="449"/>
        <v>22.737763157894737</v>
      </c>
      <c r="Q3620" t="str">
        <f t="shared" si="450"/>
        <v>music</v>
      </c>
      <c r="R3620" t="str">
        <f t="shared" si="451"/>
        <v>metal</v>
      </c>
      <c r="S3620" s="12">
        <f t="shared" si="452"/>
        <v>42079.745578703703</v>
      </c>
      <c r="T3620" s="12">
        <f t="shared" si="453"/>
        <v>42109.957638888889</v>
      </c>
      <c r="U3620" t="str">
        <f t="shared" si="454"/>
        <v>Mar</v>
      </c>
      <c r="V3620" t="str">
        <f t="shared" si="455"/>
        <v>2015</v>
      </c>
    </row>
    <row r="3621" spans="1:22" ht="43.2" hidden="1" x14ac:dyDescent="0.55000000000000004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448"/>
        <v>1.4406666666666668</v>
      </c>
      <c r="P3621" s="8">
        <f t="shared" si="449"/>
        <v>45.978723404255319</v>
      </c>
      <c r="Q3621" t="str">
        <f t="shared" si="450"/>
        <v>theater</v>
      </c>
      <c r="R3621" t="str">
        <f t="shared" si="451"/>
        <v>plays</v>
      </c>
      <c r="S3621" s="12">
        <f t="shared" si="452"/>
        <v>42309.756620370375</v>
      </c>
      <c r="T3621" s="12">
        <f t="shared" si="453"/>
        <v>42330.916666666672</v>
      </c>
      <c r="U3621" t="str">
        <f t="shared" si="454"/>
        <v>Nov</v>
      </c>
      <c r="V3621" t="str">
        <f t="shared" si="455"/>
        <v>2015</v>
      </c>
    </row>
    <row r="3622" spans="1:22" ht="43.2" hidden="1" x14ac:dyDescent="0.55000000000000004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448"/>
        <v>1.4428571428571428</v>
      </c>
      <c r="P3622" s="8">
        <f t="shared" si="449"/>
        <v>50.5</v>
      </c>
      <c r="Q3622" t="str">
        <f t="shared" si="450"/>
        <v>technology</v>
      </c>
      <c r="R3622" t="str">
        <f t="shared" si="451"/>
        <v>wearables</v>
      </c>
      <c r="S3622" s="12">
        <f t="shared" si="452"/>
        <v>42683.420312500006</v>
      </c>
      <c r="T3622" s="12">
        <f t="shared" si="453"/>
        <v>42698.958333333328</v>
      </c>
      <c r="U3622" t="str">
        <f t="shared" si="454"/>
        <v>Nov</v>
      </c>
      <c r="V3622" t="str">
        <f t="shared" si="455"/>
        <v>2016</v>
      </c>
    </row>
    <row r="3623" spans="1:22" ht="43.2" hidden="1" x14ac:dyDescent="0.55000000000000004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448"/>
        <v>1.4431375</v>
      </c>
      <c r="P3623" s="8">
        <f t="shared" si="449"/>
        <v>40.795406360424032</v>
      </c>
      <c r="Q3623" t="str">
        <f t="shared" si="450"/>
        <v>food</v>
      </c>
      <c r="R3623" t="str">
        <f t="shared" si="451"/>
        <v>small batch</v>
      </c>
      <c r="S3623" s="12">
        <f t="shared" si="452"/>
        <v>41839.005671296298</v>
      </c>
      <c r="T3623" s="12">
        <f t="shared" si="453"/>
        <v>41869.005671296298</v>
      </c>
      <c r="U3623" t="str">
        <f t="shared" si="454"/>
        <v>Jul</v>
      </c>
      <c r="V3623" t="str">
        <f t="shared" si="455"/>
        <v>2014</v>
      </c>
    </row>
    <row r="3624" spans="1:22" ht="43.2" hidden="1" x14ac:dyDescent="0.55000000000000004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448"/>
        <v>1.443746</v>
      </c>
      <c r="P3624" s="8">
        <f t="shared" si="449"/>
        <v>92.547820512820508</v>
      </c>
      <c r="Q3624" t="str">
        <f t="shared" si="450"/>
        <v>music</v>
      </c>
      <c r="R3624" t="str">
        <f t="shared" si="451"/>
        <v>rock</v>
      </c>
      <c r="S3624" s="12">
        <f t="shared" si="452"/>
        <v>41276.047905092593</v>
      </c>
      <c r="T3624" s="12">
        <f t="shared" si="453"/>
        <v>41306.047905092593</v>
      </c>
      <c r="U3624" t="str">
        <f t="shared" si="454"/>
        <v>Jan</v>
      </c>
      <c r="V3624" t="str">
        <f t="shared" si="455"/>
        <v>2013</v>
      </c>
    </row>
    <row r="3625" spans="1:22" ht="43.2" hidden="1" x14ac:dyDescent="0.55000000000000004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448"/>
        <v>1.444</v>
      </c>
      <c r="P3625" s="8">
        <f t="shared" si="449"/>
        <v>126.66666666666667</v>
      </c>
      <c r="Q3625" t="str">
        <f t="shared" si="450"/>
        <v>theater</v>
      </c>
      <c r="R3625" t="str">
        <f t="shared" si="451"/>
        <v>plays</v>
      </c>
      <c r="S3625" s="12">
        <f t="shared" si="452"/>
        <v>41789.726979166669</v>
      </c>
      <c r="T3625" s="12">
        <f t="shared" si="453"/>
        <v>41799.726979166669</v>
      </c>
      <c r="U3625" t="str">
        <f t="shared" si="454"/>
        <v>May</v>
      </c>
      <c r="V3625" t="str">
        <f t="shared" si="455"/>
        <v>2014</v>
      </c>
    </row>
    <row r="3626" spans="1:22" ht="43.2" hidden="1" x14ac:dyDescent="0.55000000000000004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448"/>
        <v>1.4450000000000001</v>
      </c>
      <c r="P3626" s="8">
        <f t="shared" si="449"/>
        <v>68.80952380952381</v>
      </c>
      <c r="Q3626" t="str">
        <f t="shared" si="450"/>
        <v>music</v>
      </c>
      <c r="R3626" t="str">
        <f t="shared" si="451"/>
        <v>indie rock</v>
      </c>
      <c r="S3626" s="12">
        <f t="shared" si="452"/>
        <v>42366.192974537036</v>
      </c>
      <c r="T3626" s="12">
        <f t="shared" si="453"/>
        <v>42401.75</v>
      </c>
      <c r="U3626" t="str">
        <f t="shared" si="454"/>
        <v>Dec</v>
      </c>
      <c r="V3626" t="str">
        <f t="shared" si="455"/>
        <v>2015</v>
      </c>
    </row>
    <row r="3627" spans="1:22" ht="28.8" hidden="1" x14ac:dyDescent="0.55000000000000004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448"/>
        <v>1.445425</v>
      </c>
      <c r="P3627" s="8">
        <f t="shared" si="449"/>
        <v>511.65486725663715</v>
      </c>
      <c r="Q3627" t="str">
        <f t="shared" si="450"/>
        <v>technology</v>
      </c>
      <c r="R3627" t="str">
        <f t="shared" si="451"/>
        <v>hardware</v>
      </c>
      <c r="S3627" s="12">
        <f t="shared" si="452"/>
        <v>42745.744618055556</v>
      </c>
      <c r="T3627" s="12">
        <f t="shared" si="453"/>
        <v>42795.744618055556</v>
      </c>
      <c r="U3627" t="str">
        <f t="shared" si="454"/>
        <v>Jan</v>
      </c>
      <c r="V3627" t="str">
        <f t="shared" si="455"/>
        <v>2017</v>
      </c>
    </row>
    <row r="3628" spans="1:22" ht="43.2" hidden="1" x14ac:dyDescent="0.55000000000000004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448"/>
        <v>1.4458441666666668</v>
      </c>
      <c r="P3628" s="8">
        <f t="shared" si="449"/>
        <v>70.5289837398374</v>
      </c>
      <c r="Q3628" t="str">
        <f t="shared" si="450"/>
        <v>music</v>
      </c>
      <c r="R3628" t="str">
        <f t="shared" si="451"/>
        <v>indie rock</v>
      </c>
      <c r="S3628" s="12">
        <f t="shared" si="452"/>
        <v>41228.786203703705</v>
      </c>
      <c r="T3628" s="12">
        <f t="shared" si="453"/>
        <v>41258.786203703705</v>
      </c>
      <c r="U3628" t="str">
        <f t="shared" si="454"/>
        <v>Nov</v>
      </c>
      <c r="V3628" t="str">
        <f t="shared" si="455"/>
        <v>2012</v>
      </c>
    </row>
    <row r="3629" spans="1:22" ht="43.2" hidden="1" x14ac:dyDescent="0.55000000000000004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448"/>
        <v>1.4511000000000001</v>
      </c>
      <c r="P3629" s="8">
        <f t="shared" si="449"/>
        <v>70.785365853658533</v>
      </c>
      <c r="Q3629" t="str">
        <f t="shared" si="450"/>
        <v>music</v>
      </c>
      <c r="R3629" t="str">
        <f t="shared" si="451"/>
        <v>rock</v>
      </c>
      <c r="S3629" s="12">
        <f t="shared" si="452"/>
        <v>41053.80846064815</v>
      </c>
      <c r="T3629" s="12">
        <f t="shared" si="453"/>
        <v>41074.80846064815</v>
      </c>
      <c r="U3629" t="str">
        <f t="shared" si="454"/>
        <v>May</v>
      </c>
      <c r="V3629" t="str">
        <f t="shared" si="455"/>
        <v>2012</v>
      </c>
    </row>
    <row r="3630" spans="1:22" ht="28.8" hidden="1" x14ac:dyDescent="0.55000000000000004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448"/>
        <v>1.4514</v>
      </c>
      <c r="P3630" s="8">
        <f t="shared" si="449"/>
        <v>88.26081081081081</v>
      </c>
      <c r="Q3630" t="str">
        <f t="shared" si="450"/>
        <v>photography</v>
      </c>
      <c r="R3630" t="str">
        <f t="shared" si="451"/>
        <v>photobooks</v>
      </c>
      <c r="S3630" s="12">
        <f t="shared" si="452"/>
        <v>42443.00204861111</v>
      </c>
      <c r="T3630" s="12">
        <f t="shared" si="453"/>
        <v>42492.165972222225</v>
      </c>
      <c r="U3630" t="str">
        <f t="shared" si="454"/>
        <v>Mar</v>
      </c>
      <c r="V3630" t="str">
        <f t="shared" si="455"/>
        <v>2016</v>
      </c>
    </row>
    <row r="3631" spans="1:22" ht="43.2" hidden="1" x14ac:dyDescent="0.55000000000000004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448"/>
        <v>1.4529411764705882</v>
      </c>
      <c r="P3631" s="8">
        <f t="shared" si="449"/>
        <v>56.136363636363633</v>
      </c>
      <c r="Q3631" t="str">
        <f t="shared" si="450"/>
        <v>film &amp; video</v>
      </c>
      <c r="R3631" t="str">
        <f t="shared" si="451"/>
        <v>television</v>
      </c>
      <c r="S3631" s="12">
        <f t="shared" si="452"/>
        <v>42175.816365740742</v>
      </c>
      <c r="T3631" s="12">
        <f t="shared" si="453"/>
        <v>42205.816365740742</v>
      </c>
      <c r="U3631" t="str">
        <f t="shared" si="454"/>
        <v>Jun</v>
      </c>
      <c r="V3631" t="str">
        <f t="shared" si="455"/>
        <v>2015</v>
      </c>
    </row>
    <row r="3632" spans="1:22" ht="43.2" hidden="1" x14ac:dyDescent="0.55000000000000004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448"/>
        <v>1.4533333333333334</v>
      </c>
      <c r="P3632" s="8">
        <f t="shared" si="449"/>
        <v>35.73770491803279</v>
      </c>
      <c r="Q3632" t="str">
        <f t="shared" si="450"/>
        <v>music</v>
      </c>
      <c r="R3632" t="str">
        <f t="shared" si="451"/>
        <v>electronic music</v>
      </c>
      <c r="S3632" s="12">
        <f t="shared" si="452"/>
        <v>42418.231747685189</v>
      </c>
      <c r="T3632" s="12">
        <f t="shared" si="453"/>
        <v>42448.190081018518</v>
      </c>
      <c r="U3632" t="str">
        <f t="shared" si="454"/>
        <v>Feb</v>
      </c>
      <c r="V3632" t="str">
        <f t="shared" si="455"/>
        <v>2016</v>
      </c>
    </row>
    <row r="3633" spans="1:22" ht="43.2" hidden="1" x14ac:dyDescent="0.55000000000000004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448"/>
        <v>1.454</v>
      </c>
      <c r="P3633" s="8">
        <f t="shared" si="449"/>
        <v>47.672131147540981</v>
      </c>
      <c r="Q3633" t="str">
        <f t="shared" si="450"/>
        <v>music</v>
      </c>
      <c r="R3633" t="str">
        <f t="shared" si="451"/>
        <v>rock</v>
      </c>
      <c r="S3633" s="12">
        <f t="shared" si="452"/>
        <v>40895.897974537038</v>
      </c>
      <c r="T3633" s="12">
        <f t="shared" si="453"/>
        <v>40925.897974537038</v>
      </c>
      <c r="U3633" t="str">
        <f t="shared" si="454"/>
        <v>Dec</v>
      </c>
      <c r="V3633" t="str">
        <f t="shared" si="455"/>
        <v>2011</v>
      </c>
    </row>
    <row r="3634" spans="1:22" ht="28.8" hidden="1" x14ac:dyDescent="0.55000000000000004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448"/>
        <v>1.454</v>
      </c>
      <c r="P3634" s="8">
        <f t="shared" si="449"/>
        <v>21.382352941176471</v>
      </c>
      <c r="Q3634" t="str">
        <f t="shared" si="450"/>
        <v>music</v>
      </c>
      <c r="R3634" t="str">
        <f t="shared" si="451"/>
        <v>rock</v>
      </c>
      <c r="S3634" s="12">
        <f t="shared" si="452"/>
        <v>42565.480983796297</v>
      </c>
      <c r="T3634" s="12">
        <f t="shared" si="453"/>
        <v>42595.480983796297</v>
      </c>
      <c r="U3634" t="str">
        <f t="shared" si="454"/>
        <v>Jul</v>
      </c>
      <c r="V3634" t="str">
        <f t="shared" si="455"/>
        <v>2016</v>
      </c>
    </row>
    <row r="3635" spans="1:22" ht="57.6" hidden="1" x14ac:dyDescent="0.55000000000000004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448"/>
        <v>1.4550000000000001</v>
      </c>
      <c r="P3635" s="8">
        <f t="shared" si="449"/>
        <v>40.416666666666664</v>
      </c>
      <c r="Q3635" t="str">
        <f t="shared" si="450"/>
        <v>film &amp; video</v>
      </c>
      <c r="R3635" t="str">
        <f t="shared" si="451"/>
        <v>documentary</v>
      </c>
      <c r="S3635" s="12">
        <f t="shared" si="452"/>
        <v>40205.174849537041</v>
      </c>
      <c r="T3635" s="12">
        <f t="shared" si="453"/>
        <v>40291.160416666666</v>
      </c>
      <c r="U3635" t="str">
        <f t="shared" si="454"/>
        <v>Jan</v>
      </c>
      <c r="V3635" t="str">
        <f t="shared" si="455"/>
        <v>2010</v>
      </c>
    </row>
    <row r="3636" spans="1:22" ht="28.8" hidden="1" x14ac:dyDescent="0.55000000000000004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 t="shared" si="448"/>
        <v>1.4570000000000001</v>
      </c>
      <c r="P3636" s="8">
        <f t="shared" si="449"/>
        <v>91.882882882882882</v>
      </c>
      <c r="Q3636" t="str">
        <f t="shared" si="450"/>
        <v>photography</v>
      </c>
      <c r="R3636" t="str">
        <f t="shared" si="451"/>
        <v>photobooks</v>
      </c>
      <c r="S3636" s="12">
        <f t="shared" si="452"/>
        <v>42247.616400462968</v>
      </c>
      <c r="T3636" s="12">
        <f t="shared" si="453"/>
        <v>42279.960416666669</v>
      </c>
      <c r="U3636" t="str">
        <f t="shared" si="454"/>
        <v>Aug</v>
      </c>
      <c r="V3636" t="str">
        <f t="shared" si="455"/>
        <v>2015</v>
      </c>
    </row>
    <row r="3637" spans="1:22" ht="43.2" hidden="1" x14ac:dyDescent="0.55000000000000004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 t="shared" si="448"/>
        <v>1.4570000000000001</v>
      </c>
      <c r="P3637" s="8">
        <f t="shared" si="449"/>
        <v>104.07142857142857</v>
      </c>
      <c r="Q3637" t="str">
        <f t="shared" si="450"/>
        <v>theater</v>
      </c>
      <c r="R3637" t="str">
        <f t="shared" si="451"/>
        <v>plays</v>
      </c>
      <c r="S3637" s="12">
        <f t="shared" si="452"/>
        <v>42064.652673611112</v>
      </c>
      <c r="T3637" s="12">
        <f t="shared" si="453"/>
        <v>42101.291666666672</v>
      </c>
      <c r="U3637" t="str">
        <f t="shared" si="454"/>
        <v>Mar</v>
      </c>
      <c r="V3637" t="str">
        <f t="shared" si="455"/>
        <v>2015</v>
      </c>
    </row>
    <row r="3638" spans="1:22" ht="28.8" hidden="1" x14ac:dyDescent="0.55000000000000004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448"/>
        <v>1.4585714285714286</v>
      </c>
      <c r="P3638" s="8">
        <f t="shared" si="449"/>
        <v>64.620253164556956</v>
      </c>
      <c r="Q3638" t="str">
        <f t="shared" si="450"/>
        <v>music</v>
      </c>
      <c r="R3638" t="str">
        <f t="shared" si="451"/>
        <v>rock</v>
      </c>
      <c r="S3638" s="12">
        <f t="shared" si="452"/>
        <v>41546.664212962962</v>
      </c>
      <c r="T3638" s="12">
        <f t="shared" si="453"/>
        <v>41579.791666666664</v>
      </c>
      <c r="U3638" t="str">
        <f t="shared" si="454"/>
        <v>Sep</v>
      </c>
      <c r="V3638" t="str">
        <f t="shared" si="455"/>
        <v>2013</v>
      </c>
    </row>
    <row r="3639" spans="1:22" ht="43.2" hidden="1" x14ac:dyDescent="0.55000000000000004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448"/>
        <v>1.4588000000000001</v>
      </c>
      <c r="P3639" s="8">
        <f t="shared" si="449"/>
        <v>47.058064516129029</v>
      </c>
      <c r="Q3639" t="str">
        <f t="shared" si="450"/>
        <v>technology</v>
      </c>
      <c r="R3639" t="str">
        <f t="shared" si="451"/>
        <v>space exploration</v>
      </c>
      <c r="S3639" s="12">
        <f t="shared" si="452"/>
        <v>42115.74754629629</v>
      </c>
      <c r="T3639" s="12">
        <f t="shared" si="453"/>
        <v>42145.74754629629</v>
      </c>
      <c r="U3639" t="str">
        <f t="shared" si="454"/>
        <v>Apr</v>
      </c>
      <c r="V3639" t="str">
        <f t="shared" si="455"/>
        <v>2015</v>
      </c>
    </row>
    <row r="3640" spans="1:22" ht="28.8" hidden="1" x14ac:dyDescent="0.55000000000000004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448"/>
        <v>1.46</v>
      </c>
      <c r="P3640" s="8">
        <f t="shared" si="449"/>
        <v>38.421052631578945</v>
      </c>
      <c r="Q3640" t="str">
        <f t="shared" si="450"/>
        <v>theater</v>
      </c>
      <c r="R3640" t="str">
        <f t="shared" si="451"/>
        <v>musical</v>
      </c>
      <c r="S3640" s="12">
        <f t="shared" si="452"/>
        <v>42493.857083333336</v>
      </c>
      <c r="T3640" s="12">
        <f t="shared" si="453"/>
        <v>42508</v>
      </c>
      <c r="U3640" t="str">
        <f t="shared" si="454"/>
        <v>May</v>
      </c>
      <c r="V3640" t="str">
        <f t="shared" si="455"/>
        <v>2016</v>
      </c>
    </row>
    <row r="3641" spans="1:22" ht="43.2" hidden="1" x14ac:dyDescent="0.55000000000000004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448"/>
        <v>1.4608079999999999</v>
      </c>
      <c r="P3641" s="8">
        <f t="shared" si="449"/>
        <v>65.214642857142863</v>
      </c>
      <c r="Q3641" t="str">
        <f t="shared" si="450"/>
        <v>music</v>
      </c>
      <c r="R3641" t="str">
        <f t="shared" si="451"/>
        <v>rock</v>
      </c>
      <c r="S3641" s="12">
        <f t="shared" si="452"/>
        <v>41264.72314814815</v>
      </c>
      <c r="T3641" s="12">
        <f t="shared" si="453"/>
        <v>41294.72314814815</v>
      </c>
      <c r="U3641" t="str">
        <f t="shared" si="454"/>
        <v>Dec</v>
      </c>
      <c r="V3641" t="str">
        <f t="shared" si="455"/>
        <v>2012</v>
      </c>
    </row>
    <row r="3642" spans="1:22" ht="28.8" hidden="1" x14ac:dyDescent="0.55000000000000004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448"/>
        <v>1.4612318374694613</v>
      </c>
      <c r="P3642" s="8">
        <f t="shared" si="449"/>
        <v>98.817391304347822</v>
      </c>
      <c r="Q3642" t="str">
        <f t="shared" si="450"/>
        <v>music</v>
      </c>
      <c r="R3642" t="str">
        <f t="shared" si="451"/>
        <v>indie rock</v>
      </c>
      <c r="S3642" s="12">
        <f t="shared" si="452"/>
        <v>41192.754942129628</v>
      </c>
      <c r="T3642" s="12">
        <f t="shared" si="453"/>
        <v>41222.7966087963</v>
      </c>
      <c r="U3642" t="str">
        <f t="shared" si="454"/>
        <v>Oct</v>
      </c>
      <c r="V3642" t="str">
        <f t="shared" si="455"/>
        <v>2012</v>
      </c>
    </row>
    <row r="3643" spans="1:22" ht="43.2" hidden="1" x14ac:dyDescent="0.55000000000000004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448"/>
        <v>1.4638888888888888</v>
      </c>
      <c r="P3643" s="8">
        <f t="shared" si="449"/>
        <v>292.77777777777777</v>
      </c>
      <c r="Q3643" t="str">
        <f t="shared" si="450"/>
        <v>theater</v>
      </c>
      <c r="R3643" t="str">
        <f t="shared" si="451"/>
        <v>plays</v>
      </c>
      <c r="S3643" s="12">
        <f t="shared" si="452"/>
        <v>41822.57503472222</v>
      </c>
      <c r="T3643" s="12">
        <f t="shared" si="453"/>
        <v>41825.041666666664</v>
      </c>
      <c r="U3643" t="str">
        <f t="shared" si="454"/>
        <v>Jul</v>
      </c>
      <c r="V3643" t="str">
        <f t="shared" si="455"/>
        <v>2014</v>
      </c>
    </row>
    <row r="3644" spans="1:22" ht="28.8" hidden="1" x14ac:dyDescent="0.55000000000000004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448"/>
        <v>1.4650000000000001</v>
      </c>
      <c r="P3644" s="8">
        <f t="shared" si="449"/>
        <v>15.721951219512196</v>
      </c>
      <c r="Q3644" t="str">
        <f t="shared" si="450"/>
        <v>games</v>
      </c>
      <c r="R3644" t="str">
        <f t="shared" si="451"/>
        <v>tabletop games</v>
      </c>
      <c r="S3644" s="12">
        <f t="shared" si="452"/>
        <v>42136.75100694444</v>
      </c>
      <c r="T3644" s="12">
        <f t="shared" si="453"/>
        <v>42166.75100694444</v>
      </c>
      <c r="U3644" t="str">
        <f t="shared" si="454"/>
        <v>May</v>
      </c>
      <c r="V3644" t="str">
        <f t="shared" si="455"/>
        <v>2015</v>
      </c>
    </row>
    <row r="3645" spans="1:22" ht="43.2" hidden="1" x14ac:dyDescent="0.55000000000000004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448"/>
        <v>1.4653333333333334</v>
      </c>
      <c r="P3645" s="8">
        <f t="shared" si="449"/>
        <v>191.13043478260869</v>
      </c>
      <c r="Q3645" t="str">
        <f t="shared" si="450"/>
        <v>theater</v>
      </c>
      <c r="R3645" t="str">
        <f t="shared" si="451"/>
        <v>spaces</v>
      </c>
      <c r="S3645" s="12">
        <f t="shared" si="452"/>
        <v>42570.110243055555</v>
      </c>
      <c r="T3645" s="12">
        <f t="shared" si="453"/>
        <v>42600.110243055555</v>
      </c>
      <c r="U3645" t="str">
        <f t="shared" si="454"/>
        <v>Jul</v>
      </c>
      <c r="V3645" t="str">
        <f t="shared" si="455"/>
        <v>2016</v>
      </c>
    </row>
    <row r="3646" spans="1:22" ht="43.2" hidden="1" x14ac:dyDescent="0.55000000000000004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448"/>
        <v>1.465395775862069</v>
      </c>
      <c r="P3646" s="8">
        <f t="shared" si="449"/>
        <v>155.23827397260274</v>
      </c>
      <c r="Q3646" t="str">
        <f t="shared" si="450"/>
        <v>theater</v>
      </c>
      <c r="R3646" t="str">
        <f t="shared" si="451"/>
        <v>spaces</v>
      </c>
      <c r="S3646" s="12">
        <f t="shared" si="452"/>
        <v>41894.632361111115</v>
      </c>
      <c r="T3646" s="12">
        <f t="shared" si="453"/>
        <v>41954.674027777779</v>
      </c>
      <c r="U3646" t="str">
        <f t="shared" si="454"/>
        <v>Sep</v>
      </c>
      <c r="V3646" t="str">
        <f t="shared" si="455"/>
        <v>2014</v>
      </c>
    </row>
    <row r="3647" spans="1:22" ht="57.6" hidden="1" x14ac:dyDescent="0.55000000000000004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448"/>
        <v>1.466</v>
      </c>
      <c r="P3647" s="8">
        <f t="shared" si="449"/>
        <v>91.625</v>
      </c>
      <c r="Q3647" t="str">
        <f t="shared" si="450"/>
        <v>music</v>
      </c>
      <c r="R3647" t="str">
        <f t="shared" si="451"/>
        <v>rock</v>
      </c>
      <c r="S3647" s="12">
        <f t="shared" si="452"/>
        <v>41933.838171296295</v>
      </c>
      <c r="T3647" s="12">
        <f t="shared" si="453"/>
        <v>41978.879837962959</v>
      </c>
      <c r="U3647" t="str">
        <f t="shared" si="454"/>
        <v>Oct</v>
      </c>
      <c r="V3647" t="str">
        <f t="shared" si="455"/>
        <v>2014</v>
      </c>
    </row>
    <row r="3648" spans="1:22" ht="43.2" hidden="1" x14ac:dyDescent="0.55000000000000004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448"/>
        <v>1.4688749999999999</v>
      </c>
      <c r="P3648" s="8">
        <f t="shared" si="449"/>
        <v>42.886861313868614</v>
      </c>
      <c r="Q3648" t="str">
        <f t="shared" si="450"/>
        <v>technology</v>
      </c>
      <c r="R3648" t="str">
        <f t="shared" si="451"/>
        <v>wearables</v>
      </c>
      <c r="S3648" s="12">
        <f t="shared" si="452"/>
        <v>42045.957314814819</v>
      </c>
      <c r="T3648" s="12">
        <f t="shared" si="453"/>
        <v>42075.915648148148</v>
      </c>
      <c r="U3648" t="str">
        <f t="shared" si="454"/>
        <v>Feb</v>
      </c>
      <c r="V3648" t="str">
        <f t="shared" si="455"/>
        <v>2015</v>
      </c>
    </row>
    <row r="3649" spans="1:22" ht="28.8" hidden="1" x14ac:dyDescent="0.55000000000000004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448"/>
        <v>1.4697777777777778</v>
      </c>
      <c r="P3649" s="8">
        <f t="shared" si="449"/>
        <v>52.701195219123505</v>
      </c>
      <c r="Q3649" t="str">
        <f t="shared" si="450"/>
        <v>games</v>
      </c>
      <c r="R3649" t="str">
        <f t="shared" si="451"/>
        <v>tabletop games</v>
      </c>
      <c r="S3649" s="12">
        <f t="shared" si="452"/>
        <v>42262.416643518518</v>
      </c>
      <c r="T3649" s="12">
        <f t="shared" si="453"/>
        <v>42292.416643518518</v>
      </c>
      <c r="U3649" t="str">
        <f t="shared" si="454"/>
        <v>Sep</v>
      </c>
      <c r="V3649" t="str">
        <f t="shared" si="455"/>
        <v>2015</v>
      </c>
    </row>
    <row r="3650" spans="1:22" ht="43.2" hidden="1" x14ac:dyDescent="0.55000000000000004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si="448"/>
        <v>1.4723377</v>
      </c>
      <c r="P3650" s="8">
        <f t="shared" si="449"/>
        <v>92.251735588972423</v>
      </c>
      <c r="Q3650" t="str">
        <f t="shared" si="450"/>
        <v>film &amp; video</v>
      </c>
      <c r="R3650" t="str">
        <f t="shared" si="451"/>
        <v>documentary</v>
      </c>
      <c r="S3650" s="12">
        <f t="shared" si="452"/>
        <v>42758.197013888886</v>
      </c>
      <c r="T3650" s="12">
        <f t="shared" si="453"/>
        <v>42788.197013888886</v>
      </c>
      <c r="U3650" t="str">
        <f t="shared" si="454"/>
        <v>Jan</v>
      </c>
      <c r="V3650" t="str">
        <f t="shared" si="455"/>
        <v>2017</v>
      </c>
    </row>
    <row r="3651" spans="1:22" ht="43.2" hidden="1" x14ac:dyDescent="0.55000000000000004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ref="O3651:O3714" si="456">E3651/D3651</f>
        <v>1.473265306122449</v>
      </c>
      <c r="P3651" s="8">
        <f t="shared" ref="P3651:P3714" si="457">IF(L3651&gt;0,E3651/L3651,0)</f>
        <v>48.449664429530202</v>
      </c>
      <c r="Q3651" t="str">
        <f t="shared" ref="Q3651:Q3714" si="458">MID(N3651,1,FIND("/",N3651,1)-1)</f>
        <v>publishing</v>
      </c>
      <c r="R3651" t="str">
        <f t="shared" ref="R3651:R3714" si="459">MID(N3651,FIND("/",N3651,1)+1,LEN(N3651)-FIND("/",N3651,1))</f>
        <v>nonfiction</v>
      </c>
      <c r="S3651" s="12">
        <f t="shared" ref="S3651:S3714" si="460">(((J3651/60)/60)/24)+DATE(1970,1,1)</f>
        <v>41422.075821759259</v>
      </c>
      <c r="T3651" s="12">
        <f t="shared" ref="T3651:T3714" si="461">(((I3651/60)/60)/24)+DATE(1970,1,1)</f>
        <v>41452.075821759259</v>
      </c>
      <c r="U3651" t="str">
        <f t="shared" ref="U3651:U3714" si="462">TEXT(S3651,"MMM")</f>
        <v>May</v>
      </c>
      <c r="V3651" t="str">
        <f t="shared" ref="V3651:V3714" si="463">TEXT(S3651,"yyyy")</f>
        <v>2013</v>
      </c>
    </row>
    <row r="3652" spans="1:22" ht="43.2" hidden="1" x14ac:dyDescent="0.55000000000000004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456"/>
        <v>1.476</v>
      </c>
      <c r="P3652" s="8">
        <f t="shared" si="457"/>
        <v>95.225806451612897</v>
      </c>
      <c r="Q3652" t="str">
        <f t="shared" si="458"/>
        <v>film &amp; video</v>
      </c>
      <c r="R3652" t="str">
        <f t="shared" si="459"/>
        <v>documentary</v>
      </c>
      <c r="S3652" s="12">
        <f t="shared" si="460"/>
        <v>40967.081874999996</v>
      </c>
      <c r="T3652" s="12">
        <f t="shared" si="461"/>
        <v>41027.040208333332</v>
      </c>
      <c r="U3652" t="str">
        <f t="shared" si="462"/>
        <v>Feb</v>
      </c>
      <c r="V3652" t="str">
        <f t="shared" si="463"/>
        <v>2012</v>
      </c>
    </row>
    <row r="3653" spans="1:22" ht="43.2" hidden="1" x14ac:dyDescent="0.55000000000000004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456"/>
        <v>1.4766666666666666</v>
      </c>
      <c r="P3653" s="8">
        <f t="shared" si="457"/>
        <v>35.44</v>
      </c>
      <c r="Q3653" t="str">
        <f t="shared" si="458"/>
        <v>publishing</v>
      </c>
      <c r="R3653" t="str">
        <f t="shared" si="459"/>
        <v>radio &amp; podcasts</v>
      </c>
      <c r="S3653" s="12">
        <f t="shared" si="460"/>
        <v>41326.911319444444</v>
      </c>
      <c r="T3653" s="12">
        <f t="shared" si="461"/>
        <v>41371.869652777779</v>
      </c>
      <c r="U3653" t="str">
        <f t="shared" si="462"/>
        <v>Feb</v>
      </c>
      <c r="V3653" t="str">
        <f t="shared" si="463"/>
        <v>2013</v>
      </c>
    </row>
    <row r="3654" spans="1:22" ht="43.2" hidden="1" x14ac:dyDescent="0.55000000000000004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456"/>
        <v>1.4775</v>
      </c>
      <c r="P3654" s="8">
        <f t="shared" si="457"/>
        <v>50.657142857142858</v>
      </c>
      <c r="Q3654" t="str">
        <f t="shared" si="458"/>
        <v>music</v>
      </c>
      <c r="R3654" t="str">
        <f t="shared" si="459"/>
        <v>indie rock</v>
      </c>
      <c r="S3654" s="12">
        <f t="shared" si="460"/>
        <v>42290.059594907405</v>
      </c>
      <c r="T3654" s="12">
        <f t="shared" si="461"/>
        <v>42304.207638888889</v>
      </c>
      <c r="U3654" t="str">
        <f t="shared" si="462"/>
        <v>Oct</v>
      </c>
      <c r="V3654" t="str">
        <f t="shared" si="463"/>
        <v>2015</v>
      </c>
    </row>
    <row r="3655" spans="1:22" ht="43.2" hidden="1" x14ac:dyDescent="0.55000000000000004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456"/>
        <v>1.4794</v>
      </c>
      <c r="P3655" s="8">
        <f t="shared" si="457"/>
        <v>493.13333333333333</v>
      </c>
      <c r="Q3655" t="str">
        <f t="shared" si="458"/>
        <v>technology</v>
      </c>
      <c r="R3655" t="str">
        <f t="shared" si="459"/>
        <v>hardware</v>
      </c>
      <c r="S3655" s="12">
        <f t="shared" si="460"/>
        <v>42620.143564814818</v>
      </c>
      <c r="T3655" s="12">
        <f t="shared" si="461"/>
        <v>42680.143564814818</v>
      </c>
      <c r="U3655" t="str">
        <f t="shared" si="462"/>
        <v>Sep</v>
      </c>
      <c r="V3655" t="str">
        <f t="shared" si="463"/>
        <v>2016</v>
      </c>
    </row>
    <row r="3656" spans="1:22" ht="43.2" hidden="1" x14ac:dyDescent="0.55000000000000004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456"/>
        <v>1.48</v>
      </c>
      <c r="P3656" s="8">
        <f t="shared" si="457"/>
        <v>54.266666666666666</v>
      </c>
      <c r="Q3656" t="str">
        <f t="shared" si="458"/>
        <v>publishing</v>
      </c>
      <c r="R3656" t="str">
        <f t="shared" si="459"/>
        <v>nonfiction</v>
      </c>
      <c r="S3656" s="12">
        <f t="shared" si="460"/>
        <v>40990.709317129629</v>
      </c>
      <c r="T3656" s="12">
        <f t="shared" si="461"/>
        <v>41015.875</v>
      </c>
      <c r="U3656" t="str">
        <f t="shared" si="462"/>
        <v>Mar</v>
      </c>
      <c r="V3656" t="str">
        <f t="shared" si="463"/>
        <v>2012</v>
      </c>
    </row>
    <row r="3657" spans="1:22" ht="28.8" hidden="1" x14ac:dyDescent="0.55000000000000004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456"/>
        <v>1.4804999999999999</v>
      </c>
      <c r="P3657" s="8">
        <f t="shared" si="457"/>
        <v>120.85714285714286</v>
      </c>
      <c r="Q3657" t="str">
        <f t="shared" si="458"/>
        <v>technology</v>
      </c>
      <c r="R3657" t="str">
        <f t="shared" si="459"/>
        <v>hardware</v>
      </c>
      <c r="S3657" s="12">
        <f t="shared" si="460"/>
        <v>42472.73265046296</v>
      </c>
      <c r="T3657" s="12">
        <f t="shared" si="461"/>
        <v>42505.73265046296</v>
      </c>
      <c r="U3657" t="str">
        <f t="shared" si="462"/>
        <v>Apr</v>
      </c>
      <c r="V3657" t="str">
        <f t="shared" si="463"/>
        <v>2016</v>
      </c>
    </row>
    <row r="3658" spans="1:22" ht="43.2" hidden="1" x14ac:dyDescent="0.55000000000000004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456"/>
        <v>1.4810000000000001</v>
      </c>
      <c r="P3658" s="8">
        <f t="shared" si="457"/>
        <v>207.61682242990653</v>
      </c>
      <c r="Q3658" t="str">
        <f t="shared" si="458"/>
        <v>photography</v>
      </c>
      <c r="R3658" t="str">
        <f t="shared" si="459"/>
        <v>photobooks</v>
      </c>
      <c r="S3658" s="12">
        <f t="shared" si="460"/>
        <v>42668.176701388889</v>
      </c>
      <c r="T3658" s="12">
        <f t="shared" si="461"/>
        <v>42698.083333333328</v>
      </c>
      <c r="U3658" t="str">
        <f t="shared" si="462"/>
        <v>Oct</v>
      </c>
      <c r="V3658" t="str">
        <f t="shared" si="463"/>
        <v>2016</v>
      </c>
    </row>
    <row r="3659" spans="1:22" ht="43.2" hidden="1" x14ac:dyDescent="0.55000000000000004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456"/>
        <v>1.4813333333333334</v>
      </c>
      <c r="P3659" s="8">
        <f t="shared" si="457"/>
        <v>63.485714285714288</v>
      </c>
      <c r="Q3659" t="str">
        <f t="shared" si="458"/>
        <v>music</v>
      </c>
      <c r="R3659" t="str">
        <f t="shared" si="459"/>
        <v>rock</v>
      </c>
      <c r="S3659" s="12">
        <f t="shared" si="460"/>
        <v>40987.773715277777</v>
      </c>
      <c r="T3659" s="12">
        <f t="shared" si="461"/>
        <v>41026.916666666664</v>
      </c>
      <c r="U3659" t="str">
        <f t="shared" si="462"/>
        <v>Mar</v>
      </c>
      <c r="V3659" t="str">
        <f t="shared" si="463"/>
        <v>2012</v>
      </c>
    </row>
    <row r="3660" spans="1:22" ht="43.2" hidden="1" x14ac:dyDescent="0.55000000000000004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456"/>
        <v>1.4830000000000001</v>
      </c>
      <c r="P3660" s="8">
        <f t="shared" si="457"/>
        <v>322.39130434782606</v>
      </c>
      <c r="Q3660" t="str">
        <f t="shared" si="458"/>
        <v>film &amp; video</v>
      </c>
      <c r="R3660" t="str">
        <f t="shared" si="459"/>
        <v>shorts</v>
      </c>
      <c r="S3660" s="12">
        <f t="shared" si="460"/>
        <v>41409.814317129632</v>
      </c>
      <c r="T3660" s="12">
        <f t="shared" si="461"/>
        <v>41431.814317129632</v>
      </c>
      <c r="U3660" t="str">
        <f t="shared" si="462"/>
        <v>May</v>
      </c>
      <c r="V3660" t="str">
        <f t="shared" si="463"/>
        <v>2013</v>
      </c>
    </row>
    <row r="3661" spans="1:22" ht="43.2" hidden="1" x14ac:dyDescent="0.55000000000000004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456"/>
        <v>1.4833229411764706</v>
      </c>
      <c r="P3661" s="8">
        <f t="shared" si="457"/>
        <v>91.82989803350327</v>
      </c>
      <c r="Q3661" t="str">
        <f t="shared" si="458"/>
        <v>technology</v>
      </c>
      <c r="R3661" t="str">
        <f t="shared" si="459"/>
        <v>hardware</v>
      </c>
      <c r="S3661" s="12">
        <f t="shared" si="460"/>
        <v>41387.651516203703</v>
      </c>
      <c r="T3661" s="12">
        <f t="shared" si="461"/>
        <v>41417.651516203703</v>
      </c>
      <c r="U3661" t="str">
        <f t="shared" si="462"/>
        <v>Apr</v>
      </c>
      <c r="V3661" t="str">
        <f t="shared" si="463"/>
        <v>2013</v>
      </c>
    </row>
    <row r="3662" spans="1:22" ht="43.2" hidden="1" x14ac:dyDescent="0.55000000000000004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456"/>
        <v>1.4888888888888889</v>
      </c>
      <c r="P3662" s="8">
        <f t="shared" si="457"/>
        <v>15.129032258064516</v>
      </c>
      <c r="Q3662" t="str">
        <f t="shared" si="458"/>
        <v>theater</v>
      </c>
      <c r="R3662" t="str">
        <f t="shared" si="459"/>
        <v>plays</v>
      </c>
      <c r="S3662" s="12">
        <f t="shared" si="460"/>
        <v>42433.761886574073</v>
      </c>
      <c r="T3662" s="12">
        <f t="shared" si="461"/>
        <v>42442.916666666672</v>
      </c>
      <c r="U3662" t="str">
        <f t="shared" si="462"/>
        <v>Mar</v>
      </c>
      <c r="V3662" t="str">
        <f t="shared" si="463"/>
        <v>2016</v>
      </c>
    </row>
    <row r="3663" spans="1:22" ht="43.2" hidden="1" x14ac:dyDescent="0.55000000000000004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456"/>
        <v>1.49</v>
      </c>
      <c r="P3663" s="8">
        <f t="shared" si="457"/>
        <v>37.25</v>
      </c>
      <c r="Q3663" t="str">
        <f t="shared" si="458"/>
        <v>theater</v>
      </c>
      <c r="R3663" t="str">
        <f t="shared" si="459"/>
        <v>spaces</v>
      </c>
      <c r="S3663" s="12">
        <f t="shared" si="460"/>
        <v>42443.989050925928</v>
      </c>
      <c r="T3663" s="12">
        <f t="shared" si="461"/>
        <v>42487.552777777775</v>
      </c>
      <c r="U3663" t="str">
        <f t="shared" si="462"/>
        <v>Mar</v>
      </c>
      <c r="V3663" t="str">
        <f t="shared" si="463"/>
        <v>2016</v>
      </c>
    </row>
    <row r="3664" spans="1:22" ht="43.2" hidden="1" x14ac:dyDescent="0.55000000000000004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456"/>
        <v>1.4907142857142857</v>
      </c>
      <c r="P3664" s="8">
        <f t="shared" si="457"/>
        <v>71.965517241379317</v>
      </c>
      <c r="Q3664" t="str">
        <f t="shared" si="458"/>
        <v>music</v>
      </c>
      <c r="R3664" t="str">
        <f t="shared" si="459"/>
        <v>rock</v>
      </c>
      <c r="S3664" s="12">
        <f t="shared" si="460"/>
        <v>40927.731782407405</v>
      </c>
      <c r="T3664" s="12">
        <f t="shared" si="461"/>
        <v>40962.731782407405</v>
      </c>
      <c r="U3664" t="str">
        <f t="shared" si="462"/>
        <v>Jan</v>
      </c>
      <c r="V3664" t="str">
        <f t="shared" si="463"/>
        <v>2012</v>
      </c>
    </row>
    <row r="3665" spans="1:22" ht="43.2" hidden="1" x14ac:dyDescent="0.55000000000000004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456"/>
        <v>1.4974666666666667</v>
      </c>
      <c r="P3665" s="8">
        <f t="shared" si="457"/>
        <v>160.44285714285715</v>
      </c>
      <c r="Q3665" t="str">
        <f t="shared" si="458"/>
        <v>technology</v>
      </c>
      <c r="R3665" t="str">
        <f t="shared" si="459"/>
        <v>hardware</v>
      </c>
      <c r="S3665" s="12">
        <f t="shared" si="460"/>
        <v>41689.150011574071</v>
      </c>
      <c r="T3665" s="12">
        <f t="shared" si="461"/>
        <v>41749.108344907407</v>
      </c>
      <c r="U3665" t="str">
        <f t="shared" si="462"/>
        <v>Feb</v>
      </c>
      <c r="V3665" t="str">
        <f t="shared" si="463"/>
        <v>2014</v>
      </c>
    </row>
    <row r="3666" spans="1:22" ht="57.6" hidden="1" x14ac:dyDescent="0.55000000000000004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456"/>
        <v>1.5</v>
      </c>
      <c r="P3666" s="8">
        <f t="shared" si="457"/>
        <v>25</v>
      </c>
      <c r="Q3666" t="str">
        <f t="shared" si="458"/>
        <v>theater</v>
      </c>
      <c r="R3666" t="str">
        <f t="shared" si="459"/>
        <v>plays</v>
      </c>
      <c r="S3666" s="12">
        <f t="shared" si="460"/>
        <v>42416.691655092596</v>
      </c>
      <c r="T3666" s="12">
        <f t="shared" si="461"/>
        <v>42432.791666666672</v>
      </c>
      <c r="U3666" t="str">
        <f t="shared" si="462"/>
        <v>Feb</v>
      </c>
      <c r="V3666" t="str">
        <f t="shared" si="463"/>
        <v>2016</v>
      </c>
    </row>
    <row r="3667" spans="1:22" ht="28.8" hidden="1" x14ac:dyDescent="0.55000000000000004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456"/>
        <v>1.5</v>
      </c>
      <c r="P3667" s="8">
        <f t="shared" si="457"/>
        <v>41.666666666666664</v>
      </c>
      <c r="Q3667" t="str">
        <f t="shared" si="458"/>
        <v>theater</v>
      </c>
      <c r="R3667" t="str">
        <f t="shared" si="459"/>
        <v>plays</v>
      </c>
      <c r="S3667" s="12">
        <f t="shared" si="460"/>
        <v>42529.022013888884</v>
      </c>
      <c r="T3667" s="12">
        <f t="shared" si="461"/>
        <v>42566.901388888888</v>
      </c>
      <c r="U3667" t="str">
        <f t="shared" si="462"/>
        <v>Jun</v>
      </c>
      <c r="V3667" t="str">
        <f t="shared" si="463"/>
        <v>2016</v>
      </c>
    </row>
    <row r="3668" spans="1:22" ht="43.2" hidden="1" x14ac:dyDescent="0.55000000000000004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456"/>
        <v>1.5001875</v>
      </c>
      <c r="P3668" s="8">
        <f t="shared" si="457"/>
        <v>55.82093023255814</v>
      </c>
      <c r="Q3668" t="str">
        <f t="shared" si="458"/>
        <v>photography</v>
      </c>
      <c r="R3668" t="str">
        <f t="shared" si="459"/>
        <v>photobooks</v>
      </c>
      <c r="S3668" s="12">
        <f t="shared" si="460"/>
        <v>41806.637337962966</v>
      </c>
      <c r="T3668" s="12">
        <f t="shared" si="461"/>
        <v>41836.637337962966</v>
      </c>
      <c r="U3668" t="str">
        <f t="shared" si="462"/>
        <v>Jun</v>
      </c>
      <c r="V3668" t="str">
        <f t="shared" si="463"/>
        <v>2014</v>
      </c>
    </row>
    <row r="3669" spans="1:22" ht="28.8" hidden="1" x14ac:dyDescent="0.55000000000000004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456"/>
        <v>1.5034814814814814</v>
      </c>
      <c r="P3669" s="8">
        <f t="shared" si="457"/>
        <v>97.816867469879512</v>
      </c>
      <c r="Q3669" t="str">
        <f t="shared" si="458"/>
        <v>film &amp; video</v>
      </c>
      <c r="R3669" t="str">
        <f t="shared" si="459"/>
        <v>documentary</v>
      </c>
      <c r="S3669" s="12">
        <f t="shared" si="460"/>
        <v>41164.040960648148</v>
      </c>
      <c r="T3669" s="12">
        <f t="shared" si="461"/>
        <v>41194.040960648148</v>
      </c>
      <c r="U3669" t="str">
        <f t="shared" si="462"/>
        <v>Sep</v>
      </c>
      <c r="V3669" t="str">
        <f t="shared" si="463"/>
        <v>2012</v>
      </c>
    </row>
    <row r="3670" spans="1:22" ht="43.2" hidden="1" x14ac:dyDescent="0.55000000000000004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456"/>
        <v>1.5075000000000001</v>
      </c>
      <c r="P3670" s="8">
        <f t="shared" si="457"/>
        <v>100.5</v>
      </c>
      <c r="Q3670" t="str">
        <f t="shared" si="458"/>
        <v>theater</v>
      </c>
      <c r="R3670" t="str">
        <f t="shared" si="459"/>
        <v>musical</v>
      </c>
      <c r="S3670" s="12">
        <f t="shared" si="460"/>
        <v>42548.63853009259</v>
      </c>
      <c r="T3670" s="12">
        <f t="shared" si="461"/>
        <v>42584.418749999997</v>
      </c>
      <c r="U3670" t="str">
        <f t="shared" si="462"/>
        <v>Jun</v>
      </c>
      <c r="V3670" t="str">
        <f t="shared" si="463"/>
        <v>2016</v>
      </c>
    </row>
    <row r="3671" spans="1:22" ht="28.8" hidden="1" x14ac:dyDescent="0.55000000000000004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456"/>
        <v>1.508</v>
      </c>
      <c r="P3671" s="8">
        <f t="shared" si="457"/>
        <v>50.266666666666666</v>
      </c>
      <c r="Q3671" t="str">
        <f t="shared" si="458"/>
        <v>music</v>
      </c>
      <c r="R3671" t="str">
        <f t="shared" si="459"/>
        <v>electronic music</v>
      </c>
      <c r="S3671" s="12">
        <f t="shared" si="460"/>
        <v>41732.479675925926</v>
      </c>
      <c r="T3671" s="12">
        <f t="shared" si="461"/>
        <v>41743.958333333336</v>
      </c>
      <c r="U3671" t="str">
        <f t="shared" si="462"/>
        <v>Apr</v>
      </c>
      <c r="V3671" t="str">
        <f t="shared" si="463"/>
        <v>2014</v>
      </c>
    </row>
    <row r="3672" spans="1:22" ht="28.8" hidden="1" x14ac:dyDescent="0.55000000000000004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456"/>
        <v>1.5164</v>
      </c>
      <c r="P3672" s="8">
        <f t="shared" si="457"/>
        <v>64.254237288135599</v>
      </c>
      <c r="Q3672" t="str">
        <f t="shared" si="458"/>
        <v>music</v>
      </c>
      <c r="R3672" t="str">
        <f t="shared" si="459"/>
        <v>rock</v>
      </c>
      <c r="S3672" s="12">
        <f t="shared" si="460"/>
        <v>41767.656863425924</v>
      </c>
      <c r="T3672" s="12">
        <f t="shared" si="461"/>
        <v>41803.290972222225</v>
      </c>
      <c r="U3672" t="str">
        <f t="shared" si="462"/>
        <v>May</v>
      </c>
      <c r="V3672" t="str">
        <f t="shared" si="463"/>
        <v>2014</v>
      </c>
    </row>
    <row r="3673" spans="1:22" ht="43.2" hidden="1" x14ac:dyDescent="0.55000000000000004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456"/>
        <v>1.5183333333333333</v>
      </c>
      <c r="P3673" s="8">
        <f t="shared" si="457"/>
        <v>27.606060606060606</v>
      </c>
      <c r="Q3673" t="str">
        <f t="shared" si="458"/>
        <v>music</v>
      </c>
      <c r="R3673" t="str">
        <f t="shared" si="459"/>
        <v>rock</v>
      </c>
      <c r="S3673" s="12">
        <f t="shared" si="460"/>
        <v>41282.017962962964</v>
      </c>
      <c r="T3673" s="12">
        <f t="shared" si="461"/>
        <v>41334.581944444442</v>
      </c>
      <c r="U3673" t="str">
        <f t="shared" si="462"/>
        <v>Jan</v>
      </c>
      <c r="V3673" t="str">
        <f t="shared" si="463"/>
        <v>2013</v>
      </c>
    </row>
    <row r="3674" spans="1:22" ht="43.2" hidden="1" x14ac:dyDescent="0.55000000000000004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456"/>
        <v>1.52</v>
      </c>
      <c r="P3674" s="8">
        <f t="shared" si="457"/>
        <v>42.222222222222221</v>
      </c>
      <c r="Q3674" t="str">
        <f t="shared" si="458"/>
        <v>music</v>
      </c>
      <c r="R3674" t="str">
        <f t="shared" si="459"/>
        <v>electronic music</v>
      </c>
      <c r="S3674" s="12">
        <f t="shared" si="460"/>
        <v>41031.82163194444</v>
      </c>
      <c r="T3674" s="12">
        <f t="shared" si="461"/>
        <v>41061.82163194444</v>
      </c>
      <c r="U3674" t="str">
        <f t="shared" si="462"/>
        <v>May</v>
      </c>
      <c r="V3674" t="str">
        <f t="shared" si="463"/>
        <v>2012</v>
      </c>
    </row>
    <row r="3675" spans="1:22" ht="43.2" hidden="1" x14ac:dyDescent="0.55000000000000004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456"/>
        <v>1.52</v>
      </c>
      <c r="P3675" s="8">
        <f t="shared" si="457"/>
        <v>19.487179487179485</v>
      </c>
      <c r="Q3675" t="str">
        <f t="shared" si="458"/>
        <v>theater</v>
      </c>
      <c r="R3675" t="str">
        <f t="shared" si="459"/>
        <v>plays</v>
      </c>
      <c r="S3675" s="12">
        <f t="shared" si="460"/>
        <v>42036.704525462963</v>
      </c>
      <c r="T3675" s="12">
        <f t="shared" si="461"/>
        <v>42096.662858796291</v>
      </c>
      <c r="U3675" t="str">
        <f t="shared" si="462"/>
        <v>Feb</v>
      </c>
      <c r="V3675" t="str">
        <f t="shared" si="463"/>
        <v>2015</v>
      </c>
    </row>
    <row r="3676" spans="1:22" ht="43.2" hidden="1" x14ac:dyDescent="0.55000000000000004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456"/>
        <v>1.5213333333333334</v>
      </c>
      <c r="P3676" s="8">
        <f t="shared" si="457"/>
        <v>40.75</v>
      </c>
      <c r="Q3676" t="str">
        <f t="shared" si="458"/>
        <v>music</v>
      </c>
      <c r="R3676" t="str">
        <f t="shared" si="459"/>
        <v>rock</v>
      </c>
      <c r="S3676" s="12">
        <f t="shared" si="460"/>
        <v>41863.433495370373</v>
      </c>
      <c r="T3676" s="12">
        <f t="shared" si="461"/>
        <v>41893.433495370373</v>
      </c>
      <c r="U3676" t="str">
        <f t="shared" si="462"/>
        <v>Aug</v>
      </c>
      <c r="V3676" t="str">
        <f t="shared" si="463"/>
        <v>2014</v>
      </c>
    </row>
    <row r="3677" spans="1:22" ht="43.2" hidden="1" x14ac:dyDescent="0.55000000000000004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456"/>
        <v>1.5260429999999998</v>
      </c>
      <c r="P3677" s="8">
        <f t="shared" si="457"/>
        <v>324.69</v>
      </c>
      <c r="Q3677" t="str">
        <f t="shared" si="458"/>
        <v>technology</v>
      </c>
      <c r="R3677" t="str">
        <f t="shared" si="459"/>
        <v>hardware</v>
      </c>
      <c r="S3677" s="12">
        <f t="shared" si="460"/>
        <v>42087.668032407411</v>
      </c>
      <c r="T3677" s="12">
        <f t="shared" si="461"/>
        <v>42132.668032407411</v>
      </c>
      <c r="U3677" t="str">
        <f t="shared" si="462"/>
        <v>Mar</v>
      </c>
      <c r="V3677" t="str">
        <f t="shared" si="463"/>
        <v>2015</v>
      </c>
    </row>
    <row r="3678" spans="1:22" ht="43.2" hidden="1" x14ac:dyDescent="0.55000000000000004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456"/>
        <v>1.5260869565217392</v>
      </c>
      <c r="P3678" s="8">
        <f t="shared" si="457"/>
        <v>57.540983606557376</v>
      </c>
      <c r="Q3678" t="str">
        <f t="shared" si="458"/>
        <v>film &amp; video</v>
      </c>
      <c r="R3678" t="str">
        <f t="shared" si="459"/>
        <v>documentary</v>
      </c>
      <c r="S3678" s="12">
        <f t="shared" si="460"/>
        <v>40637.866550925923</v>
      </c>
      <c r="T3678" s="12">
        <f t="shared" si="461"/>
        <v>40688.166666666664</v>
      </c>
      <c r="U3678" t="str">
        <f t="shared" si="462"/>
        <v>Apr</v>
      </c>
      <c r="V3678" t="str">
        <f t="shared" si="463"/>
        <v>2011</v>
      </c>
    </row>
    <row r="3679" spans="1:22" ht="57.6" hidden="1" x14ac:dyDescent="0.55000000000000004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456"/>
        <v>1.5266666666666666</v>
      </c>
      <c r="P3679" s="8">
        <f t="shared" si="457"/>
        <v>70.461538461538467</v>
      </c>
      <c r="Q3679" t="str">
        <f t="shared" si="458"/>
        <v>theater</v>
      </c>
      <c r="R3679" t="str">
        <f t="shared" si="459"/>
        <v>plays</v>
      </c>
      <c r="S3679" s="12">
        <f t="shared" si="460"/>
        <v>42034.928252314814</v>
      </c>
      <c r="T3679" s="12">
        <f t="shared" si="461"/>
        <v>42090</v>
      </c>
      <c r="U3679" t="str">
        <f t="shared" si="462"/>
        <v>Jan</v>
      </c>
      <c r="V3679" t="str">
        <f t="shared" si="463"/>
        <v>2015</v>
      </c>
    </row>
    <row r="3680" spans="1:22" ht="43.2" hidden="1" x14ac:dyDescent="0.55000000000000004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456"/>
        <v>1.5309999999999999</v>
      </c>
      <c r="P3680" s="8">
        <f t="shared" si="457"/>
        <v>57.773584905660378</v>
      </c>
      <c r="Q3680" t="str">
        <f t="shared" si="458"/>
        <v>games</v>
      </c>
      <c r="R3680" t="str">
        <f t="shared" si="459"/>
        <v>tabletop games</v>
      </c>
      <c r="S3680" s="12">
        <f t="shared" si="460"/>
        <v>42773.005243055552</v>
      </c>
      <c r="T3680" s="12">
        <f t="shared" si="461"/>
        <v>42787.005243055552</v>
      </c>
      <c r="U3680" t="str">
        <f t="shared" si="462"/>
        <v>Feb</v>
      </c>
      <c r="V3680" t="str">
        <f t="shared" si="463"/>
        <v>2017</v>
      </c>
    </row>
    <row r="3681" spans="1:22" ht="43.2" hidden="1" x14ac:dyDescent="0.55000000000000004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456"/>
        <v>1.532</v>
      </c>
      <c r="P3681" s="8">
        <f t="shared" si="457"/>
        <v>41.405405405405403</v>
      </c>
      <c r="Q3681" t="str">
        <f t="shared" si="458"/>
        <v>theater</v>
      </c>
      <c r="R3681" t="str">
        <f t="shared" si="459"/>
        <v>plays</v>
      </c>
      <c r="S3681" s="12">
        <f t="shared" si="460"/>
        <v>41820.639189814814</v>
      </c>
      <c r="T3681" s="12">
        <f t="shared" si="461"/>
        <v>41843.165972222225</v>
      </c>
      <c r="U3681" t="str">
        <f t="shared" si="462"/>
        <v>Jun</v>
      </c>
      <c r="V3681" t="str">
        <f t="shared" si="463"/>
        <v>2014</v>
      </c>
    </row>
    <row r="3682" spans="1:22" ht="28.8" hidden="1" x14ac:dyDescent="0.55000000000000004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456"/>
        <v>1.5331538461538461</v>
      </c>
      <c r="P3682" s="8">
        <f t="shared" si="457"/>
        <v>135.58503401360545</v>
      </c>
      <c r="Q3682" t="str">
        <f t="shared" si="458"/>
        <v>games</v>
      </c>
      <c r="R3682" t="str">
        <f t="shared" si="459"/>
        <v>tabletop games</v>
      </c>
      <c r="S3682" s="12">
        <f t="shared" si="460"/>
        <v>42062.022118055553</v>
      </c>
      <c r="T3682" s="12">
        <f t="shared" si="461"/>
        <v>42091.980451388896</v>
      </c>
      <c r="U3682" t="str">
        <f t="shared" si="462"/>
        <v>Feb</v>
      </c>
      <c r="V3682" t="str">
        <f t="shared" si="463"/>
        <v>2015</v>
      </c>
    </row>
    <row r="3683" spans="1:22" ht="43.2" hidden="1" x14ac:dyDescent="0.55000000000000004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456"/>
        <v>1.5331632653061225</v>
      </c>
      <c r="P3683" s="8">
        <f t="shared" si="457"/>
        <v>143.0952380952381</v>
      </c>
      <c r="Q3683" t="str">
        <f t="shared" si="458"/>
        <v>theater</v>
      </c>
      <c r="R3683" t="str">
        <f t="shared" si="459"/>
        <v>plays</v>
      </c>
      <c r="S3683" s="12">
        <f t="shared" si="460"/>
        <v>42429.991724537031</v>
      </c>
      <c r="T3683" s="12">
        <f t="shared" si="461"/>
        <v>42459.950057870374</v>
      </c>
      <c r="U3683" t="str">
        <f t="shared" si="462"/>
        <v>Feb</v>
      </c>
      <c r="V3683" t="str">
        <f t="shared" si="463"/>
        <v>2016</v>
      </c>
    </row>
    <row r="3684" spans="1:22" ht="43.2" hidden="1" x14ac:dyDescent="0.55000000000000004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456"/>
        <v>1.5333333333333334</v>
      </c>
      <c r="P3684" s="8">
        <f t="shared" si="457"/>
        <v>30.666666666666668</v>
      </c>
      <c r="Q3684" t="str">
        <f t="shared" si="458"/>
        <v>film &amp; video</v>
      </c>
      <c r="R3684" t="str">
        <f t="shared" si="459"/>
        <v>shorts</v>
      </c>
      <c r="S3684" s="12">
        <f t="shared" si="460"/>
        <v>40844.691643518519</v>
      </c>
      <c r="T3684" s="12">
        <f t="shared" si="461"/>
        <v>40904.733310185184</v>
      </c>
      <c r="U3684" t="str">
        <f t="shared" si="462"/>
        <v>Oct</v>
      </c>
      <c r="V3684" t="str">
        <f t="shared" si="463"/>
        <v>2011</v>
      </c>
    </row>
    <row r="3685" spans="1:22" ht="43.2" hidden="1" x14ac:dyDescent="0.55000000000000004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456"/>
        <v>1.5333333333333334</v>
      </c>
      <c r="P3685" s="8">
        <f t="shared" si="457"/>
        <v>13.529411764705882</v>
      </c>
      <c r="Q3685" t="str">
        <f t="shared" si="458"/>
        <v>theater</v>
      </c>
      <c r="R3685" t="str">
        <f t="shared" si="459"/>
        <v>plays</v>
      </c>
      <c r="S3685" s="12">
        <f t="shared" si="460"/>
        <v>42328.727141203708</v>
      </c>
      <c r="T3685" s="12">
        <f t="shared" si="461"/>
        <v>42358.499305555553</v>
      </c>
      <c r="U3685" t="str">
        <f t="shared" si="462"/>
        <v>Nov</v>
      </c>
      <c r="V3685" t="str">
        <f t="shared" si="463"/>
        <v>2015</v>
      </c>
    </row>
    <row r="3686" spans="1:22" ht="43.2" hidden="1" x14ac:dyDescent="0.55000000000000004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456"/>
        <v>1.534</v>
      </c>
      <c r="P3686" s="8">
        <f t="shared" si="457"/>
        <v>109.57142857142857</v>
      </c>
      <c r="Q3686" t="str">
        <f t="shared" si="458"/>
        <v>theater</v>
      </c>
      <c r="R3686" t="str">
        <f t="shared" si="459"/>
        <v>plays</v>
      </c>
      <c r="S3686" s="12">
        <f t="shared" si="460"/>
        <v>42513.110787037032</v>
      </c>
      <c r="T3686" s="12">
        <f t="shared" si="461"/>
        <v>42534.708333333328</v>
      </c>
      <c r="U3686" t="str">
        <f t="shared" si="462"/>
        <v>May</v>
      </c>
      <c r="V3686" t="str">
        <f t="shared" si="463"/>
        <v>2016</v>
      </c>
    </row>
    <row r="3687" spans="1:22" ht="43.2" hidden="1" x14ac:dyDescent="0.55000000000000004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456"/>
        <v>1.5345200000000001</v>
      </c>
      <c r="P3687" s="8">
        <f t="shared" si="457"/>
        <v>138.49458483754512</v>
      </c>
      <c r="Q3687" t="str">
        <f t="shared" si="458"/>
        <v>technology</v>
      </c>
      <c r="R3687" t="str">
        <f t="shared" si="459"/>
        <v>hardware</v>
      </c>
      <c r="S3687" s="12">
        <f t="shared" si="460"/>
        <v>41351.76090277778</v>
      </c>
      <c r="T3687" s="12">
        <f t="shared" si="461"/>
        <v>41381.76090277778</v>
      </c>
      <c r="U3687" t="str">
        <f t="shared" si="462"/>
        <v>Mar</v>
      </c>
      <c r="V3687" t="str">
        <f t="shared" si="463"/>
        <v>2013</v>
      </c>
    </row>
    <row r="3688" spans="1:22" ht="43.2" hidden="1" x14ac:dyDescent="0.55000000000000004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456"/>
        <v>1.5373333333333334</v>
      </c>
      <c r="P3688" s="8">
        <f t="shared" si="457"/>
        <v>110.86538461538461</v>
      </c>
      <c r="Q3688" t="str">
        <f t="shared" si="458"/>
        <v>theater</v>
      </c>
      <c r="R3688" t="str">
        <f t="shared" si="459"/>
        <v>plays</v>
      </c>
      <c r="S3688" s="12">
        <f t="shared" si="460"/>
        <v>42134.172071759262</v>
      </c>
      <c r="T3688" s="12">
        <f t="shared" si="461"/>
        <v>42155.290972222225</v>
      </c>
      <c r="U3688" t="str">
        <f t="shared" si="462"/>
        <v>May</v>
      </c>
      <c r="V3688" t="str">
        <f t="shared" si="463"/>
        <v>2015</v>
      </c>
    </row>
    <row r="3689" spans="1:22" ht="43.2" hidden="1" x14ac:dyDescent="0.55000000000000004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456"/>
        <v>1.538</v>
      </c>
      <c r="P3689" s="8">
        <f t="shared" si="457"/>
        <v>48.0625</v>
      </c>
      <c r="Q3689" t="str">
        <f t="shared" si="458"/>
        <v>games</v>
      </c>
      <c r="R3689" t="str">
        <f t="shared" si="459"/>
        <v>tabletop games</v>
      </c>
      <c r="S3689" s="12">
        <f t="shared" si="460"/>
        <v>42020.806701388887</v>
      </c>
      <c r="T3689" s="12">
        <f t="shared" si="461"/>
        <v>42039.166666666672</v>
      </c>
      <c r="U3689" t="str">
        <f t="shared" si="462"/>
        <v>Jan</v>
      </c>
      <c r="V3689" t="str">
        <f t="shared" si="463"/>
        <v>2015</v>
      </c>
    </row>
    <row r="3690" spans="1:22" ht="28.8" hidden="1" x14ac:dyDescent="0.55000000000000004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456"/>
        <v>1.5390035000000002</v>
      </c>
      <c r="P3690" s="8">
        <f t="shared" si="457"/>
        <v>84.871516544117654</v>
      </c>
      <c r="Q3690" t="str">
        <f t="shared" si="458"/>
        <v>theater</v>
      </c>
      <c r="R3690" t="str">
        <f t="shared" si="459"/>
        <v>spaces</v>
      </c>
      <c r="S3690" s="12">
        <f t="shared" si="460"/>
        <v>41828.229490740741</v>
      </c>
      <c r="T3690" s="12">
        <f t="shared" si="461"/>
        <v>41860.083333333336</v>
      </c>
      <c r="U3690" t="str">
        <f t="shared" si="462"/>
        <v>Jul</v>
      </c>
      <c r="V3690" t="str">
        <f t="shared" si="463"/>
        <v>2014</v>
      </c>
    </row>
    <row r="3691" spans="1:22" ht="43.2" hidden="1" x14ac:dyDescent="0.55000000000000004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456"/>
        <v>1.5405897142857143</v>
      </c>
      <c r="P3691" s="8">
        <f t="shared" si="457"/>
        <v>70.576753926701571</v>
      </c>
      <c r="Q3691" t="str">
        <f t="shared" si="458"/>
        <v>music</v>
      </c>
      <c r="R3691" t="str">
        <f t="shared" si="459"/>
        <v>rock</v>
      </c>
      <c r="S3691" s="12">
        <f t="shared" si="460"/>
        <v>41600.538657407407</v>
      </c>
      <c r="T3691" s="12">
        <f t="shared" si="461"/>
        <v>41645.538657407407</v>
      </c>
      <c r="U3691" t="str">
        <f t="shared" si="462"/>
        <v>Nov</v>
      </c>
      <c r="V3691" t="str">
        <f t="shared" si="463"/>
        <v>2013</v>
      </c>
    </row>
    <row r="3692" spans="1:22" ht="28.8" hidden="1" x14ac:dyDescent="0.55000000000000004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456"/>
        <v>1.5415151515151515</v>
      </c>
      <c r="P3692" s="8">
        <f t="shared" si="457"/>
        <v>28.104972375690608</v>
      </c>
      <c r="Q3692" t="str">
        <f t="shared" si="458"/>
        <v>games</v>
      </c>
      <c r="R3692" t="str">
        <f t="shared" si="459"/>
        <v>tabletop games</v>
      </c>
      <c r="S3692" s="12">
        <f t="shared" si="460"/>
        <v>41926.585162037038</v>
      </c>
      <c r="T3692" s="12">
        <f t="shared" si="461"/>
        <v>41961</v>
      </c>
      <c r="U3692" t="str">
        <f t="shared" si="462"/>
        <v>Oct</v>
      </c>
      <c r="V3692" t="str">
        <f t="shared" si="463"/>
        <v>2014</v>
      </c>
    </row>
    <row r="3693" spans="1:22" ht="43.2" hidden="1" x14ac:dyDescent="0.55000000000000004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456"/>
        <v>1.5443</v>
      </c>
      <c r="P3693" s="8">
        <f t="shared" si="457"/>
        <v>106.50344827586207</v>
      </c>
      <c r="Q3693" t="str">
        <f t="shared" si="458"/>
        <v>theater</v>
      </c>
      <c r="R3693" t="str">
        <f t="shared" si="459"/>
        <v>plays</v>
      </c>
      <c r="S3693" s="12">
        <f t="shared" si="460"/>
        <v>42284.500104166669</v>
      </c>
      <c r="T3693" s="12">
        <f t="shared" si="461"/>
        <v>42314.541770833333</v>
      </c>
      <c r="U3693" t="str">
        <f t="shared" si="462"/>
        <v>Oct</v>
      </c>
      <c r="V3693" t="str">
        <f t="shared" si="463"/>
        <v>2015</v>
      </c>
    </row>
    <row r="3694" spans="1:22" ht="43.2" hidden="1" x14ac:dyDescent="0.55000000000000004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456"/>
        <v>1.5457142857142858</v>
      </c>
      <c r="P3694" s="8">
        <f t="shared" si="457"/>
        <v>102.0754716981132</v>
      </c>
      <c r="Q3694" t="str">
        <f t="shared" si="458"/>
        <v>film &amp; video</v>
      </c>
      <c r="R3694" t="str">
        <f t="shared" si="459"/>
        <v>shorts</v>
      </c>
      <c r="S3694" s="12">
        <f t="shared" si="460"/>
        <v>42125.333182870367</v>
      </c>
      <c r="T3694" s="12">
        <f t="shared" si="461"/>
        <v>42155.333182870367</v>
      </c>
      <c r="U3694" t="str">
        <f t="shared" si="462"/>
        <v>May</v>
      </c>
      <c r="V3694" t="str">
        <f t="shared" si="463"/>
        <v>2015</v>
      </c>
    </row>
    <row r="3695" spans="1:22" ht="43.2" hidden="1" x14ac:dyDescent="0.55000000000000004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456"/>
        <v>1.5469999999999999</v>
      </c>
      <c r="P3695" s="8">
        <f t="shared" si="457"/>
        <v>69.268656716417908</v>
      </c>
      <c r="Q3695" t="str">
        <f t="shared" si="458"/>
        <v>food</v>
      </c>
      <c r="R3695" t="str">
        <f t="shared" si="459"/>
        <v>small batch</v>
      </c>
      <c r="S3695" s="12">
        <f t="shared" si="460"/>
        <v>42738.692233796297</v>
      </c>
      <c r="T3695" s="12">
        <f t="shared" si="461"/>
        <v>42768.692233796297</v>
      </c>
      <c r="U3695" t="str">
        <f t="shared" si="462"/>
        <v>Jan</v>
      </c>
      <c r="V3695" t="str">
        <f t="shared" si="463"/>
        <v>2017</v>
      </c>
    </row>
    <row r="3696" spans="1:22" ht="43.2" hidden="1" x14ac:dyDescent="0.55000000000000004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456"/>
        <v>1.5473333333333332</v>
      </c>
      <c r="P3696" s="8">
        <f t="shared" si="457"/>
        <v>96.708333333333329</v>
      </c>
      <c r="Q3696" t="str">
        <f t="shared" si="458"/>
        <v>film &amp; video</v>
      </c>
      <c r="R3696" t="str">
        <f t="shared" si="459"/>
        <v>shorts</v>
      </c>
      <c r="S3696" s="12">
        <f t="shared" si="460"/>
        <v>41311.799513888887</v>
      </c>
      <c r="T3696" s="12">
        <f t="shared" si="461"/>
        <v>41336.799513888887</v>
      </c>
      <c r="U3696" t="str">
        <f t="shared" si="462"/>
        <v>Feb</v>
      </c>
      <c r="V3696" t="str">
        <f t="shared" si="463"/>
        <v>2013</v>
      </c>
    </row>
    <row r="3697" spans="1:22" ht="43.2" hidden="1" x14ac:dyDescent="0.55000000000000004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456"/>
        <v>1.5493846153846154</v>
      </c>
      <c r="P3697" s="8">
        <f t="shared" si="457"/>
        <v>53.005263157894738</v>
      </c>
      <c r="Q3697" t="str">
        <f t="shared" si="458"/>
        <v>music</v>
      </c>
      <c r="R3697" t="str">
        <f t="shared" si="459"/>
        <v>rock</v>
      </c>
      <c r="S3697" s="12">
        <f t="shared" si="460"/>
        <v>41786.555162037039</v>
      </c>
      <c r="T3697" s="12">
        <f t="shared" si="461"/>
        <v>41815.083333333336</v>
      </c>
      <c r="U3697" t="str">
        <f t="shared" si="462"/>
        <v>May</v>
      </c>
      <c r="V3697" t="str">
        <f t="shared" si="463"/>
        <v>2014</v>
      </c>
    </row>
    <row r="3698" spans="1:22" ht="43.2" hidden="1" x14ac:dyDescent="0.55000000000000004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456"/>
        <v>1.5497535999999998</v>
      </c>
      <c r="P3698" s="8">
        <f t="shared" si="457"/>
        <v>82.963254817987149</v>
      </c>
      <c r="Q3698" t="str">
        <f t="shared" si="458"/>
        <v>music</v>
      </c>
      <c r="R3698" t="str">
        <f t="shared" si="459"/>
        <v>rock</v>
      </c>
      <c r="S3698" s="12">
        <f t="shared" si="460"/>
        <v>41116.690104166664</v>
      </c>
      <c r="T3698" s="12">
        <f t="shared" si="461"/>
        <v>41151.690104166664</v>
      </c>
      <c r="U3698" t="str">
        <f t="shared" si="462"/>
        <v>Jul</v>
      </c>
      <c r="V3698" t="str">
        <f t="shared" si="463"/>
        <v>2012</v>
      </c>
    </row>
    <row r="3699" spans="1:22" ht="28.8" hidden="1" x14ac:dyDescent="0.55000000000000004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 t="shared" si="456"/>
        <v>1.55</v>
      </c>
      <c r="P3699" s="8">
        <f t="shared" si="457"/>
        <v>51.666666666666664</v>
      </c>
      <c r="Q3699" t="str">
        <f t="shared" si="458"/>
        <v>photography</v>
      </c>
      <c r="R3699" t="str">
        <f t="shared" si="459"/>
        <v>photobooks</v>
      </c>
      <c r="S3699" s="12">
        <f t="shared" si="460"/>
        <v>42209.567824074074</v>
      </c>
      <c r="T3699" s="12">
        <f t="shared" si="461"/>
        <v>42259.567824074074</v>
      </c>
      <c r="U3699" t="str">
        <f t="shared" si="462"/>
        <v>Jul</v>
      </c>
      <c r="V3699" t="str">
        <f t="shared" si="463"/>
        <v>2015</v>
      </c>
    </row>
    <row r="3700" spans="1:22" ht="43.2" hidden="1" x14ac:dyDescent="0.55000000000000004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 t="shared" si="456"/>
        <v>1.55</v>
      </c>
      <c r="P3700" s="8">
        <f t="shared" si="457"/>
        <v>39.743589743589745</v>
      </c>
      <c r="Q3700" t="str">
        <f t="shared" si="458"/>
        <v>theater</v>
      </c>
      <c r="R3700" t="str">
        <f t="shared" si="459"/>
        <v>plays</v>
      </c>
      <c r="S3700" s="12">
        <f t="shared" si="460"/>
        <v>41988.617083333331</v>
      </c>
      <c r="T3700" s="12">
        <f t="shared" si="461"/>
        <v>42048.617083333331</v>
      </c>
      <c r="U3700" t="str">
        <f t="shared" si="462"/>
        <v>Dec</v>
      </c>
      <c r="V3700" t="str">
        <f t="shared" si="463"/>
        <v>2014</v>
      </c>
    </row>
    <row r="3701" spans="1:22" ht="43.2" hidden="1" x14ac:dyDescent="0.55000000000000004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456"/>
        <v>1.55175</v>
      </c>
      <c r="P3701" s="8">
        <f t="shared" si="457"/>
        <v>46.669172932330824</v>
      </c>
      <c r="Q3701" t="str">
        <f t="shared" si="458"/>
        <v>music</v>
      </c>
      <c r="R3701" t="str">
        <f t="shared" si="459"/>
        <v>metal</v>
      </c>
      <c r="S3701" s="12">
        <f t="shared" si="460"/>
        <v>42452.827743055561</v>
      </c>
      <c r="T3701" s="12">
        <f t="shared" si="461"/>
        <v>42485.207638888889</v>
      </c>
      <c r="U3701" t="str">
        <f t="shared" si="462"/>
        <v>Mar</v>
      </c>
      <c r="V3701" t="str">
        <f t="shared" si="463"/>
        <v>2016</v>
      </c>
    </row>
    <row r="3702" spans="1:22" ht="43.2" hidden="1" x14ac:dyDescent="0.55000000000000004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456"/>
        <v>1.552</v>
      </c>
      <c r="P3702" s="8">
        <f t="shared" si="457"/>
        <v>102.10526315789474</v>
      </c>
      <c r="Q3702" t="str">
        <f t="shared" si="458"/>
        <v>film &amp; video</v>
      </c>
      <c r="R3702" t="str">
        <f t="shared" si="459"/>
        <v>television</v>
      </c>
      <c r="S3702" s="12">
        <f t="shared" si="460"/>
        <v>41828.515555555554</v>
      </c>
      <c r="T3702" s="12">
        <f t="shared" si="461"/>
        <v>41868.515555555554</v>
      </c>
      <c r="U3702" t="str">
        <f t="shared" si="462"/>
        <v>Jul</v>
      </c>
      <c r="V3702" t="str">
        <f t="shared" si="463"/>
        <v>2014</v>
      </c>
    </row>
    <row r="3703" spans="1:22" ht="43.2" hidden="1" x14ac:dyDescent="0.55000000000000004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456"/>
        <v>1.552</v>
      </c>
      <c r="P3703" s="8">
        <f t="shared" si="457"/>
        <v>83.142857142857139</v>
      </c>
      <c r="Q3703" t="str">
        <f t="shared" si="458"/>
        <v>theater</v>
      </c>
      <c r="R3703" t="str">
        <f t="shared" si="459"/>
        <v>plays</v>
      </c>
      <c r="S3703" s="12">
        <f t="shared" si="460"/>
        <v>42126.87501157407</v>
      </c>
      <c r="T3703" s="12">
        <f t="shared" si="461"/>
        <v>42158.290972222225</v>
      </c>
      <c r="U3703" t="str">
        <f t="shared" si="462"/>
        <v>May</v>
      </c>
      <c r="V3703" t="str">
        <f t="shared" si="463"/>
        <v>2015</v>
      </c>
    </row>
    <row r="3704" spans="1:22" ht="43.2" hidden="1" x14ac:dyDescent="0.55000000000000004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456"/>
        <v>1.5529999999999999</v>
      </c>
      <c r="P3704" s="8">
        <f t="shared" si="457"/>
        <v>207.06666666666666</v>
      </c>
      <c r="Q3704" t="str">
        <f t="shared" si="458"/>
        <v>photography</v>
      </c>
      <c r="R3704" t="str">
        <f t="shared" si="459"/>
        <v>photobooks</v>
      </c>
      <c r="S3704" s="12">
        <f t="shared" si="460"/>
        <v>42423.709074074075</v>
      </c>
      <c r="T3704" s="12">
        <f t="shared" si="461"/>
        <v>42453.667407407411</v>
      </c>
      <c r="U3704" t="str">
        <f t="shared" si="462"/>
        <v>Feb</v>
      </c>
      <c r="V3704" t="str">
        <f t="shared" si="463"/>
        <v>2016</v>
      </c>
    </row>
    <row r="3705" spans="1:22" ht="43.2" hidden="1" x14ac:dyDescent="0.55000000000000004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456"/>
        <v>1.5533333333333332</v>
      </c>
      <c r="P3705" s="8">
        <f t="shared" si="457"/>
        <v>112.01923076923077</v>
      </c>
      <c r="Q3705" t="str">
        <f t="shared" si="458"/>
        <v>music</v>
      </c>
      <c r="R3705" t="str">
        <f t="shared" si="459"/>
        <v>rock</v>
      </c>
      <c r="S3705" s="12">
        <f t="shared" si="460"/>
        <v>41135.699687500004</v>
      </c>
      <c r="T3705" s="12">
        <f t="shared" si="461"/>
        <v>41163.699687500004</v>
      </c>
      <c r="U3705" t="str">
        <f t="shared" si="462"/>
        <v>Aug</v>
      </c>
      <c r="V3705" t="str">
        <f t="shared" si="463"/>
        <v>2012</v>
      </c>
    </row>
    <row r="3706" spans="1:22" ht="43.2" hidden="1" x14ac:dyDescent="0.55000000000000004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456"/>
        <v>1.5551428571428572</v>
      </c>
      <c r="P3706" s="8">
        <f t="shared" si="457"/>
        <v>36.530201342281877</v>
      </c>
      <c r="Q3706" t="str">
        <f t="shared" si="458"/>
        <v>publishing</v>
      </c>
      <c r="R3706" t="str">
        <f t="shared" si="459"/>
        <v>nonfiction</v>
      </c>
      <c r="S3706" s="12">
        <f t="shared" si="460"/>
        <v>41247.020243055551</v>
      </c>
      <c r="T3706" s="12">
        <f t="shared" si="461"/>
        <v>41288.888888888891</v>
      </c>
      <c r="U3706" t="str">
        <f t="shared" si="462"/>
        <v>Dec</v>
      </c>
      <c r="V3706" t="str">
        <f t="shared" si="463"/>
        <v>2012</v>
      </c>
    </row>
    <row r="3707" spans="1:22" ht="43.2" hidden="1" x14ac:dyDescent="0.55000000000000004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456"/>
        <v>1.5553333333333332</v>
      </c>
      <c r="P3707" s="8">
        <f t="shared" si="457"/>
        <v>38.883333333333333</v>
      </c>
      <c r="Q3707" t="str">
        <f t="shared" si="458"/>
        <v>music</v>
      </c>
      <c r="R3707" t="str">
        <f t="shared" si="459"/>
        <v>classical music</v>
      </c>
      <c r="S3707" s="12">
        <f t="shared" si="460"/>
        <v>41113.199155092596</v>
      </c>
      <c r="T3707" s="12">
        <f t="shared" si="461"/>
        <v>41173.199155092596</v>
      </c>
      <c r="U3707" t="str">
        <f t="shared" si="462"/>
        <v>Jul</v>
      </c>
      <c r="V3707" t="str">
        <f t="shared" si="463"/>
        <v>2012</v>
      </c>
    </row>
    <row r="3708" spans="1:22" ht="43.2" hidden="1" x14ac:dyDescent="0.55000000000000004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456"/>
        <v>1.5571428571428572</v>
      </c>
      <c r="P3708" s="8">
        <f t="shared" si="457"/>
        <v>28.684210526315791</v>
      </c>
      <c r="Q3708" t="str">
        <f t="shared" si="458"/>
        <v>music</v>
      </c>
      <c r="R3708" t="str">
        <f t="shared" si="459"/>
        <v>rock</v>
      </c>
      <c r="S3708" s="12">
        <f t="shared" si="460"/>
        <v>41120.882881944446</v>
      </c>
      <c r="T3708" s="12">
        <f t="shared" si="461"/>
        <v>41128.709027777775</v>
      </c>
      <c r="U3708" t="str">
        <f t="shared" si="462"/>
        <v>Jul</v>
      </c>
      <c r="V3708" t="str">
        <f t="shared" si="463"/>
        <v>2012</v>
      </c>
    </row>
    <row r="3709" spans="1:22" ht="43.2" hidden="1" x14ac:dyDescent="0.55000000000000004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456"/>
        <v>1.5575000000000001</v>
      </c>
      <c r="P3709" s="8">
        <f t="shared" si="457"/>
        <v>51.916666666666664</v>
      </c>
      <c r="Q3709" t="str">
        <f t="shared" si="458"/>
        <v>theater</v>
      </c>
      <c r="R3709" t="str">
        <f t="shared" si="459"/>
        <v>plays</v>
      </c>
      <c r="S3709" s="12">
        <f t="shared" si="460"/>
        <v>42360.887835648144</v>
      </c>
      <c r="T3709" s="12">
        <f t="shared" si="461"/>
        <v>42390.887835648144</v>
      </c>
      <c r="U3709" t="str">
        <f t="shared" si="462"/>
        <v>Dec</v>
      </c>
      <c r="V3709" t="str">
        <f t="shared" si="463"/>
        <v>2015</v>
      </c>
    </row>
    <row r="3710" spans="1:22" ht="43.2" hidden="1" x14ac:dyDescent="0.55000000000000004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456"/>
        <v>1.5590999999999999</v>
      </c>
      <c r="P3710" s="8">
        <f t="shared" si="457"/>
        <v>117.22556390977444</v>
      </c>
      <c r="Q3710" t="str">
        <f t="shared" si="458"/>
        <v>music</v>
      </c>
      <c r="R3710" t="str">
        <f t="shared" si="459"/>
        <v>rock</v>
      </c>
      <c r="S3710" s="12">
        <f t="shared" si="460"/>
        <v>41164.859502314815</v>
      </c>
      <c r="T3710" s="12">
        <f t="shared" si="461"/>
        <v>41194.859502314815</v>
      </c>
      <c r="U3710" t="str">
        <f t="shared" si="462"/>
        <v>Sep</v>
      </c>
      <c r="V3710" t="str">
        <f t="shared" si="463"/>
        <v>2012</v>
      </c>
    </row>
    <row r="3711" spans="1:22" ht="43.2" hidden="1" x14ac:dyDescent="0.55000000000000004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456"/>
        <v>1.56</v>
      </c>
      <c r="P3711" s="8">
        <f t="shared" si="457"/>
        <v>55.221238938053098</v>
      </c>
      <c r="Q3711" t="str">
        <f t="shared" si="458"/>
        <v>film &amp; video</v>
      </c>
      <c r="R3711" t="str">
        <f t="shared" si="459"/>
        <v>documentary</v>
      </c>
      <c r="S3711" s="12">
        <f t="shared" si="460"/>
        <v>40969.912372685183</v>
      </c>
      <c r="T3711" s="12">
        <f t="shared" si="461"/>
        <v>41004.290972222225</v>
      </c>
      <c r="U3711" t="str">
        <f t="shared" si="462"/>
        <v>Mar</v>
      </c>
      <c r="V3711" t="str">
        <f t="shared" si="463"/>
        <v>2012</v>
      </c>
    </row>
    <row r="3712" spans="1:22" ht="43.2" hidden="1" x14ac:dyDescent="0.55000000000000004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456"/>
        <v>1.5614399999999999</v>
      </c>
      <c r="P3712" s="8">
        <f t="shared" si="457"/>
        <v>54.748948106591868</v>
      </c>
      <c r="Q3712" t="str">
        <f t="shared" si="458"/>
        <v>film &amp; video</v>
      </c>
      <c r="R3712" t="str">
        <f t="shared" si="459"/>
        <v>documentary</v>
      </c>
      <c r="S3712" s="12">
        <f t="shared" si="460"/>
        <v>41744.590682870366</v>
      </c>
      <c r="T3712" s="12">
        <f t="shared" si="461"/>
        <v>41789.590682870366</v>
      </c>
      <c r="U3712" t="str">
        <f t="shared" si="462"/>
        <v>Apr</v>
      </c>
      <c r="V3712" t="str">
        <f t="shared" si="463"/>
        <v>2014</v>
      </c>
    </row>
    <row r="3713" spans="1:22" ht="28.8" hidden="1" x14ac:dyDescent="0.55000000000000004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456"/>
        <v>1.5620000000000001</v>
      </c>
      <c r="P3713" s="8">
        <f t="shared" si="457"/>
        <v>38.284313725490193</v>
      </c>
      <c r="Q3713" t="str">
        <f t="shared" si="458"/>
        <v>theater</v>
      </c>
      <c r="R3713" t="str">
        <f t="shared" si="459"/>
        <v>plays</v>
      </c>
      <c r="S3713" s="12">
        <f t="shared" si="460"/>
        <v>42243.6252662037</v>
      </c>
      <c r="T3713" s="12">
        <f t="shared" si="461"/>
        <v>42278.6252662037</v>
      </c>
      <c r="U3713" t="str">
        <f t="shared" si="462"/>
        <v>Aug</v>
      </c>
      <c r="V3713" t="str">
        <f t="shared" si="463"/>
        <v>2015</v>
      </c>
    </row>
    <row r="3714" spans="1:22" ht="28.8" hidden="1" x14ac:dyDescent="0.55000000000000004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si="456"/>
        <v>1.5636363636363637</v>
      </c>
      <c r="P3714" s="8">
        <f t="shared" si="457"/>
        <v>26.060606060606062</v>
      </c>
      <c r="Q3714" t="str">
        <f t="shared" si="458"/>
        <v>music</v>
      </c>
      <c r="R3714" t="str">
        <f t="shared" si="459"/>
        <v>electronic music</v>
      </c>
      <c r="S3714" s="12">
        <f t="shared" si="460"/>
        <v>40958.717268518521</v>
      </c>
      <c r="T3714" s="12">
        <f t="shared" si="461"/>
        <v>40981.290972222225</v>
      </c>
      <c r="U3714" t="str">
        <f t="shared" si="462"/>
        <v>Feb</v>
      </c>
      <c r="V3714" t="str">
        <f t="shared" si="463"/>
        <v>2012</v>
      </c>
    </row>
    <row r="3715" spans="1:22" ht="43.2" hidden="1" x14ac:dyDescent="0.55000000000000004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ref="O3715:O3778" si="464">E3715/D3715</f>
        <v>1.5640000000000001</v>
      </c>
      <c r="P3715" s="8">
        <f t="shared" ref="P3715:P3778" si="465">IF(L3715&gt;0,E3715/L3715,0)</f>
        <v>30.076923076923077</v>
      </c>
      <c r="Q3715" t="str">
        <f t="shared" ref="Q3715:Q3778" si="466">MID(N3715,1,FIND("/",N3715,1)-1)</f>
        <v>music</v>
      </c>
      <c r="R3715" t="str">
        <f t="shared" ref="R3715:R3778" si="467">MID(N3715,FIND("/",N3715,1)+1,LEN(N3715)-FIND("/",N3715,1))</f>
        <v>classical music</v>
      </c>
      <c r="S3715" s="12">
        <f t="shared" ref="S3715:S3778" si="468">(((J3715/60)/60)/24)+DATE(1970,1,1)</f>
        <v>40514.107615740737</v>
      </c>
      <c r="T3715" s="12">
        <f t="shared" ref="T3715:T3778" si="469">(((I3715/60)/60)/24)+DATE(1970,1,1)</f>
        <v>40545.125</v>
      </c>
      <c r="U3715" t="str">
        <f t="shared" ref="U3715:U3778" si="470">TEXT(S3715,"MMM")</f>
        <v>Dec</v>
      </c>
      <c r="V3715" t="str">
        <f t="shared" ref="V3715:V3778" si="471">TEXT(S3715,"yyyy")</f>
        <v>2010</v>
      </c>
    </row>
    <row r="3716" spans="1:22" ht="43.2" hidden="1" x14ac:dyDescent="0.55000000000000004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464"/>
        <v>1.5644444444444445</v>
      </c>
      <c r="P3716" s="8">
        <f t="shared" si="465"/>
        <v>54.153846153846153</v>
      </c>
      <c r="Q3716" t="str">
        <f t="shared" si="466"/>
        <v>music</v>
      </c>
      <c r="R3716" t="str">
        <f t="shared" si="467"/>
        <v>classical music</v>
      </c>
      <c r="S3716" s="12">
        <f t="shared" si="468"/>
        <v>41930.975601851853</v>
      </c>
      <c r="T3716" s="12">
        <f t="shared" si="469"/>
        <v>41961.017268518524</v>
      </c>
      <c r="U3716" t="str">
        <f t="shared" si="470"/>
        <v>Oct</v>
      </c>
      <c r="V3716" t="str">
        <f t="shared" si="471"/>
        <v>2014</v>
      </c>
    </row>
    <row r="3717" spans="1:22" ht="43.2" hidden="1" x14ac:dyDescent="0.55000000000000004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464"/>
        <v>1.5673440000000001</v>
      </c>
      <c r="P3717" s="8">
        <f t="shared" si="465"/>
        <v>36.965660377358489</v>
      </c>
      <c r="Q3717" t="str">
        <f t="shared" si="466"/>
        <v>technology</v>
      </c>
      <c r="R3717" t="str">
        <f t="shared" si="467"/>
        <v>hardware</v>
      </c>
      <c r="S3717" s="12">
        <f t="shared" si="468"/>
        <v>41871.845601851855</v>
      </c>
      <c r="T3717" s="12">
        <f t="shared" si="469"/>
        <v>41913</v>
      </c>
      <c r="U3717" t="str">
        <f t="shared" si="470"/>
        <v>Aug</v>
      </c>
      <c r="V3717" t="str">
        <f t="shared" si="471"/>
        <v>2014</v>
      </c>
    </row>
    <row r="3718" spans="1:22" ht="43.2" hidden="1" x14ac:dyDescent="0.55000000000000004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464"/>
        <v>1.5696000000000001</v>
      </c>
      <c r="P3718" s="8">
        <f t="shared" si="465"/>
        <v>146.69158878504672</v>
      </c>
      <c r="Q3718" t="str">
        <f t="shared" si="466"/>
        <v>theater</v>
      </c>
      <c r="R3718" t="str">
        <f t="shared" si="467"/>
        <v>spaces</v>
      </c>
      <c r="S3718" s="12">
        <f t="shared" si="468"/>
        <v>42146.836215277777</v>
      </c>
      <c r="T3718" s="12">
        <f t="shared" si="469"/>
        <v>42176.836215277777</v>
      </c>
      <c r="U3718" t="str">
        <f t="shared" si="470"/>
        <v>May</v>
      </c>
      <c r="V3718" t="str">
        <f t="shared" si="471"/>
        <v>2015</v>
      </c>
    </row>
    <row r="3719" spans="1:22" ht="43.2" hidden="1" x14ac:dyDescent="0.55000000000000004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464"/>
        <v>1.5697000000000001</v>
      </c>
      <c r="P3719" s="8">
        <f t="shared" si="465"/>
        <v>37.672800000000002</v>
      </c>
      <c r="Q3719" t="str">
        <f t="shared" si="466"/>
        <v>music</v>
      </c>
      <c r="R3719" t="str">
        <f t="shared" si="467"/>
        <v>indie rock</v>
      </c>
      <c r="S3719" s="12">
        <f t="shared" si="468"/>
        <v>41037.551585648151</v>
      </c>
      <c r="T3719" s="12">
        <f t="shared" si="469"/>
        <v>41067.551585648151</v>
      </c>
      <c r="U3719" t="str">
        <f t="shared" si="470"/>
        <v>May</v>
      </c>
      <c r="V3719" t="str">
        <f t="shared" si="471"/>
        <v>2012</v>
      </c>
    </row>
    <row r="3720" spans="1:22" ht="43.2" hidden="1" x14ac:dyDescent="0.55000000000000004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464"/>
        <v>1.57189</v>
      </c>
      <c r="P3720" s="8">
        <f t="shared" si="465"/>
        <v>849.67027027027029</v>
      </c>
      <c r="Q3720" t="str">
        <f t="shared" si="466"/>
        <v>photography</v>
      </c>
      <c r="R3720" t="str">
        <f t="shared" si="467"/>
        <v>photobooks</v>
      </c>
      <c r="S3720" s="12">
        <f t="shared" si="468"/>
        <v>42415.253437499996</v>
      </c>
      <c r="T3720" s="12">
        <f t="shared" si="469"/>
        <v>42445.211770833332</v>
      </c>
      <c r="U3720" t="str">
        <f t="shared" si="470"/>
        <v>Feb</v>
      </c>
      <c r="V3720" t="str">
        <f t="shared" si="471"/>
        <v>2016</v>
      </c>
    </row>
    <row r="3721" spans="1:22" ht="43.2" hidden="1" x14ac:dyDescent="0.55000000000000004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464"/>
        <v>1.5731829411764706</v>
      </c>
      <c r="P3721" s="8">
        <f t="shared" si="465"/>
        <v>87.685606557377056</v>
      </c>
      <c r="Q3721" t="str">
        <f t="shared" si="466"/>
        <v>film &amp; video</v>
      </c>
      <c r="R3721" t="str">
        <f t="shared" si="467"/>
        <v>documentary</v>
      </c>
      <c r="S3721" s="12">
        <f t="shared" si="468"/>
        <v>42759.244166666671</v>
      </c>
      <c r="T3721" s="12">
        <f t="shared" si="469"/>
        <v>42793.084027777775</v>
      </c>
      <c r="U3721" t="str">
        <f t="shared" si="470"/>
        <v>Jan</v>
      </c>
      <c r="V3721" t="str">
        <f t="shared" si="471"/>
        <v>2017</v>
      </c>
    </row>
    <row r="3722" spans="1:22" ht="43.2" hidden="1" x14ac:dyDescent="0.55000000000000004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464"/>
        <v>1.5737692307692308</v>
      </c>
      <c r="P3722" s="8">
        <f t="shared" si="465"/>
        <v>67.970099667774093</v>
      </c>
      <c r="Q3722" t="str">
        <f t="shared" si="466"/>
        <v>games</v>
      </c>
      <c r="R3722" t="str">
        <f t="shared" si="467"/>
        <v>tabletop games</v>
      </c>
      <c r="S3722" s="12">
        <f t="shared" si="468"/>
        <v>41561.807349537034</v>
      </c>
      <c r="T3722" s="12">
        <f t="shared" si="469"/>
        <v>41591.849016203705</v>
      </c>
      <c r="U3722" t="str">
        <f t="shared" si="470"/>
        <v>Oct</v>
      </c>
      <c r="V3722" t="str">
        <f t="shared" si="471"/>
        <v>2013</v>
      </c>
    </row>
    <row r="3723" spans="1:22" ht="43.2" hidden="1" x14ac:dyDescent="0.55000000000000004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464"/>
        <v>1.579</v>
      </c>
      <c r="P3723" s="8">
        <f t="shared" si="465"/>
        <v>38.987654320987652</v>
      </c>
      <c r="Q3723" t="str">
        <f t="shared" si="466"/>
        <v>technology</v>
      </c>
      <c r="R3723" t="str">
        <f t="shared" si="467"/>
        <v>space exploration</v>
      </c>
      <c r="S3723" s="12">
        <f t="shared" si="468"/>
        <v>42524.105462962965</v>
      </c>
      <c r="T3723" s="12">
        <f t="shared" si="469"/>
        <v>42551.416666666672</v>
      </c>
      <c r="U3723" t="str">
        <f t="shared" si="470"/>
        <v>Jun</v>
      </c>
      <c r="V3723" t="str">
        <f t="shared" si="471"/>
        <v>2016</v>
      </c>
    </row>
    <row r="3724" spans="1:22" ht="43.2" hidden="1" x14ac:dyDescent="0.55000000000000004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464"/>
        <v>1.58</v>
      </c>
      <c r="P3724" s="8">
        <f t="shared" si="465"/>
        <v>158</v>
      </c>
      <c r="Q3724" t="str">
        <f t="shared" si="466"/>
        <v>theater</v>
      </c>
      <c r="R3724" t="str">
        <f t="shared" si="467"/>
        <v>spaces</v>
      </c>
      <c r="S3724" s="12">
        <f t="shared" si="468"/>
        <v>41996.832395833335</v>
      </c>
      <c r="T3724" s="12">
        <f t="shared" si="469"/>
        <v>42056.832395833335</v>
      </c>
      <c r="U3724" t="str">
        <f t="shared" si="470"/>
        <v>Dec</v>
      </c>
      <c r="V3724" t="str">
        <f t="shared" si="471"/>
        <v>2014</v>
      </c>
    </row>
    <row r="3725" spans="1:22" ht="43.2" hidden="1" x14ac:dyDescent="0.55000000000000004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464"/>
        <v>1.5820000000000001</v>
      </c>
      <c r="P3725" s="8">
        <f t="shared" si="465"/>
        <v>79.099999999999994</v>
      </c>
      <c r="Q3725" t="str">
        <f t="shared" si="466"/>
        <v>theater</v>
      </c>
      <c r="R3725" t="str">
        <f t="shared" si="467"/>
        <v>plays</v>
      </c>
      <c r="S3725" s="12">
        <f t="shared" si="468"/>
        <v>42121.249814814815</v>
      </c>
      <c r="T3725" s="12">
        <f t="shared" si="469"/>
        <v>42142.249814814815</v>
      </c>
      <c r="U3725" t="str">
        <f t="shared" si="470"/>
        <v>Apr</v>
      </c>
      <c r="V3725" t="str">
        <f t="shared" si="471"/>
        <v>2015</v>
      </c>
    </row>
    <row r="3726" spans="1:22" ht="43.2" hidden="1" x14ac:dyDescent="0.55000000000000004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464"/>
        <v>1.5833333333333333</v>
      </c>
      <c r="P3726" s="8">
        <f t="shared" si="465"/>
        <v>68.345323741007192</v>
      </c>
      <c r="Q3726" t="str">
        <f t="shared" si="466"/>
        <v>publishing</v>
      </c>
      <c r="R3726" t="str">
        <f t="shared" si="467"/>
        <v>nonfiction</v>
      </c>
      <c r="S3726" s="12">
        <f t="shared" si="468"/>
        <v>41829.502650462964</v>
      </c>
      <c r="T3726" s="12">
        <f t="shared" si="469"/>
        <v>41862.502650462964</v>
      </c>
      <c r="U3726" t="str">
        <f t="shared" si="470"/>
        <v>Jul</v>
      </c>
      <c r="V3726" t="str">
        <f t="shared" si="471"/>
        <v>2014</v>
      </c>
    </row>
    <row r="3727" spans="1:22" ht="28.8" hidden="1" x14ac:dyDescent="0.55000000000000004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464"/>
        <v>1.5916819571865444</v>
      </c>
      <c r="P3727" s="8">
        <f t="shared" si="465"/>
        <v>102.86166007905139</v>
      </c>
      <c r="Q3727" t="str">
        <f t="shared" si="466"/>
        <v>photography</v>
      </c>
      <c r="R3727" t="str">
        <f t="shared" si="467"/>
        <v>photobooks</v>
      </c>
      <c r="S3727" s="12">
        <f t="shared" si="468"/>
        <v>42633.461956018517</v>
      </c>
      <c r="T3727" s="12">
        <f t="shared" si="469"/>
        <v>42663.461956018517</v>
      </c>
      <c r="U3727" t="str">
        <f t="shared" si="470"/>
        <v>Sep</v>
      </c>
      <c r="V3727" t="str">
        <f t="shared" si="471"/>
        <v>2016</v>
      </c>
    </row>
    <row r="3728" spans="1:22" ht="43.2" hidden="1" x14ac:dyDescent="0.55000000000000004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464"/>
        <v>1.592951</v>
      </c>
      <c r="P3728" s="8">
        <f t="shared" si="465"/>
        <v>77.327718446601949</v>
      </c>
      <c r="Q3728" t="str">
        <f t="shared" si="466"/>
        <v>technology</v>
      </c>
      <c r="R3728" t="str">
        <f t="shared" si="467"/>
        <v>makerspaces</v>
      </c>
      <c r="S3728" s="12">
        <f t="shared" si="468"/>
        <v>42235.764340277776</v>
      </c>
      <c r="T3728" s="12">
        <f t="shared" si="469"/>
        <v>42272.875</v>
      </c>
      <c r="U3728" t="str">
        <f t="shared" si="470"/>
        <v>Aug</v>
      </c>
      <c r="V3728" t="str">
        <f t="shared" si="471"/>
        <v>2015</v>
      </c>
    </row>
    <row r="3729" spans="1:22" ht="28.8" hidden="1" x14ac:dyDescent="0.55000000000000004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464"/>
        <v>1.5942857142857143</v>
      </c>
      <c r="P3729" s="8">
        <f t="shared" si="465"/>
        <v>18</v>
      </c>
      <c r="Q3729" t="str">
        <f t="shared" si="466"/>
        <v>theater</v>
      </c>
      <c r="R3729" t="str">
        <f t="shared" si="467"/>
        <v>plays</v>
      </c>
      <c r="S3729" s="12">
        <f t="shared" si="468"/>
        <v>42628.650208333333</v>
      </c>
      <c r="T3729" s="12">
        <f t="shared" si="469"/>
        <v>42659.650208333333</v>
      </c>
      <c r="U3729" t="str">
        <f t="shared" si="470"/>
        <v>Sep</v>
      </c>
      <c r="V3729" t="str">
        <f t="shared" si="471"/>
        <v>2016</v>
      </c>
    </row>
    <row r="3730" spans="1:22" ht="43.2" hidden="1" x14ac:dyDescent="0.55000000000000004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464"/>
        <v>1.599402985074627</v>
      </c>
      <c r="P3730" s="8">
        <f t="shared" si="465"/>
        <v>40.285714285714285</v>
      </c>
      <c r="Q3730" t="str">
        <f t="shared" si="466"/>
        <v>theater</v>
      </c>
      <c r="R3730" t="str">
        <f t="shared" si="467"/>
        <v>plays</v>
      </c>
      <c r="S3730" s="12">
        <f t="shared" si="468"/>
        <v>41793.668761574074</v>
      </c>
      <c r="T3730" s="12">
        <f t="shared" si="469"/>
        <v>41823.668761574074</v>
      </c>
      <c r="U3730" t="str">
        <f t="shared" si="470"/>
        <v>Jun</v>
      </c>
      <c r="V3730" t="str">
        <f t="shared" si="471"/>
        <v>2014</v>
      </c>
    </row>
    <row r="3731" spans="1:22" ht="28.8" hidden="1" x14ac:dyDescent="0.55000000000000004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464"/>
        <v>1.5997142857142856</v>
      </c>
      <c r="P3731" s="8">
        <f t="shared" si="465"/>
        <v>109.78431372549019</v>
      </c>
      <c r="Q3731" t="str">
        <f t="shared" si="466"/>
        <v>film &amp; video</v>
      </c>
      <c r="R3731" t="str">
        <f t="shared" si="467"/>
        <v>television</v>
      </c>
      <c r="S3731" s="12">
        <f t="shared" si="468"/>
        <v>42508.677187499998</v>
      </c>
      <c r="T3731" s="12">
        <f t="shared" si="469"/>
        <v>42544.852083333331</v>
      </c>
      <c r="U3731" t="str">
        <f t="shared" si="470"/>
        <v>May</v>
      </c>
      <c r="V3731" t="str">
        <f t="shared" si="471"/>
        <v>2016</v>
      </c>
    </row>
    <row r="3732" spans="1:22" ht="28.8" hidden="1" x14ac:dyDescent="0.55000000000000004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464"/>
        <v>1.59996</v>
      </c>
      <c r="P3732" s="8">
        <f t="shared" si="465"/>
        <v>24.999375000000001</v>
      </c>
      <c r="Q3732" t="str">
        <f t="shared" si="466"/>
        <v>music</v>
      </c>
      <c r="R3732" t="str">
        <f t="shared" si="467"/>
        <v>rock</v>
      </c>
      <c r="S3732" s="12">
        <f t="shared" si="468"/>
        <v>41080.960243055553</v>
      </c>
      <c r="T3732" s="12">
        <f t="shared" si="469"/>
        <v>41110.960243055553</v>
      </c>
      <c r="U3732" t="str">
        <f t="shared" si="470"/>
        <v>Jun</v>
      </c>
      <c r="V3732" t="str">
        <f t="shared" si="471"/>
        <v>2012</v>
      </c>
    </row>
    <row r="3733" spans="1:22" ht="43.2" hidden="1" x14ac:dyDescent="0.55000000000000004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464"/>
        <v>1.6</v>
      </c>
      <c r="P3733" s="8">
        <f t="shared" si="465"/>
        <v>4.9230769230769234</v>
      </c>
      <c r="Q3733" t="str">
        <f t="shared" si="466"/>
        <v>publishing</v>
      </c>
      <c r="R3733" t="str">
        <f t="shared" si="467"/>
        <v>nonfiction</v>
      </c>
      <c r="S3733" s="12">
        <f t="shared" si="468"/>
        <v>41486.424317129626</v>
      </c>
      <c r="T3733" s="12">
        <f t="shared" si="469"/>
        <v>41546.424317129626</v>
      </c>
      <c r="U3733" t="str">
        <f t="shared" si="470"/>
        <v>Jul</v>
      </c>
      <c r="V3733" t="str">
        <f t="shared" si="471"/>
        <v>2013</v>
      </c>
    </row>
    <row r="3734" spans="1:22" ht="43.2" hidden="1" x14ac:dyDescent="0.55000000000000004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464"/>
        <v>1.6</v>
      </c>
      <c r="P3734" s="8">
        <f t="shared" si="465"/>
        <v>40</v>
      </c>
      <c r="Q3734" t="str">
        <f t="shared" si="466"/>
        <v>theater</v>
      </c>
      <c r="R3734" t="str">
        <f t="shared" si="467"/>
        <v>plays</v>
      </c>
      <c r="S3734" s="12">
        <f t="shared" si="468"/>
        <v>42460.94222222222</v>
      </c>
      <c r="T3734" s="12">
        <f t="shared" si="469"/>
        <v>42481.94222222222</v>
      </c>
      <c r="U3734" t="str">
        <f t="shared" si="470"/>
        <v>Mar</v>
      </c>
      <c r="V3734" t="str">
        <f t="shared" si="471"/>
        <v>2016</v>
      </c>
    </row>
    <row r="3735" spans="1:22" ht="43.2" hidden="1" x14ac:dyDescent="0.55000000000000004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464"/>
        <v>1.6022808571428573</v>
      </c>
      <c r="P3735" s="8">
        <f t="shared" si="465"/>
        <v>60.300892473118282</v>
      </c>
      <c r="Q3735" t="str">
        <f t="shared" si="466"/>
        <v>theater</v>
      </c>
      <c r="R3735" t="str">
        <f t="shared" si="467"/>
        <v>plays</v>
      </c>
      <c r="S3735" s="12">
        <f t="shared" si="468"/>
        <v>41940.69158564815</v>
      </c>
      <c r="T3735" s="12">
        <f t="shared" si="469"/>
        <v>41969.332638888889</v>
      </c>
      <c r="U3735" t="str">
        <f t="shared" si="470"/>
        <v>Oct</v>
      </c>
      <c r="V3735" t="str">
        <f t="shared" si="471"/>
        <v>2014</v>
      </c>
    </row>
    <row r="3736" spans="1:22" ht="43.2" hidden="1" x14ac:dyDescent="0.55000000000000004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464"/>
        <v>1.6054999999999999</v>
      </c>
      <c r="P3736" s="8">
        <f t="shared" si="465"/>
        <v>37.776470588235291</v>
      </c>
      <c r="Q3736" t="str">
        <f t="shared" si="466"/>
        <v>photography</v>
      </c>
      <c r="R3736" t="str">
        <f t="shared" si="467"/>
        <v>photobooks</v>
      </c>
      <c r="S3736" s="12">
        <f t="shared" si="468"/>
        <v>42711.700694444444</v>
      </c>
      <c r="T3736" s="12">
        <f t="shared" si="469"/>
        <v>42732.700694444444</v>
      </c>
      <c r="U3736" t="str">
        <f t="shared" si="470"/>
        <v>Dec</v>
      </c>
      <c r="V3736" t="str">
        <f t="shared" si="471"/>
        <v>2016</v>
      </c>
    </row>
    <row r="3737" spans="1:22" ht="43.2" hidden="1" x14ac:dyDescent="0.55000000000000004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464"/>
        <v>1.6088</v>
      </c>
      <c r="P3737" s="8">
        <f t="shared" si="465"/>
        <v>41.04081632653061</v>
      </c>
      <c r="Q3737" t="str">
        <f t="shared" si="466"/>
        <v>music</v>
      </c>
      <c r="R3737" t="str">
        <f t="shared" si="467"/>
        <v>pop</v>
      </c>
      <c r="S3737" s="12">
        <f t="shared" si="468"/>
        <v>41331.253159722226</v>
      </c>
      <c r="T3737" s="12">
        <f t="shared" si="469"/>
        <v>41361.211493055554</v>
      </c>
      <c r="U3737" t="str">
        <f t="shared" si="470"/>
        <v>Feb</v>
      </c>
      <c r="V3737" t="str">
        <f t="shared" si="471"/>
        <v>2013</v>
      </c>
    </row>
    <row r="3738" spans="1:22" ht="43.2" hidden="1" x14ac:dyDescent="0.55000000000000004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464"/>
        <v>1.61</v>
      </c>
      <c r="P3738" s="8">
        <f t="shared" si="465"/>
        <v>57.5</v>
      </c>
      <c r="Q3738" t="str">
        <f t="shared" si="466"/>
        <v>theater</v>
      </c>
      <c r="R3738" t="str">
        <f t="shared" si="467"/>
        <v>plays</v>
      </c>
      <c r="S3738" s="12">
        <f t="shared" si="468"/>
        <v>42446.943831018521</v>
      </c>
      <c r="T3738" s="12">
        <f t="shared" si="469"/>
        <v>42476.943831018521</v>
      </c>
      <c r="U3738" t="str">
        <f t="shared" si="470"/>
        <v>Mar</v>
      </c>
      <c r="V3738" t="str">
        <f t="shared" si="471"/>
        <v>2016</v>
      </c>
    </row>
    <row r="3739" spans="1:22" ht="28.8" hidden="1" x14ac:dyDescent="0.55000000000000004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464"/>
        <v>1.6140000000000001</v>
      </c>
      <c r="P3739" s="8">
        <f t="shared" si="465"/>
        <v>76.857142857142861</v>
      </c>
      <c r="Q3739" t="str">
        <f t="shared" si="466"/>
        <v>music</v>
      </c>
      <c r="R3739" t="str">
        <f t="shared" si="467"/>
        <v>rock</v>
      </c>
      <c r="S3739" s="12">
        <f t="shared" si="468"/>
        <v>42075.171203703707</v>
      </c>
      <c r="T3739" s="12">
        <f t="shared" si="469"/>
        <v>42105.171203703707</v>
      </c>
      <c r="U3739" t="str">
        <f t="shared" si="470"/>
        <v>Mar</v>
      </c>
      <c r="V3739" t="str">
        <f t="shared" si="471"/>
        <v>2015</v>
      </c>
    </row>
    <row r="3740" spans="1:22" ht="43.2" hidden="1" x14ac:dyDescent="0.55000000000000004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464"/>
        <v>1.61459</v>
      </c>
      <c r="P3740" s="8">
        <f t="shared" si="465"/>
        <v>457.39093484419266</v>
      </c>
      <c r="Q3740" t="str">
        <f t="shared" si="466"/>
        <v>technology</v>
      </c>
      <c r="R3740" t="str">
        <f t="shared" si="467"/>
        <v>hardware</v>
      </c>
      <c r="S3740" s="12">
        <f t="shared" si="468"/>
        <v>42136.420752314814</v>
      </c>
      <c r="T3740" s="12">
        <f t="shared" si="469"/>
        <v>42166.420752314814</v>
      </c>
      <c r="U3740" t="str">
        <f t="shared" si="470"/>
        <v>May</v>
      </c>
      <c r="V3740" t="str">
        <f t="shared" si="471"/>
        <v>2015</v>
      </c>
    </row>
    <row r="3741" spans="1:22" ht="43.2" hidden="1" x14ac:dyDescent="0.55000000000000004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464"/>
        <v>1.6197999999999999</v>
      </c>
      <c r="P3741" s="8">
        <f t="shared" si="465"/>
        <v>39.507317073170732</v>
      </c>
      <c r="Q3741" t="str">
        <f t="shared" si="466"/>
        <v>photography</v>
      </c>
      <c r="R3741" t="str">
        <f t="shared" si="467"/>
        <v>photobooks</v>
      </c>
      <c r="S3741" s="12">
        <f t="shared" si="468"/>
        <v>41948.56658564815</v>
      </c>
      <c r="T3741" s="12">
        <f t="shared" si="469"/>
        <v>41979.25</v>
      </c>
      <c r="U3741" t="str">
        <f t="shared" si="470"/>
        <v>Nov</v>
      </c>
      <c r="V3741" t="str">
        <f t="shared" si="471"/>
        <v>2014</v>
      </c>
    </row>
    <row r="3742" spans="1:22" ht="43.2" hidden="1" x14ac:dyDescent="0.55000000000000004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464"/>
        <v>1.6214066666666667</v>
      </c>
      <c r="P3742" s="8">
        <f t="shared" si="465"/>
        <v>62.522107969151669</v>
      </c>
      <c r="Q3742" t="str">
        <f t="shared" si="466"/>
        <v>music</v>
      </c>
      <c r="R3742" t="str">
        <f t="shared" si="467"/>
        <v>rock</v>
      </c>
      <c r="S3742" s="12">
        <f t="shared" si="468"/>
        <v>41458.867905092593</v>
      </c>
      <c r="T3742" s="12">
        <f t="shared" si="469"/>
        <v>41493.867905092593</v>
      </c>
      <c r="U3742" t="str">
        <f t="shared" si="470"/>
        <v>Jul</v>
      </c>
      <c r="V3742" t="str">
        <f t="shared" si="471"/>
        <v>2013</v>
      </c>
    </row>
    <row r="3743" spans="1:22" ht="43.2" hidden="1" x14ac:dyDescent="0.55000000000000004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464"/>
        <v>1.623</v>
      </c>
      <c r="P3743" s="8">
        <f t="shared" si="465"/>
        <v>52.354838709677416</v>
      </c>
      <c r="Q3743" t="str">
        <f t="shared" si="466"/>
        <v>theater</v>
      </c>
      <c r="R3743" t="str">
        <f t="shared" si="467"/>
        <v>plays</v>
      </c>
      <c r="S3743" s="12">
        <f t="shared" si="468"/>
        <v>42203.432129629626</v>
      </c>
      <c r="T3743" s="12">
        <f t="shared" si="469"/>
        <v>42233.432129629626</v>
      </c>
      <c r="U3743" t="str">
        <f t="shared" si="470"/>
        <v>Jul</v>
      </c>
      <c r="V3743" t="str">
        <f t="shared" si="471"/>
        <v>2015</v>
      </c>
    </row>
    <row r="3744" spans="1:22" ht="43.2" hidden="1" x14ac:dyDescent="0.55000000000000004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464"/>
        <v>1.625</v>
      </c>
      <c r="P3744" s="8">
        <f t="shared" si="465"/>
        <v>95.588235294117652</v>
      </c>
      <c r="Q3744" t="str">
        <f t="shared" si="466"/>
        <v>theater</v>
      </c>
      <c r="R3744" t="str">
        <f t="shared" si="467"/>
        <v>plays</v>
      </c>
      <c r="S3744" s="12">
        <f t="shared" si="468"/>
        <v>42097.786493055552</v>
      </c>
      <c r="T3744" s="12">
        <f t="shared" si="469"/>
        <v>42127.952083333337</v>
      </c>
      <c r="U3744" t="str">
        <f t="shared" si="470"/>
        <v>Apr</v>
      </c>
      <c r="V3744" t="str">
        <f t="shared" si="471"/>
        <v>2015</v>
      </c>
    </row>
    <row r="3745" spans="1:22" ht="43.2" hidden="1" x14ac:dyDescent="0.55000000000000004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464"/>
        <v>1.6259999999999999</v>
      </c>
      <c r="P3745" s="8">
        <f t="shared" si="465"/>
        <v>27.1</v>
      </c>
      <c r="Q3745" t="str">
        <f t="shared" si="466"/>
        <v>games</v>
      </c>
      <c r="R3745" t="str">
        <f t="shared" si="467"/>
        <v>tabletop games</v>
      </c>
      <c r="S3745" s="12">
        <f t="shared" si="468"/>
        <v>40906.787581018521</v>
      </c>
      <c r="T3745" s="12">
        <f t="shared" si="469"/>
        <v>40936.787581018521</v>
      </c>
      <c r="U3745" t="str">
        <f t="shared" si="470"/>
        <v>Dec</v>
      </c>
      <c r="V3745" t="str">
        <f t="shared" si="471"/>
        <v>2011</v>
      </c>
    </row>
    <row r="3746" spans="1:22" ht="43.2" hidden="1" x14ac:dyDescent="0.55000000000000004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464"/>
        <v>1.6266666666666667</v>
      </c>
      <c r="P3746" s="8">
        <f t="shared" si="465"/>
        <v>58.095238095238095</v>
      </c>
      <c r="Q3746" t="str">
        <f t="shared" si="466"/>
        <v>theater</v>
      </c>
      <c r="R3746" t="str">
        <f t="shared" si="467"/>
        <v>plays</v>
      </c>
      <c r="S3746" s="12">
        <f t="shared" si="468"/>
        <v>40644.159259259257</v>
      </c>
      <c r="T3746" s="12">
        <f t="shared" si="469"/>
        <v>40666.165972222225</v>
      </c>
      <c r="U3746" t="str">
        <f t="shared" si="470"/>
        <v>Apr</v>
      </c>
      <c r="V3746" t="str">
        <f t="shared" si="471"/>
        <v>2011</v>
      </c>
    </row>
    <row r="3747" spans="1:22" hidden="1" x14ac:dyDescent="0.55000000000000004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464"/>
        <v>1.6319999999999999</v>
      </c>
      <c r="P3747" s="8">
        <f t="shared" si="465"/>
        <v>34.871794871794869</v>
      </c>
      <c r="Q3747" t="str">
        <f t="shared" si="466"/>
        <v>publishing</v>
      </c>
      <c r="R3747" t="str">
        <f t="shared" si="467"/>
        <v>radio &amp; podcasts</v>
      </c>
      <c r="S3747" s="12">
        <f t="shared" si="468"/>
        <v>41291.661550925928</v>
      </c>
      <c r="T3747" s="12">
        <f t="shared" si="469"/>
        <v>41321.661550925928</v>
      </c>
      <c r="U3747" t="str">
        <f t="shared" si="470"/>
        <v>Jan</v>
      </c>
      <c r="V3747" t="str">
        <f t="shared" si="471"/>
        <v>2013</v>
      </c>
    </row>
    <row r="3748" spans="1:22" ht="43.2" hidden="1" x14ac:dyDescent="0.55000000000000004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464"/>
        <v>1.64</v>
      </c>
      <c r="P3748" s="8">
        <f t="shared" si="465"/>
        <v>10.040816326530612</v>
      </c>
      <c r="Q3748" t="str">
        <f t="shared" si="466"/>
        <v>technology</v>
      </c>
      <c r="R3748" t="str">
        <f t="shared" si="467"/>
        <v>space exploration</v>
      </c>
      <c r="S3748" s="12">
        <f t="shared" si="468"/>
        <v>42024.86513888889</v>
      </c>
      <c r="T3748" s="12">
        <f t="shared" si="469"/>
        <v>42054.86513888889</v>
      </c>
      <c r="U3748" t="str">
        <f t="shared" si="470"/>
        <v>Jan</v>
      </c>
      <c r="V3748" t="str">
        <f t="shared" si="471"/>
        <v>2015</v>
      </c>
    </row>
    <row r="3749" spans="1:22" ht="43.2" hidden="1" x14ac:dyDescent="0.55000000000000004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464"/>
        <v>1.64</v>
      </c>
      <c r="P3749" s="8">
        <f t="shared" si="465"/>
        <v>70.285714285714292</v>
      </c>
      <c r="Q3749" t="str">
        <f t="shared" si="466"/>
        <v>theater</v>
      </c>
      <c r="R3749" t="str">
        <f t="shared" si="467"/>
        <v>plays</v>
      </c>
      <c r="S3749" s="12">
        <f t="shared" si="468"/>
        <v>42311.711979166663</v>
      </c>
      <c r="T3749" s="12">
        <f t="shared" si="469"/>
        <v>42341.708333333328</v>
      </c>
      <c r="U3749" t="str">
        <f t="shared" si="470"/>
        <v>Nov</v>
      </c>
      <c r="V3749" t="str">
        <f t="shared" si="471"/>
        <v>2015</v>
      </c>
    </row>
    <row r="3750" spans="1:22" ht="43.2" hidden="1" x14ac:dyDescent="0.55000000000000004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464"/>
        <v>1.6529333333333334</v>
      </c>
      <c r="P3750" s="8">
        <f t="shared" si="465"/>
        <v>59.961305925030231</v>
      </c>
      <c r="Q3750" t="str">
        <f t="shared" si="466"/>
        <v>film &amp; video</v>
      </c>
      <c r="R3750" t="str">
        <f t="shared" si="467"/>
        <v>television</v>
      </c>
      <c r="S3750" s="12">
        <f t="shared" si="468"/>
        <v>41791.713252314818</v>
      </c>
      <c r="T3750" s="12">
        <f t="shared" si="469"/>
        <v>41836.125</v>
      </c>
      <c r="U3750" t="str">
        <f t="shared" si="470"/>
        <v>Jun</v>
      </c>
      <c r="V3750" t="str">
        <f t="shared" si="471"/>
        <v>2014</v>
      </c>
    </row>
    <row r="3751" spans="1:22" ht="43.2" hidden="1" x14ac:dyDescent="0.55000000000000004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464"/>
        <v>1.6544000000000001</v>
      </c>
      <c r="P3751" s="8">
        <f t="shared" si="465"/>
        <v>81.098039215686271</v>
      </c>
      <c r="Q3751" t="str">
        <f t="shared" si="466"/>
        <v>photography</v>
      </c>
      <c r="R3751" t="str">
        <f t="shared" si="467"/>
        <v>photobooks</v>
      </c>
      <c r="S3751" s="12">
        <f t="shared" si="468"/>
        <v>42405.67260416667</v>
      </c>
      <c r="T3751" s="12">
        <f t="shared" si="469"/>
        <v>42425.67260416667</v>
      </c>
      <c r="U3751" t="str">
        <f t="shared" si="470"/>
        <v>Feb</v>
      </c>
      <c r="V3751" t="str">
        <f t="shared" si="471"/>
        <v>2016</v>
      </c>
    </row>
    <row r="3752" spans="1:22" ht="43.2" hidden="1" x14ac:dyDescent="0.55000000000000004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464"/>
        <v>1.6608000000000001</v>
      </c>
      <c r="P3752" s="8">
        <f t="shared" si="465"/>
        <v>46.651685393258425</v>
      </c>
      <c r="Q3752" t="str">
        <f t="shared" si="466"/>
        <v>music</v>
      </c>
      <c r="R3752" t="str">
        <f t="shared" si="467"/>
        <v>indie rock</v>
      </c>
      <c r="S3752" s="12">
        <f t="shared" si="468"/>
        <v>40299.239953703705</v>
      </c>
      <c r="T3752" s="12">
        <f t="shared" si="469"/>
        <v>40330.207638888889</v>
      </c>
      <c r="U3752" t="str">
        <f t="shared" si="470"/>
        <v>May</v>
      </c>
      <c r="V3752" t="str">
        <f t="shared" si="471"/>
        <v>2010</v>
      </c>
    </row>
    <row r="3753" spans="1:22" ht="28.8" hidden="1" x14ac:dyDescent="0.55000000000000004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464"/>
        <v>1.6619999999999999</v>
      </c>
      <c r="P3753" s="8">
        <f t="shared" si="465"/>
        <v>31.96153846153846</v>
      </c>
      <c r="Q3753" t="str">
        <f t="shared" si="466"/>
        <v>technology</v>
      </c>
      <c r="R3753" t="str">
        <f t="shared" si="467"/>
        <v>space exploration</v>
      </c>
      <c r="S3753" s="12">
        <f t="shared" si="468"/>
        <v>42639.549479166672</v>
      </c>
      <c r="T3753" s="12">
        <f t="shared" si="469"/>
        <v>42655.549479166672</v>
      </c>
      <c r="U3753" t="str">
        <f t="shared" si="470"/>
        <v>Sep</v>
      </c>
      <c r="V3753" t="str">
        <f t="shared" si="471"/>
        <v>2016</v>
      </c>
    </row>
    <row r="3754" spans="1:22" ht="28.8" hidden="1" x14ac:dyDescent="0.55000000000000004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464"/>
        <v>1.6633076923076924</v>
      </c>
      <c r="P3754" s="8">
        <f t="shared" si="465"/>
        <v>97.731073446327684</v>
      </c>
      <c r="Q3754" t="str">
        <f t="shared" si="466"/>
        <v>photography</v>
      </c>
      <c r="R3754" t="str">
        <f t="shared" si="467"/>
        <v>photobooks</v>
      </c>
      <c r="S3754" s="12">
        <f t="shared" si="468"/>
        <v>42163.583599537036</v>
      </c>
      <c r="T3754" s="12">
        <f t="shared" si="469"/>
        <v>42193.583599537036</v>
      </c>
      <c r="U3754" t="str">
        <f t="shared" si="470"/>
        <v>Jun</v>
      </c>
      <c r="V3754" t="str">
        <f t="shared" si="471"/>
        <v>2015</v>
      </c>
    </row>
    <row r="3755" spans="1:22" ht="43.2" hidden="1" x14ac:dyDescent="0.55000000000000004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464"/>
        <v>1.6639999999999999</v>
      </c>
      <c r="P3755" s="8">
        <f t="shared" si="465"/>
        <v>177.02127659574469</v>
      </c>
      <c r="Q3755" t="str">
        <f t="shared" si="466"/>
        <v>theater</v>
      </c>
      <c r="R3755" t="str">
        <f t="shared" si="467"/>
        <v>spaces</v>
      </c>
      <c r="S3755" s="12">
        <f t="shared" si="468"/>
        <v>41975.901180555549</v>
      </c>
      <c r="T3755" s="12">
        <f t="shared" si="469"/>
        <v>42004.890277777777</v>
      </c>
      <c r="U3755" t="str">
        <f t="shared" si="470"/>
        <v>Dec</v>
      </c>
      <c r="V3755" t="str">
        <f t="shared" si="471"/>
        <v>2014</v>
      </c>
    </row>
    <row r="3756" spans="1:22" ht="43.2" hidden="1" x14ac:dyDescent="0.55000000000000004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464"/>
        <v>1.6646153846153846</v>
      </c>
      <c r="P3756" s="8">
        <f t="shared" si="465"/>
        <v>31.823529411764707</v>
      </c>
      <c r="Q3756" t="str">
        <f t="shared" si="466"/>
        <v>music</v>
      </c>
      <c r="R3756" t="str">
        <f t="shared" si="467"/>
        <v>rock</v>
      </c>
      <c r="S3756" s="12">
        <f t="shared" si="468"/>
        <v>41547.662997685184</v>
      </c>
      <c r="T3756" s="12">
        <f t="shared" si="469"/>
        <v>41576.662997685184</v>
      </c>
      <c r="U3756" t="str">
        <f t="shared" si="470"/>
        <v>Sep</v>
      </c>
      <c r="V3756" t="str">
        <f t="shared" si="471"/>
        <v>2013</v>
      </c>
    </row>
    <row r="3757" spans="1:22" ht="43.2" hidden="1" x14ac:dyDescent="0.55000000000000004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464"/>
        <v>1.665</v>
      </c>
      <c r="P3757" s="8">
        <f t="shared" si="465"/>
        <v>59.464285714285715</v>
      </c>
      <c r="Q3757" t="str">
        <f t="shared" si="466"/>
        <v>film &amp; video</v>
      </c>
      <c r="R3757" t="str">
        <f t="shared" si="467"/>
        <v>television</v>
      </c>
      <c r="S3757" s="12">
        <f t="shared" si="468"/>
        <v>42098.291828703703</v>
      </c>
      <c r="T3757" s="12">
        <f t="shared" si="469"/>
        <v>42122</v>
      </c>
      <c r="U3757" t="str">
        <f t="shared" si="470"/>
        <v>Apr</v>
      </c>
      <c r="V3757" t="str">
        <f t="shared" si="471"/>
        <v>2015</v>
      </c>
    </row>
    <row r="3758" spans="1:22" ht="43.2" hidden="1" x14ac:dyDescent="0.55000000000000004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464"/>
        <v>1.6668333333333334</v>
      </c>
      <c r="P3758" s="8">
        <f t="shared" si="465"/>
        <v>75.765151515151516</v>
      </c>
      <c r="Q3758" t="str">
        <f t="shared" si="466"/>
        <v>music</v>
      </c>
      <c r="R3758" t="str">
        <f t="shared" si="467"/>
        <v>rock</v>
      </c>
      <c r="S3758" s="12">
        <f t="shared" si="468"/>
        <v>40516.087627314817</v>
      </c>
      <c r="T3758" s="12">
        <f t="shared" si="469"/>
        <v>40564.916666666664</v>
      </c>
      <c r="U3758" t="str">
        <f t="shared" si="470"/>
        <v>Dec</v>
      </c>
      <c r="V3758" t="str">
        <f t="shared" si="471"/>
        <v>2010</v>
      </c>
    </row>
    <row r="3759" spans="1:22" ht="43.2" hidden="1" x14ac:dyDescent="0.55000000000000004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464"/>
        <v>1.6741666666666666</v>
      </c>
      <c r="P3759" s="8">
        <f t="shared" si="465"/>
        <v>99.455445544554451</v>
      </c>
      <c r="Q3759" t="str">
        <f t="shared" si="466"/>
        <v>technology</v>
      </c>
      <c r="R3759" t="str">
        <f t="shared" si="467"/>
        <v>hardware</v>
      </c>
      <c r="S3759" s="12">
        <f t="shared" si="468"/>
        <v>41946.674108796295</v>
      </c>
      <c r="T3759" s="12">
        <f t="shared" si="469"/>
        <v>41976.166666666672</v>
      </c>
      <c r="U3759" t="str">
        <f t="shared" si="470"/>
        <v>Nov</v>
      </c>
      <c r="V3759" t="str">
        <f t="shared" si="471"/>
        <v>2014</v>
      </c>
    </row>
    <row r="3760" spans="1:22" ht="43.2" hidden="1" x14ac:dyDescent="0.55000000000000004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464"/>
        <v>1.6742857142857144</v>
      </c>
      <c r="P3760" s="8">
        <f t="shared" si="465"/>
        <v>17.235294117647058</v>
      </c>
      <c r="Q3760" t="str">
        <f t="shared" si="466"/>
        <v>music</v>
      </c>
      <c r="R3760" t="str">
        <f t="shared" si="467"/>
        <v>rock</v>
      </c>
      <c r="S3760" s="12">
        <f t="shared" si="468"/>
        <v>42498.341122685189</v>
      </c>
      <c r="T3760" s="12">
        <f t="shared" si="469"/>
        <v>42533.229166666672</v>
      </c>
      <c r="U3760" t="str">
        <f t="shared" si="470"/>
        <v>May</v>
      </c>
      <c r="V3760" t="str">
        <f t="shared" si="471"/>
        <v>2016</v>
      </c>
    </row>
    <row r="3761" spans="1:22" ht="28.8" hidden="1" x14ac:dyDescent="0.55000000000000004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464"/>
        <v>1.6750470000000002</v>
      </c>
      <c r="P3761" s="8">
        <f t="shared" si="465"/>
        <v>76.138500000000008</v>
      </c>
      <c r="Q3761" t="str">
        <f t="shared" si="466"/>
        <v>technology</v>
      </c>
      <c r="R3761" t="str">
        <f t="shared" si="467"/>
        <v>hardware</v>
      </c>
      <c r="S3761" s="12">
        <f t="shared" si="468"/>
        <v>41179.098530092589</v>
      </c>
      <c r="T3761" s="12">
        <f t="shared" si="469"/>
        <v>41209.098530092589</v>
      </c>
      <c r="U3761" t="str">
        <f t="shared" si="470"/>
        <v>Sep</v>
      </c>
      <c r="V3761" t="str">
        <f t="shared" si="471"/>
        <v>2012</v>
      </c>
    </row>
    <row r="3762" spans="1:22" ht="43.2" hidden="1" x14ac:dyDescent="0.55000000000000004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464"/>
        <v>1.6798</v>
      </c>
      <c r="P3762" s="8">
        <f t="shared" si="465"/>
        <v>75.666666666666671</v>
      </c>
      <c r="Q3762" t="str">
        <f t="shared" si="466"/>
        <v>food</v>
      </c>
      <c r="R3762" t="str">
        <f t="shared" si="467"/>
        <v>small batch</v>
      </c>
      <c r="S3762" s="12">
        <f t="shared" si="468"/>
        <v>42670.602673611109</v>
      </c>
      <c r="T3762" s="12">
        <f t="shared" si="469"/>
        <v>42700.64434027778</v>
      </c>
      <c r="U3762" t="str">
        <f t="shared" si="470"/>
        <v>Oct</v>
      </c>
      <c r="V3762" t="str">
        <f t="shared" si="471"/>
        <v>2016</v>
      </c>
    </row>
    <row r="3763" spans="1:22" ht="28.8" hidden="1" x14ac:dyDescent="0.55000000000000004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464"/>
        <v>1.6801999999999999</v>
      </c>
      <c r="P3763" s="8">
        <f t="shared" si="465"/>
        <v>84.858585858585855</v>
      </c>
      <c r="Q3763" t="str">
        <f t="shared" si="466"/>
        <v>theater</v>
      </c>
      <c r="R3763" t="str">
        <f t="shared" si="467"/>
        <v>spaces</v>
      </c>
      <c r="S3763" s="12">
        <f t="shared" si="468"/>
        <v>42567.264178240745</v>
      </c>
      <c r="T3763" s="12">
        <f t="shared" si="469"/>
        <v>42597.264178240745</v>
      </c>
      <c r="U3763" t="str">
        <f t="shared" si="470"/>
        <v>Jul</v>
      </c>
      <c r="V3763" t="str">
        <f t="shared" si="471"/>
        <v>2016</v>
      </c>
    </row>
    <row r="3764" spans="1:22" ht="28.8" hidden="1" x14ac:dyDescent="0.55000000000000004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464"/>
        <v>1.6828125</v>
      </c>
      <c r="P3764" s="8">
        <f t="shared" si="465"/>
        <v>10.507317073170732</v>
      </c>
      <c r="Q3764" t="str">
        <f t="shared" si="466"/>
        <v>technology</v>
      </c>
      <c r="R3764" t="str">
        <f t="shared" si="467"/>
        <v>hardware</v>
      </c>
      <c r="S3764" s="12">
        <f t="shared" si="468"/>
        <v>42026.370717592596</v>
      </c>
      <c r="T3764" s="12">
        <f t="shared" si="469"/>
        <v>42065.833333333328</v>
      </c>
      <c r="U3764" t="str">
        <f t="shared" si="470"/>
        <v>Jan</v>
      </c>
      <c r="V3764" t="str">
        <f t="shared" si="471"/>
        <v>2015</v>
      </c>
    </row>
    <row r="3765" spans="1:22" ht="43.2" hidden="1" x14ac:dyDescent="0.55000000000000004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464"/>
        <v>1.6877142857142857</v>
      </c>
      <c r="P3765" s="8">
        <f t="shared" si="465"/>
        <v>32.81666666666667</v>
      </c>
      <c r="Q3765" t="str">
        <f t="shared" si="466"/>
        <v>games</v>
      </c>
      <c r="R3765" t="str">
        <f t="shared" si="467"/>
        <v>tabletop games</v>
      </c>
      <c r="S3765" s="12">
        <f t="shared" si="468"/>
        <v>41336.703298611108</v>
      </c>
      <c r="T3765" s="12">
        <f t="shared" si="469"/>
        <v>41366.661631944444</v>
      </c>
      <c r="U3765" t="str">
        <f t="shared" si="470"/>
        <v>Mar</v>
      </c>
      <c r="V3765" t="str">
        <f t="shared" si="471"/>
        <v>2013</v>
      </c>
    </row>
    <row r="3766" spans="1:22" ht="43.2" hidden="1" x14ac:dyDescent="0.55000000000000004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464"/>
        <v>1.6942857142857144</v>
      </c>
      <c r="P3766" s="8">
        <f t="shared" si="465"/>
        <v>45.615384615384613</v>
      </c>
      <c r="Q3766" t="str">
        <f t="shared" si="466"/>
        <v>theater</v>
      </c>
      <c r="R3766" t="str">
        <f t="shared" si="467"/>
        <v>plays</v>
      </c>
      <c r="S3766" s="12">
        <f t="shared" si="468"/>
        <v>41881.361342592594</v>
      </c>
      <c r="T3766" s="12">
        <f t="shared" si="469"/>
        <v>41911.361342592594</v>
      </c>
      <c r="U3766" t="str">
        <f t="shared" si="470"/>
        <v>Aug</v>
      </c>
      <c r="V3766" t="str">
        <f t="shared" si="471"/>
        <v>2014</v>
      </c>
    </row>
    <row r="3767" spans="1:22" ht="43.2" hidden="1" x14ac:dyDescent="0.55000000000000004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464"/>
        <v>1.6976511744127936</v>
      </c>
      <c r="P3767" s="8">
        <f t="shared" si="465"/>
        <v>47.180555555555557</v>
      </c>
      <c r="Q3767" t="str">
        <f t="shared" si="466"/>
        <v>technology</v>
      </c>
      <c r="R3767" t="str">
        <f t="shared" si="467"/>
        <v>space exploration</v>
      </c>
      <c r="S3767" s="12">
        <f t="shared" si="468"/>
        <v>42453.49726851852</v>
      </c>
      <c r="T3767" s="12">
        <f t="shared" si="469"/>
        <v>42490.5</v>
      </c>
      <c r="U3767" t="str">
        <f t="shared" si="470"/>
        <v>Mar</v>
      </c>
      <c r="V3767" t="str">
        <f t="shared" si="471"/>
        <v>2016</v>
      </c>
    </row>
    <row r="3768" spans="1:22" ht="43.2" hidden="1" x14ac:dyDescent="0.55000000000000004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464"/>
        <v>1.6986000000000001</v>
      </c>
      <c r="P3768" s="8">
        <f t="shared" si="465"/>
        <v>39.967058823529413</v>
      </c>
      <c r="Q3768" t="str">
        <f t="shared" si="466"/>
        <v>music</v>
      </c>
      <c r="R3768" t="str">
        <f t="shared" si="467"/>
        <v>rock</v>
      </c>
      <c r="S3768" s="12">
        <f t="shared" si="468"/>
        <v>40379.23096064815</v>
      </c>
      <c r="T3768" s="12">
        <f t="shared" si="469"/>
        <v>40393.082638888889</v>
      </c>
      <c r="U3768" t="str">
        <f t="shared" si="470"/>
        <v>Jul</v>
      </c>
      <c r="V3768" t="str">
        <f t="shared" si="471"/>
        <v>2010</v>
      </c>
    </row>
    <row r="3769" spans="1:22" ht="43.2" hidden="1" x14ac:dyDescent="0.55000000000000004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464"/>
        <v>1.7</v>
      </c>
      <c r="P3769" s="8">
        <f t="shared" si="465"/>
        <v>64.761904761904759</v>
      </c>
      <c r="Q3769" t="str">
        <f t="shared" si="466"/>
        <v>theater</v>
      </c>
      <c r="R3769" t="str">
        <f t="shared" si="467"/>
        <v>plays</v>
      </c>
      <c r="S3769" s="12">
        <f t="shared" si="468"/>
        <v>42019.959837962961</v>
      </c>
      <c r="T3769" s="12">
        <f t="shared" si="469"/>
        <v>42034.959837962961</v>
      </c>
      <c r="U3769" t="str">
        <f t="shared" si="470"/>
        <v>Jan</v>
      </c>
      <c r="V3769" t="str">
        <f t="shared" si="471"/>
        <v>2015</v>
      </c>
    </row>
    <row r="3770" spans="1:22" ht="43.2" hidden="1" x14ac:dyDescent="0.55000000000000004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464"/>
        <v>1.7028880000000002</v>
      </c>
      <c r="P3770" s="8">
        <f t="shared" si="465"/>
        <v>90.579148936170213</v>
      </c>
      <c r="Q3770" t="str">
        <f t="shared" si="466"/>
        <v>film &amp; video</v>
      </c>
      <c r="R3770" t="str">
        <f t="shared" si="467"/>
        <v>documentary</v>
      </c>
      <c r="S3770" s="12">
        <f t="shared" si="468"/>
        <v>42261.500243055561</v>
      </c>
      <c r="T3770" s="12">
        <f t="shared" si="469"/>
        <v>42291.500243055561</v>
      </c>
      <c r="U3770" t="str">
        <f t="shared" si="470"/>
        <v>Sep</v>
      </c>
      <c r="V3770" t="str">
        <f t="shared" si="471"/>
        <v>2015</v>
      </c>
    </row>
    <row r="3771" spans="1:22" ht="28.8" hidden="1" x14ac:dyDescent="0.55000000000000004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464"/>
        <v>1.7029262962962963</v>
      </c>
      <c r="P3771" s="8">
        <f t="shared" si="465"/>
        <v>67.417903225806455</v>
      </c>
      <c r="Q3771" t="str">
        <f t="shared" si="466"/>
        <v>technology</v>
      </c>
      <c r="R3771" t="str">
        <f t="shared" si="467"/>
        <v>hardware</v>
      </c>
      <c r="S3771" s="12">
        <f t="shared" si="468"/>
        <v>41351.541377314818</v>
      </c>
      <c r="T3771" s="12">
        <f t="shared" si="469"/>
        <v>41386.541377314818</v>
      </c>
      <c r="U3771" t="str">
        <f t="shared" si="470"/>
        <v>Mar</v>
      </c>
      <c r="V3771" t="str">
        <f t="shared" si="471"/>
        <v>2013</v>
      </c>
    </row>
    <row r="3772" spans="1:22" ht="57.6" hidden="1" x14ac:dyDescent="0.55000000000000004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464"/>
        <v>1.7044444444444444</v>
      </c>
      <c r="P3772" s="8">
        <f t="shared" si="465"/>
        <v>84.285714285714292</v>
      </c>
      <c r="Q3772" t="str">
        <f t="shared" si="466"/>
        <v>theater</v>
      </c>
      <c r="R3772" t="str">
        <f t="shared" si="467"/>
        <v>plays</v>
      </c>
      <c r="S3772" s="12">
        <f t="shared" si="468"/>
        <v>42768.425370370373</v>
      </c>
      <c r="T3772" s="12">
        <f t="shared" si="469"/>
        <v>42798.425370370373</v>
      </c>
      <c r="U3772" t="str">
        <f t="shared" si="470"/>
        <v>Feb</v>
      </c>
      <c r="V3772" t="str">
        <f t="shared" si="471"/>
        <v>2017</v>
      </c>
    </row>
    <row r="3773" spans="1:22" ht="43.2" hidden="1" x14ac:dyDescent="0.55000000000000004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464"/>
        <v>1.70625</v>
      </c>
      <c r="P3773" s="8">
        <f t="shared" si="465"/>
        <v>68.25</v>
      </c>
      <c r="Q3773" t="str">
        <f t="shared" si="466"/>
        <v>theater</v>
      </c>
      <c r="R3773" t="str">
        <f t="shared" si="467"/>
        <v>plays</v>
      </c>
      <c r="S3773" s="12">
        <f t="shared" si="468"/>
        <v>42532.052523148144</v>
      </c>
      <c r="T3773" s="12">
        <f t="shared" si="469"/>
        <v>42560.166666666672</v>
      </c>
      <c r="U3773" t="str">
        <f t="shared" si="470"/>
        <v>Jun</v>
      </c>
      <c r="V3773" t="str">
        <f t="shared" si="471"/>
        <v>2016</v>
      </c>
    </row>
    <row r="3774" spans="1:22" ht="43.2" hidden="1" x14ac:dyDescent="0.55000000000000004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464"/>
        <v>1.7065217391304348</v>
      </c>
      <c r="P3774" s="8">
        <f t="shared" si="465"/>
        <v>46.176470588235297</v>
      </c>
      <c r="Q3774" t="str">
        <f t="shared" si="466"/>
        <v>music</v>
      </c>
      <c r="R3774" t="str">
        <f t="shared" si="467"/>
        <v>indie rock</v>
      </c>
      <c r="S3774" s="12">
        <f t="shared" si="468"/>
        <v>41605.868449074071</v>
      </c>
      <c r="T3774" s="12">
        <f t="shared" si="469"/>
        <v>41639.291666666664</v>
      </c>
      <c r="U3774" t="str">
        <f t="shared" si="470"/>
        <v>Nov</v>
      </c>
      <c r="V3774" t="str">
        <f t="shared" si="471"/>
        <v>2013</v>
      </c>
    </row>
    <row r="3775" spans="1:22" ht="43.2" hidden="1" x14ac:dyDescent="0.55000000000000004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464"/>
        <v>1.7066666666666668</v>
      </c>
      <c r="P3775" s="8">
        <f t="shared" si="465"/>
        <v>44.912280701754383</v>
      </c>
      <c r="Q3775" t="str">
        <f t="shared" si="466"/>
        <v>theater</v>
      </c>
      <c r="R3775" t="str">
        <f t="shared" si="467"/>
        <v>plays</v>
      </c>
      <c r="S3775" s="12">
        <f t="shared" si="468"/>
        <v>42283.864351851851</v>
      </c>
      <c r="T3775" s="12">
        <f t="shared" si="469"/>
        <v>42313.906018518523</v>
      </c>
      <c r="U3775" t="str">
        <f t="shared" si="470"/>
        <v>Oct</v>
      </c>
      <c r="V3775" t="str">
        <f t="shared" si="471"/>
        <v>2015</v>
      </c>
    </row>
    <row r="3776" spans="1:22" ht="28.8" hidden="1" x14ac:dyDescent="0.55000000000000004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464"/>
        <v>1.7070000000000001</v>
      </c>
      <c r="P3776" s="8">
        <f t="shared" si="465"/>
        <v>60.964285714285715</v>
      </c>
      <c r="Q3776" t="str">
        <f t="shared" si="466"/>
        <v>technology</v>
      </c>
      <c r="R3776" t="str">
        <f t="shared" si="467"/>
        <v>makerspaces</v>
      </c>
      <c r="S3776" s="12">
        <f t="shared" si="468"/>
        <v>42275.588715277772</v>
      </c>
      <c r="T3776" s="12">
        <f t="shared" si="469"/>
        <v>42317.60555555555</v>
      </c>
      <c r="U3776" t="str">
        <f t="shared" si="470"/>
        <v>Sep</v>
      </c>
      <c r="V3776" t="str">
        <f t="shared" si="471"/>
        <v>2015</v>
      </c>
    </row>
    <row r="3777" spans="1:22" ht="43.2" hidden="1" x14ac:dyDescent="0.55000000000000004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464"/>
        <v>1.7092307692307693</v>
      </c>
      <c r="P3777" s="8">
        <f t="shared" si="465"/>
        <v>35.838709677419352</v>
      </c>
      <c r="Q3777" t="str">
        <f t="shared" si="466"/>
        <v>music</v>
      </c>
      <c r="R3777" t="str">
        <f t="shared" si="467"/>
        <v>indie rock</v>
      </c>
      <c r="S3777" s="12">
        <f t="shared" si="468"/>
        <v>40670.507326388892</v>
      </c>
      <c r="T3777" s="12">
        <f t="shared" si="469"/>
        <v>40709.165972222225</v>
      </c>
      <c r="U3777" t="str">
        <f t="shared" si="470"/>
        <v>May</v>
      </c>
      <c r="V3777" t="str">
        <f t="shared" si="471"/>
        <v>2011</v>
      </c>
    </row>
    <row r="3778" spans="1:22" ht="43.2" hidden="1" x14ac:dyDescent="0.55000000000000004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si="464"/>
        <v>1.7104755366949576</v>
      </c>
      <c r="P3778" s="8">
        <f t="shared" si="465"/>
        <v>25.42547309833024</v>
      </c>
      <c r="Q3778" t="str">
        <f t="shared" si="466"/>
        <v>games</v>
      </c>
      <c r="R3778" t="str">
        <f t="shared" si="467"/>
        <v>tabletop games</v>
      </c>
      <c r="S3778" s="12">
        <f t="shared" si="468"/>
        <v>41484.664247685185</v>
      </c>
      <c r="T3778" s="12">
        <f t="shared" si="469"/>
        <v>41520.166666666664</v>
      </c>
      <c r="U3778" t="str">
        <f t="shared" si="470"/>
        <v>Jul</v>
      </c>
      <c r="V3778" t="str">
        <f t="shared" si="471"/>
        <v>2013</v>
      </c>
    </row>
    <row r="3779" spans="1:22" ht="43.2" hidden="1" x14ac:dyDescent="0.55000000000000004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ref="O3779:O3842" si="472">E3779/D3779</f>
        <v>1.7132499999999999</v>
      </c>
      <c r="P3779" s="8">
        <f t="shared" ref="P3779:P3842" si="473">IF(L3779&gt;0,E3779/L3779,0)</f>
        <v>62.871559633027523</v>
      </c>
      <c r="Q3779" t="str">
        <f t="shared" ref="Q3779:Q3842" si="474">MID(N3779,1,FIND("/",N3779,1)-1)</f>
        <v>music</v>
      </c>
      <c r="R3779" t="str">
        <f t="shared" ref="R3779:R3842" si="475">MID(N3779,FIND("/",N3779,1)+1,LEN(N3779)-FIND("/",N3779,1))</f>
        <v>rock</v>
      </c>
      <c r="S3779" s="12">
        <f t="shared" ref="S3779:S3842" si="476">(((J3779/60)/60)/24)+DATE(1970,1,1)</f>
        <v>42720.066192129627</v>
      </c>
      <c r="T3779" s="12">
        <f t="shared" ref="T3779:T3842" si="477">(((I3779/60)/60)/24)+DATE(1970,1,1)</f>
        <v>42750.066192129627</v>
      </c>
      <c r="U3779" t="str">
        <f t="shared" ref="U3779:U3842" si="478">TEXT(S3779,"MMM")</f>
        <v>Dec</v>
      </c>
      <c r="V3779" t="str">
        <f t="shared" ref="V3779:V3842" si="479">TEXT(S3779,"yyyy")</f>
        <v>2016</v>
      </c>
    </row>
    <row r="3780" spans="1:22" ht="28.8" hidden="1" x14ac:dyDescent="0.55000000000000004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472"/>
        <v>1.7133333333333334</v>
      </c>
      <c r="P3780" s="8">
        <f t="shared" si="473"/>
        <v>31.341463414634145</v>
      </c>
      <c r="Q3780" t="str">
        <f t="shared" si="474"/>
        <v>music</v>
      </c>
      <c r="R3780" t="str">
        <f t="shared" si="475"/>
        <v>indie rock</v>
      </c>
      <c r="S3780" s="12">
        <f t="shared" si="476"/>
        <v>41088.691493055558</v>
      </c>
      <c r="T3780" s="12">
        <f t="shared" si="477"/>
        <v>41133.691493055558</v>
      </c>
      <c r="U3780" t="str">
        <f t="shared" si="478"/>
        <v>Jun</v>
      </c>
      <c r="V3780" t="str">
        <f t="shared" si="479"/>
        <v>2012</v>
      </c>
    </row>
    <row r="3781" spans="1:22" ht="43.2" hidden="1" x14ac:dyDescent="0.55000000000000004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472"/>
        <v>1.7142857142857142</v>
      </c>
      <c r="P3781" s="8">
        <f t="shared" si="473"/>
        <v>8.5714285714285712</v>
      </c>
      <c r="Q3781" t="str">
        <f t="shared" si="474"/>
        <v>theater</v>
      </c>
      <c r="R3781" t="str">
        <f t="shared" si="475"/>
        <v>plays</v>
      </c>
      <c r="S3781" s="12">
        <f t="shared" si="476"/>
        <v>42425.730671296296</v>
      </c>
      <c r="T3781" s="12">
        <f t="shared" si="477"/>
        <v>42442.5</v>
      </c>
      <c r="U3781" t="str">
        <f t="shared" si="478"/>
        <v>Feb</v>
      </c>
      <c r="V3781" t="str">
        <f t="shared" si="479"/>
        <v>2016</v>
      </c>
    </row>
    <row r="3782" spans="1:22" ht="43.2" hidden="1" x14ac:dyDescent="0.55000000000000004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472"/>
        <v>1.7142857142857142</v>
      </c>
      <c r="P3782" s="8">
        <f t="shared" si="473"/>
        <v>52.173913043478258</v>
      </c>
      <c r="Q3782" t="str">
        <f t="shared" si="474"/>
        <v>theater</v>
      </c>
      <c r="R3782" t="str">
        <f t="shared" si="475"/>
        <v>plays</v>
      </c>
      <c r="S3782" s="12">
        <f t="shared" si="476"/>
        <v>42452.916481481487</v>
      </c>
      <c r="T3782" s="12">
        <f t="shared" si="477"/>
        <v>42473.554166666669</v>
      </c>
      <c r="U3782" t="str">
        <f t="shared" si="478"/>
        <v>Mar</v>
      </c>
      <c r="V3782" t="str">
        <f t="shared" si="479"/>
        <v>2016</v>
      </c>
    </row>
    <row r="3783" spans="1:22" ht="43.2" hidden="1" x14ac:dyDescent="0.55000000000000004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472"/>
        <v>1.7173333333333334</v>
      </c>
      <c r="P3783" s="8">
        <f t="shared" si="473"/>
        <v>33.025641025641029</v>
      </c>
      <c r="Q3783" t="str">
        <f t="shared" si="474"/>
        <v>theater</v>
      </c>
      <c r="R3783" t="str">
        <f t="shared" si="475"/>
        <v>plays</v>
      </c>
      <c r="S3783" s="12">
        <f t="shared" si="476"/>
        <v>41806.605034722219</v>
      </c>
      <c r="T3783" s="12">
        <f t="shared" si="477"/>
        <v>41836.605034722219</v>
      </c>
      <c r="U3783" t="str">
        <f t="shared" si="478"/>
        <v>Jun</v>
      </c>
      <c r="V3783" t="str">
        <f t="shared" si="479"/>
        <v>2014</v>
      </c>
    </row>
    <row r="3784" spans="1:22" ht="43.2" hidden="1" x14ac:dyDescent="0.55000000000000004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472"/>
        <v>1.7176130000000001</v>
      </c>
      <c r="P3784" s="8">
        <f t="shared" si="473"/>
        <v>58.422210884353746</v>
      </c>
      <c r="Q3784" t="str">
        <f t="shared" si="474"/>
        <v>technology</v>
      </c>
      <c r="R3784" t="str">
        <f t="shared" si="475"/>
        <v>space exploration</v>
      </c>
      <c r="S3784" s="12">
        <f t="shared" si="476"/>
        <v>41982.143171296295</v>
      </c>
      <c r="T3784" s="12">
        <f t="shared" si="477"/>
        <v>42013.143171296295</v>
      </c>
      <c r="U3784" t="str">
        <f t="shared" si="478"/>
        <v>Dec</v>
      </c>
      <c r="V3784" t="str">
        <f t="shared" si="479"/>
        <v>2014</v>
      </c>
    </row>
    <row r="3785" spans="1:22" ht="28.8" hidden="1" x14ac:dyDescent="0.55000000000000004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472"/>
        <v>1.7194285714285715</v>
      </c>
      <c r="P3785" s="8">
        <f t="shared" si="473"/>
        <v>153.5204081632653</v>
      </c>
      <c r="Q3785" t="str">
        <f t="shared" si="474"/>
        <v>theater</v>
      </c>
      <c r="R3785" t="str">
        <f t="shared" si="475"/>
        <v>spaces</v>
      </c>
      <c r="S3785" s="12">
        <f t="shared" si="476"/>
        <v>42090.912500000006</v>
      </c>
      <c r="T3785" s="12">
        <f t="shared" si="477"/>
        <v>42150.912500000006</v>
      </c>
      <c r="U3785" t="str">
        <f t="shared" si="478"/>
        <v>Mar</v>
      </c>
      <c r="V3785" t="str">
        <f t="shared" si="479"/>
        <v>2015</v>
      </c>
    </row>
    <row r="3786" spans="1:22" ht="43.2" hidden="1" x14ac:dyDescent="0.55000000000000004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472"/>
        <v>1.7227777777777777</v>
      </c>
      <c r="P3786" s="8">
        <f t="shared" si="473"/>
        <v>174.2134831460674</v>
      </c>
      <c r="Q3786" t="str">
        <f t="shared" si="474"/>
        <v>photography</v>
      </c>
      <c r="R3786" t="str">
        <f t="shared" si="475"/>
        <v>photobooks</v>
      </c>
      <c r="S3786" s="12">
        <f t="shared" si="476"/>
        <v>42278.662037037036</v>
      </c>
      <c r="T3786" s="12">
        <f t="shared" si="477"/>
        <v>42309.125</v>
      </c>
      <c r="U3786" t="str">
        <f t="shared" si="478"/>
        <v>Oct</v>
      </c>
      <c r="V3786" t="str">
        <f t="shared" si="479"/>
        <v>2015</v>
      </c>
    </row>
    <row r="3787" spans="1:22" ht="43.2" hidden="1" x14ac:dyDescent="0.55000000000000004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472"/>
        <v>1.7243333333333333</v>
      </c>
      <c r="P3787" s="8">
        <f t="shared" si="473"/>
        <v>94.054545454545448</v>
      </c>
      <c r="Q3787" t="str">
        <f t="shared" si="474"/>
        <v>music</v>
      </c>
      <c r="R3787" t="str">
        <f t="shared" si="475"/>
        <v>indie rock</v>
      </c>
      <c r="S3787" s="12">
        <f t="shared" si="476"/>
        <v>41879.130868055552</v>
      </c>
      <c r="T3787" s="12">
        <f t="shared" si="477"/>
        <v>41909.130868055552</v>
      </c>
      <c r="U3787" t="str">
        <f t="shared" si="478"/>
        <v>Aug</v>
      </c>
      <c r="V3787" t="str">
        <f t="shared" si="479"/>
        <v>2014</v>
      </c>
    </row>
    <row r="3788" spans="1:22" ht="43.2" hidden="1" x14ac:dyDescent="0.55000000000000004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472"/>
        <v>1.726845</v>
      </c>
      <c r="P3788" s="8">
        <f t="shared" si="473"/>
        <v>49.338428571428572</v>
      </c>
      <c r="Q3788" t="str">
        <f t="shared" si="474"/>
        <v>music</v>
      </c>
      <c r="R3788" t="str">
        <f t="shared" si="475"/>
        <v>indie rock</v>
      </c>
      <c r="S3788" s="12">
        <f t="shared" si="476"/>
        <v>42043.152650462958</v>
      </c>
      <c r="T3788" s="12">
        <f t="shared" si="477"/>
        <v>42073.110983796301</v>
      </c>
      <c r="U3788" t="str">
        <f t="shared" si="478"/>
        <v>Feb</v>
      </c>
      <c r="V3788" t="str">
        <f t="shared" si="479"/>
        <v>2015</v>
      </c>
    </row>
    <row r="3789" spans="1:22" ht="43.2" hidden="1" x14ac:dyDescent="0.55000000000000004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472"/>
        <v>1.728</v>
      </c>
      <c r="P3789" s="8">
        <f t="shared" si="473"/>
        <v>100.46511627906976</v>
      </c>
      <c r="Q3789" t="str">
        <f t="shared" si="474"/>
        <v>music</v>
      </c>
      <c r="R3789" t="str">
        <f t="shared" si="475"/>
        <v>rock</v>
      </c>
      <c r="S3789" s="12">
        <f t="shared" si="476"/>
        <v>40987.977060185185</v>
      </c>
      <c r="T3789" s="12">
        <f t="shared" si="477"/>
        <v>41022.166666666664</v>
      </c>
      <c r="U3789" t="str">
        <f t="shared" si="478"/>
        <v>Mar</v>
      </c>
      <c r="V3789" t="str">
        <f t="shared" si="479"/>
        <v>2012</v>
      </c>
    </row>
    <row r="3790" spans="1:22" ht="57.6" hidden="1" x14ac:dyDescent="0.55000000000000004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472"/>
        <v>1.728</v>
      </c>
      <c r="P3790" s="8">
        <f t="shared" si="473"/>
        <v>75.130434782608702</v>
      </c>
      <c r="Q3790" t="str">
        <f t="shared" si="474"/>
        <v>food</v>
      </c>
      <c r="R3790" t="str">
        <f t="shared" si="475"/>
        <v>small batch</v>
      </c>
      <c r="S3790" s="12">
        <f t="shared" si="476"/>
        <v>42243.190057870372</v>
      </c>
      <c r="T3790" s="12">
        <f t="shared" si="477"/>
        <v>42273.190057870372</v>
      </c>
      <c r="U3790" t="str">
        <f t="shared" si="478"/>
        <v>Aug</v>
      </c>
      <c r="V3790" t="str">
        <f t="shared" si="479"/>
        <v>2015</v>
      </c>
    </row>
    <row r="3791" spans="1:22" ht="28.8" hidden="1" x14ac:dyDescent="0.55000000000000004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472"/>
        <v>1.732</v>
      </c>
      <c r="P3791" s="8">
        <f t="shared" si="473"/>
        <v>32.074074074074076</v>
      </c>
      <c r="Q3791" t="str">
        <f t="shared" si="474"/>
        <v>publishing</v>
      </c>
      <c r="R3791" t="str">
        <f t="shared" si="475"/>
        <v>nonfiction</v>
      </c>
      <c r="S3791" s="12">
        <f t="shared" si="476"/>
        <v>41095.900694444441</v>
      </c>
      <c r="T3791" s="12">
        <f t="shared" si="477"/>
        <v>41123.900694444441</v>
      </c>
      <c r="U3791" t="str">
        <f t="shared" si="478"/>
        <v>Jul</v>
      </c>
      <c r="V3791" t="str">
        <f t="shared" si="479"/>
        <v>2012</v>
      </c>
    </row>
    <row r="3792" spans="1:22" ht="43.2" hidden="1" x14ac:dyDescent="0.55000000000000004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472"/>
        <v>1.7333333333333334</v>
      </c>
      <c r="P3792" s="8">
        <f t="shared" si="473"/>
        <v>86.666666666666671</v>
      </c>
      <c r="Q3792" t="str">
        <f t="shared" si="474"/>
        <v>film &amp; video</v>
      </c>
      <c r="R3792" t="str">
        <f t="shared" si="475"/>
        <v>shorts</v>
      </c>
      <c r="S3792" s="12">
        <f t="shared" si="476"/>
        <v>41433.01829861111</v>
      </c>
      <c r="T3792" s="12">
        <f t="shared" si="477"/>
        <v>41463.01829861111</v>
      </c>
      <c r="U3792" t="str">
        <f t="shared" si="478"/>
        <v>Jun</v>
      </c>
      <c r="V3792" t="str">
        <f t="shared" si="479"/>
        <v>2013</v>
      </c>
    </row>
    <row r="3793" spans="1:22" ht="43.2" hidden="1" x14ac:dyDescent="0.55000000000000004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472"/>
        <v>1.74</v>
      </c>
      <c r="P3793" s="8">
        <f t="shared" si="473"/>
        <v>86.138613861386133</v>
      </c>
      <c r="Q3793" t="str">
        <f t="shared" si="474"/>
        <v>film &amp; video</v>
      </c>
      <c r="R3793" t="str">
        <f t="shared" si="475"/>
        <v>documentary</v>
      </c>
      <c r="S3793" s="12">
        <f t="shared" si="476"/>
        <v>42078.222187499996</v>
      </c>
      <c r="T3793" s="12">
        <f t="shared" si="477"/>
        <v>42118.222187499996</v>
      </c>
      <c r="U3793" t="str">
        <f t="shared" si="478"/>
        <v>Mar</v>
      </c>
      <c r="V3793" t="str">
        <f t="shared" si="479"/>
        <v>2015</v>
      </c>
    </row>
    <row r="3794" spans="1:22" ht="43.2" hidden="1" x14ac:dyDescent="0.55000000000000004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472"/>
        <v>1.7400576923076922</v>
      </c>
      <c r="P3794" s="8">
        <f t="shared" si="473"/>
        <v>32.315357142857138</v>
      </c>
      <c r="Q3794" t="str">
        <f t="shared" si="474"/>
        <v>photography</v>
      </c>
      <c r="R3794" t="str">
        <f t="shared" si="475"/>
        <v>photobooks</v>
      </c>
      <c r="S3794" s="12">
        <f t="shared" si="476"/>
        <v>42570.702986111108</v>
      </c>
      <c r="T3794" s="12">
        <f t="shared" si="477"/>
        <v>42600.702986111108</v>
      </c>
      <c r="U3794" t="str">
        <f t="shared" si="478"/>
        <v>Jul</v>
      </c>
      <c r="V3794" t="str">
        <f t="shared" si="479"/>
        <v>2016</v>
      </c>
    </row>
    <row r="3795" spans="1:22" ht="43.2" hidden="1" x14ac:dyDescent="0.55000000000000004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472"/>
        <v>1.7423040000000001</v>
      </c>
      <c r="P3795" s="8">
        <f t="shared" si="473"/>
        <v>51.854285714285716</v>
      </c>
      <c r="Q3795" t="str">
        <f t="shared" si="474"/>
        <v>music</v>
      </c>
      <c r="R3795" t="str">
        <f t="shared" si="475"/>
        <v>pop</v>
      </c>
      <c r="S3795" s="12">
        <f t="shared" si="476"/>
        <v>40626.834444444445</v>
      </c>
      <c r="T3795" s="12">
        <f t="shared" si="477"/>
        <v>40657.834444444445</v>
      </c>
      <c r="U3795" t="str">
        <f t="shared" si="478"/>
        <v>Mar</v>
      </c>
      <c r="V3795" t="str">
        <f t="shared" si="479"/>
        <v>2011</v>
      </c>
    </row>
    <row r="3796" spans="1:22" ht="43.2" hidden="1" x14ac:dyDescent="0.55000000000000004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472"/>
        <v>1.744</v>
      </c>
      <c r="P3796" s="8">
        <f t="shared" si="473"/>
        <v>68.84210526315789</v>
      </c>
      <c r="Q3796" t="str">
        <f t="shared" si="474"/>
        <v>theater</v>
      </c>
      <c r="R3796" t="str">
        <f t="shared" si="475"/>
        <v>plays</v>
      </c>
      <c r="S3796" s="12">
        <f t="shared" si="476"/>
        <v>42440.416504629626</v>
      </c>
      <c r="T3796" s="12">
        <f t="shared" si="477"/>
        <v>42463.708333333328</v>
      </c>
      <c r="U3796" t="str">
        <f t="shared" si="478"/>
        <v>Mar</v>
      </c>
      <c r="V3796" t="str">
        <f t="shared" si="479"/>
        <v>2016</v>
      </c>
    </row>
    <row r="3797" spans="1:22" ht="43.2" hidden="1" x14ac:dyDescent="0.55000000000000004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472"/>
        <v>1.748</v>
      </c>
      <c r="P3797" s="8">
        <f t="shared" si="473"/>
        <v>264.84848484848487</v>
      </c>
      <c r="Q3797" t="str">
        <f t="shared" si="474"/>
        <v>theater</v>
      </c>
      <c r="R3797" t="str">
        <f t="shared" si="475"/>
        <v>plays</v>
      </c>
      <c r="S3797" s="12">
        <f t="shared" si="476"/>
        <v>42341.818379629629</v>
      </c>
      <c r="T3797" s="12">
        <f t="shared" si="477"/>
        <v>42370.166666666672</v>
      </c>
      <c r="U3797" t="str">
        <f t="shared" si="478"/>
        <v>Dec</v>
      </c>
      <c r="V3797" t="str">
        <f t="shared" si="479"/>
        <v>2015</v>
      </c>
    </row>
    <row r="3798" spans="1:22" ht="57.6" hidden="1" x14ac:dyDescent="0.55000000000000004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472"/>
        <v>1.75</v>
      </c>
      <c r="P3798" s="8">
        <f t="shared" si="473"/>
        <v>62.5</v>
      </c>
      <c r="Q3798" t="str">
        <f t="shared" si="474"/>
        <v>music</v>
      </c>
      <c r="R3798" t="str">
        <f t="shared" si="475"/>
        <v>pop</v>
      </c>
      <c r="S3798" s="12">
        <f t="shared" si="476"/>
        <v>40723.068807870368</v>
      </c>
      <c r="T3798" s="12">
        <f t="shared" si="477"/>
        <v>40746.068807870368</v>
      </c>
      <c r="U3798" t="str">
        <f t="shared" si="478"/>
        <v>Jun</v>
      </c>
      <c r="V3798" t="str">
        <f t="shared" si="479"/>
        <v>2011</v>
      </c>
    </row>
    <row r="3799" spans="1:22" ht="43.2" hidden="1" x14ac:dyDescent="0.55000000000000004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472"/>
        <v>1.75</v>
      </c>
      <c r="P3799" s="8">
        <f t="shared" si="473"/>
        <v>29.166666666666668</v>
      </c>
      <c r="Q3799" t="str">
        <f t="shared" si="474"/>
        <v>theater</v>
      </c>
      <c r="R3799" t="str">
        <f t="shared" si="475"/>
        <v>plays</v>
      </c>
      <c r="S3799" s="12">
        <f t="shared" si="476"/>
        <v>41889.768229166664</v>
      </c>
      <c r="T3799" s="12">
        <f t="shared" si="477"/>
        <v>41919.768229166664</v>
      </c>
      <c r="U3799" t="str">
        <f t="shared" si="478"/>
        <v>Sep</v>
      </c>
      <c r="V3799" t="str">
        <f t="shared" si="479"/>
        <v>2014</v>
      </c>
    </row>
    <row r="3800" spans="1:22" ht="43.2" hidden="1" x14ac:dyDescent="0.55000000000000004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472"/>
        <v>1.75</v>
      </c>
      <c r="P3800" s="8">
        <f t="shared" si="473"/>
        <v>68.055555555555557</v>
      </c>
      <c r="Q3800" t="str">
        <f t="shared" si="474"/>
        <v>theater</v>
      </c>
      <c r="R3800" t="str">
        <f t="shared" si="475"/>
        <v>plays</v>
      </c>
      <c r="S3800" s="12">
        <f t="shared" si="476"/>
        <v>42003.948425925926</v>
      </c>
      <c r="T3800" s="12">
        <f t="shared" si="477"/>
        <v>42028.207638888889</v>
      </c>
      <c r="U3800" t="str">
        <f t="shared" si="478"/>
        <v>Dec</v>
      </c>
      <c r="V3800" t="str">
        <f t="shared" si="479"/>
        <v>2014</v>
      </c>
    </row>
    <row r="3801" spans="1:22" ht="43.2" hidden="1" x14ac:dyDescent="0.55000000000000004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472"/>
        <v>1.7533333333333334</v>
      </c>
      <c r="P3801" s="8">
        <f t="shared" si="473"/>
        <v>48.703703703703702</v>
      </c>
      <c r="Q3801" t="str">
        <f t="shared" si="474"/>
        <v>theater</v>
      </c>
      <c r="R3801" t="str">
        <f t="shared" si="475"/>
        <v>plays</v>
      </c>
      <c r="S3801" s="12">
        <f t="shared" si="476"/>
        <v>42493.219236111108</v>
      </c>
      <c r="T3801" s="12">
        <f t="shared" si="477"/>
        <v>42531.125</v>
      </c>
      <c r="U3801" t="str">
        <f t="shared" si="478"/>
        <v>May</v>
      </c>
      <c r="V3801" t="str">
        <f t="shared" si="479"/>
        <v>2016</v>
      </c>
    </row>
    <row r="3802" spans="1:22" ht="28.8" hidden="1" x14ac:dyDescent="0.55000000000000004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472"/>
        <v>1.7584040000000001</v>
      </c>
      <c r="P3802" s="8">
        <f t="shared" si="473"/>
        <v>56.000127388535034</v>
      </c>
      <c r="Q3802" t="str">
        <f t="shared" si="474"/>
        <v>music</v>
      </c>
      <c r="R3802" t="str">
        <f t="shared" si="475"/>
        <v>indie rock</v>
      </c>
      <c r="S3802" s="12">
        <f t="shared" si="476"/>
        <v>41002.958634259259</v>
      </c>
      <c r="T3802" s="12">
        <f t="shared" si="477"/>
        <v>41032.958634259259</v>
      </c>
      <c r="U3802" t="str">
        <f t="shared" si="478"/>
        <v>Apr</v>
      </c>
      <c r="V3802" t="str">
        <f t="shared" si="479"/>
        <v>2012</v>
      </c>
    </row>
    <row r="3803" spans="1:22" ht="43.2" hidden="1" x14ac:dyDescent="0.55000000000000004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472"/>
        <v>1.7595744680851064</v>
      </c>
      <c r="P3803" s="8">
        <f t="shared" si="473"/>
        <v>56.643835616438359</v>
      </c>
      <c r="Q3803" t="str">
        <f t="shared" si="474"/>
        <v>photography</v>
      </c>
      <c r="R3803" t="str">
        <f t="shared" si="475"/>
        <v>photobooks</v>
      </c>
      <c r="S3803" s="12">
        <f t="shared" si="476"/>
        <v>41941.802384259259</v>
      </c>
      <c r="T3803" s="12">
        <f t="shared" si="477"/>
        <v>41974.125</v>
      </c>
      <c r="U3803" t="str">
        <f t="shared" si="478"/>
        <v>Oct</v>
      </c>
      <c r="V3803" t="str">
        <f t="shared" si="479"/>
        <v>2014</v>
      </c>
    </row>
    <row r="3804" spans="1:22" ht="28.8" hidden="1" x14ac:dyDescent="0.55000000000000004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472"/>
        <v>1.7629999999999999</v>
      </c>
      <c r="P3804" s="8">
        <f t="shared" si="473"/>
        <v>91.189655172413794</v>
      </c>
      <c r="Q3804" t="str">
        <f t="shared" si="474"/>
        <v>film &amp; video</v>
      </c>
      <c r="R3804" t="str">
        <f t="shared" si="475"/>
        <v>documentary</v>
      </c>
      <c r="S3804" s="12">
        <f t="shared" si="476"/>
        <v>41184.277986111112</v>
      </c>
      <c r="T3804" s="12">
        <f t="shared" si="477"/>
        <v>41215.166666666664</v>
      </c>
      <c r="U3804" t="str">
        <f t="shared" si="478"/>
        <v>Oct</v>
      </c>
      <c r="V3804" t="str">
        <f t="shared" si="479"/>
        <v>2012</v>
      </c>
    </row>
    <row r="3805" spans="1:22" hidden="1" x14ac:dyDescent="0.55000000000000004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472"/>
        <v>1.76535</v>
      </c>
      <c r="P3805" s="8">
        <f t="shared" si="473"/>
        <v>96.997252747252745</v>
      </c>
      <c r="Q3805" t="str">
        <f t="shared" si="474"/>
        <v>theater</v>
      </c>
      <c r="R3805" t="str">
        <f t="shared" si="475"/>
        <v>spaces</v>
      </c>
      <c r="S3805" s="12">
        <f t="shared" si="476"/>
        <v>42337.02039351852</v>
      </c>
      <c r="T3805" s="12">
        <f t="shared" si="477"/>
        <v>42359.207638888889</v>
      </c>
      <c r="U3805" t="str">
        <f t="shared" si="478"/>
        <v>Nov</v>
      </c>
      <c r="V3805" t="str">
        <f t="shared" si="479"/>
        <v>2015</v>
      </c>
    </row>
    <row r="3806" spans="1:22" ht="43.2" hidden="1" x14ac:dyDescent="0.55000000000000004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472"/>
        <v>1.7743366666666667</v>
      </c>
      <c r="P3806" s="8">
        <f t="shared" si="473"/>
        <v>81.892461538461546</v>
      </c>
      <c r="Q3806" t="str">
        <f t="shared" si="474"/>
        <v>film &amp; video</v>
      </c>
      <c r="R3806" t="str">
        <f t="shared" si="475"/>
        <v>documentary</v>
      </c>
      <c r="S3806" s="12">
        <f t="shared" si="476"/>
        <v>40235.900358796294</v>
      </c>
      <c r="T3806" s="12">
        <f t="shared" si="477"/>
        <v>40296.78402777778</v>
      </c>
      <c r="U3806" t="str">
        <f t="shared" si="478"/>
        <v>Feb</v>
      </c>
      <c r="V3806" t="str">
        <f t="shared" si="479"/>
        <v>2010</v>
      </c>
    </row>
    <row r="3807" spans="1:22" ht="43.2" hidden="1" x14ac:dyDescent="0.55000000000000004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472"/>
        <v>1.7867599999999999</v>
      </c>
      <c r="P3807" s="8">
        <f t="shared" si="473"/>
        <v>282.71518987341773</v>
      </c>
      <c r="Q3807" t="str">
        <f t="shared" si="474"/>
        <v>technology</v>
      </c>
      <c r="R3807" t="str">
        <f t="shared" si="475"/>
        <v>hardware</v>
      </c>
      <c r="S3807" s="12">
        <f t="shared" si="476"/>
        <v>41725.082384259258</v>
      </c>
      <c r="T3807" s="12">
        <f t="shared" si="477"/>
        <v>41755.082384259258</v>
      </c>
      <c r="U3807" t="str">
        <f t="shared" si="478"/>
        <v>Mar</v>
      </c>
      <c r="V3807" t="str">
        <f t="shared" si="479"/>
        <v>2014</v>
      </c>
    </row>
    <row r="3808" spans="1:22" ht="43.2" hidden="1" x14ac:dyDescent="0.55000000000000004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472"/>
        <v>1.789525</v>
      </c>
      <c r="P3808" s="8">
        <f t="shared" si="473"/>
        <v>73.341188524590166</v>
      </c>
      <c r="Q3808" t="str">
        <f t="shared" si="474"/>
        <v>film &amp; video</v>
      </c>
      <c r="R3808" t="str">
        <f t="shared" si="475"/>
        <v>documentary</v>
      </c>
      <c r="S3808" s="12">
        <f t="shared" si="476"/>
        <v>40469.225231481483</v>
      </c>
      <c r="T3808" s="12">
        <f t="shared" si="477"/>
        <v>40499.266898148147</v>
      </c>
      <c r="U3808" t="str">
        <f t="shared" si="478"/>
        <v>Oct</v>
      </c>
      <c r="V3808" t="str">
        <f t="shared" si="479"/>
        <v>2010</v>
      </c>
    </row>
    <row r="3809" spans="1:22" ht="43.2" hidden="1" x14ac:dyDescent="0.55000000000000004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472"/>
        <v>1.7909909909909909</v>
      </c>
      <c r="P3809" s="8">
        <f t="shared" si="473"/>
        <v>53.729729729729726</v>
      </c>
      <c r="Q3809" t="str">
        <f t="shared" si="474"/>
        <v>publishing</v>
      </c>
      <c r="R3809" t="str">
        <f t="shared" si="475"/>
        <v>nonfiction</v>
      </c>
      <c r="S3809" s="12">
        <f t="shared" si="476"/>
        <v>41367.572280092594</v>
      </c>
      <c r="T3809" s="12">
        <f t="shared" si="477"/>
        <v>41397.572280092594</v>
      </c>
      <c r="U3809" t="str">
        <f t="shared" si="478"/>
        <v>Apr</v>
      </c>
      <c r="V3809" t="str">
        <f t="shared" si="479"/>
        <v>2013</v>
      </c>
    </row>
    <row r="3810" spans="1:22" ht="43.2" hidden="1" x14ac:dyDescent="0.55000000000000004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472"/>
        <v>1.7949999999999999</v>
      </c>
      <c r="P3810" s="8">
        <f t="shared" si="473"/>
        <v>43.515151515151516</v>
      </c>
      <c r="Q3810" t="str">
        <f t="shared" si="474"/>
        <v>music</v>
      </c>
      <c r="R3810" t="str">
        <f t="shared" si="475"/>
        <v>rock</v>
      </c>
      <c r="S3810" s="12">
        <f t="shared" si="476"/>
        <v>42055.972824074073</v>
      </c>
      <c r="T3810" s="12">
        <f t="shared" si="477"/>
        <v>42085.931157407409</v>
      </c>
      <c r="U3810" t="str">
        <f t="shared" si="478"/>
        <v>Feb</v>
      </c>
      <c r="V3810" t="str">
        <f t="shared" si="479"/>
        <v>2015</v>
      </c>
    </row>
    <row r="3811" spans="1:22" ht="43.2" hidden="1" x14ac:dyDescent="0.55000000000000004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472"/>
        <v>1.7989999999999999</v>
      </c>
      <c r="P3811" s="8">
        <f t="shared" si="473"/>
        <v>96.375</v>
      </c>
      <c r="Q3811" t="str">
        <f t="shared" si="474"/>
        <v>photography</v>
      </c>
      <c r="R3811" t="str">
        <f t="shared" si="475"/>
        <v>photobooks</v>
      </c>
      <c r="S3811" s="12">
        <f t="shared" si="476"/>
        <v>42552.315127314811</v>
      </c>
      <c r="T3811" s="12">
        <f t="shared" si="477"/>
        <v>42588.75</v>
      </c>
      <c r="U3811" t="str">
        <f t="shared" si="478"/>
        <v>Jul</v>
      </c>
      <c r="V3811" t="str">
        <f t="shared" si="479"/>
        <v>2016</v>
      </c>
    </row>
    <row r="3812" spans="1:22" ht="28.8" hidden="1" x14ac:dyDescent="0.55000000000000004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472"/>
        <v>1.8</v>
      </c>
      <c r="P3812" s="8">
        <f t="shared" si="473"/>
        <v>54</v>
      </c>
      <c r="Q3812" t="str">
        <f t="shared" si="474"/>
        <v>theater</v>
      </c>
      <c r="R3812" t="str">
        <f t="shared" si="475"/>
        <v>spaces</v>
      </c>
      <c r="S3812" s="12">
        <f t="shared" si="476"/>
        <v>42098.216238425928</v>
      </c>
      <c r="T3812" s="12">
        <f t="shared" si="477"/>
        <v>42119.216238425928</v>
      </c>
      <c r="U3812" t="str">
        <f t="shared" si="478"/>
        <v>Apr</v>
      </c>
      <c r="V3812" t="str">
        <f t="shared" si="479"/>
        <v>2015</v>
      </c>
    </row>
    <row r="3813" spans="1:22" ht="43.2" hidden="1" x14ac:dyDescent="0.55000000000000004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472"/>
        <v>1.8</v>
      </c>
      <c r="P3813" s="8">
        <f t="shared" si="473"/>
        <v>12</v>
      </c>
      <c r="Q3813" t="str">
        <f t="shared" si="474"/>
        <v>theater</v>
      </c>
      <c r="R3813" t="str">
        <f t="shared" si="475"/>
        <v>plays</v>
      </c>
      <c r="S3813" s="12">
        <f t="shared" si="476"/>
        <v>42477.729780092588</v>
      </c>
      <c r="T3813" s="12">
        <f t="shared" si="477"/>
        <v>42500.875</v>
      </c>
      <c r="U3813" t="str">
        <f t="shared" si="478"/>
        <v>Apr</v>
      </c>
      <c r="V3813" t="str">
        <f t="shared" si="479"/>
        <v>2016</v>
      </c>
    </row>
    <row r="3814" spans="1:22" ht="43.2" hidden="1" x14ac:dyDescent="0.55000000000000004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472"/>
        <v>1.8003333333333333</v>
      </c>
      <c r="P3814" s="8">
        <f t="shared" si="473"/>
        <v>24.274157303370785</v>
      </c>
      <c r="Q3814" t="str">
        <f t="shared" si="474"/>
        <v>games</v>
      </c>
      <c r="R3814" t="str">
        <f t="shared" si="475"/>
        <v>tabletop games</v>
      </c>
      <c r="S3814" s="12">
        <f t="shared" si="476"/>
        <v>42496.582337962958</v>
      </c>
      <c r="T3814" s="12">
        <f t="shared" si="477"/>
        <v>42513.125</v>
      </c>
      <c r="U3814" t="str">
        <f t="shared" si="478"/>
        <v>May</v>
      </c>
      <c r="V3814" t="str">
        <f t="shared" si="479"/>
        <v>2016</v>
      </c>
    </row>
    <row r="3815" spans="1:22" ht="28.8" hidden="1" x14ac:dyDescent="0.55000000000000004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472"/>
        <v>1.8014285714285714</v>
      </c>
      <c r="P3815" s="8">
        <f t="shared" si="473"/>
        <v>26.270833333333332</v>
      </c>
      <c r="Q3815" t="str">
        <f t="shared" si="474"/>
        <v>music</v>
      </c>
      <c r="R3815" t="str">
        <f t="shared" si="475"/>
        <v>indie rock</v>
      </c>
      <c r="S3815" s="12">
        <f t="shared" si="476"/>
        <v>41145.719305555554</v>
      </c>
      <c r="T3815" s="12">
        <f t="shared" si="477"/>
        <v>41175.719305555554</v>
      </c>
      <c r="U3815" t="str">
        <f t="shared" si="478"/>
        <v>Aug</v>
      </c>
      <c r="V3815" t="str">
        <f t="shared" si="479"/>
        <v>2012</v>
      </c>
    </row>
    <row r="3816" spans="1:22" ht="43.2" hidden="1" x14ac:dyDescent="0.55000000000000004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472"/>
        <v>1.8044444444444445</v>
      </c>
      <c r="P3816" s="8">
        <f t="shared" si="473"/>
        <v>43.5</v>
      </c>
      <c r="Q3816" t="str">
        <f t="shared" si="474"/>
        <v>theater</v>
      </c>
      <c r="R3816" t="str">
        <f t="shared" si="475"/>
        <v>plays</v>
      </c>
      <c r="S3816" s="12">
        <f t="shared" si="476"/>
        <v>41923.354351851849</v>
      </c>
      <c r="T3816" s="12">
        <f t="shared" si="477"/>
        <v>41960.332638888889</v>
      </c>
      <c r="U3816" t="str">
        <f t="shared" si="478"/>
        <v>Oct</v>
      </c>
      <c r="V3816" t="str">
        <f t="shared" si="479"/>
        <v>2014</v>
      </c>
    </row>
    <row r="3817" spans="1:22" ht="43.2" hidden="1" x14ac:dyDescent="0.55000000000000004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472"/>
        <v>1.8062799999999999</v>
      </c>
      <c r="P3817" s="8">
        <f t="shared" si="473"/>
        <v>31.142758620689655</v>
      </c>
      <c r="Q3817" t="str">
        <f t="shared" si="474"/>
        <v>music</v>
      </c>
      <c r="R3817" t="str">
        <f t="shared" si="475"/>
        <v>rock</v>
      </c>
      <c r="S3817" s="12">
        <f t="shared" si="476"/>
        <v>41303.593923611108</v>
      </c>
      <c r="T3817" s="12">
        <f t="shared" si="477"/>
        <v>41333.593923611108</v>
      </c>
      <c r="U3817" t="str">
        <f t="shared" si="478"/>
        <v>Jan</v>
      </c>
      <c r="V3817" t="str">
        <f t="shared" si="479"/>
        <v>2013</v>
      </c>
    </row>
    <row r="3818" spans="1:22" ht="43.2" hidden="1" x14ac:dyDescent="0.55000000000000004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472"/>
        <v>1.8085714285714285</v>
      </c>
      <c r="P3818" s="8">
        <f t="shared" si="473"/>
        <v>33.315789473684212</v>
      </c>
      <c r="Q3818" t="str">
        <f t="shared" si="474"/>
        <v>music</v>
      </c>
      <c r="R3818" t="str">
        <f t="shared" si="475"/>
        <v>rock</v>
      </c>
      <c r="S3818" s="12">
        <f t="shared" si="476"/>
        <v>42198.750254629631</v>
      </c>
      <c r="T3818" s="12">
        <f t="shared" si="477"/>
        <v>42238.750254629631</v>
      </c>
      <c r="U3818" t="str">
        <f t="shared" si="478"/>
        <v>Jul</v>
      </c>
      <c r="V3818" t="str">
        <f t="shared" si="479"/>
        <v>2015</v>
      </c>
    </row>
    <row r="3819" spans="1:22" ht="43.2" hidden="1" x14ac:dyDescent="0.55000000000000004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472"/>
        <v>1.8086666666666666</v>
      </c>
      <c r="P3819" s="8">
        <f t="shared" si="473"/>
        <v>40.492537313432834</v>
      </c>
      <c r="Q3819" t="str">
        <f t="shared" si="474"/>
        <v>food</v>
      </c>
      <c r="R3819" t="str">
        <f t="shared" si="475"/>
        <v>small batch</v>
      </c>
      <c r="S3819" s="12">
        <f t="shared" si="476"/>
        <v>42761.961099537039</v>
      </c>
      <c r="T3819" s="12">
        <f t="shared" si="477"/>
        <v>42791.961099537039</v>
      </c>
      <c r="U3819" t="str">
        <f t="shared" si="478"/>
        <v>Jan</v>
      </c>
      <c r="V3819" t="str">
        <f t="shared" si="479"/>
        <v>2017</v>
      </c>
    </row>
    <row r="3820" spans="1:22" ht="43.2" hidden="1" x14ac:dyDescent="0.55000000000000004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472"/>
        <v>1.8153547058823529</v>
      </c>
      <c r="P3820" s="8">
        <f t="shared" si="473"/>
        <v>81.75107284768211</v>
      </c>
      <c r="Q3820" t="str">
        <f t="shared" si="474"/>
        <v>film &amp; video</v>
      </c>
      <c r="R3820" t="str">
        <f t="shared" si="475"/>
        <v>documentary</v>
      </c>
      <c r="S3820" s="12">
        <f t="shared" si="476"/>
        <v>41674.063078703701</v>
      </c>
      <c r="T3820" s="12">
        <f t="shared" si="477"/>
        <v>41705.957638888889</v>
      </c>
      <c r="U3820" t="str">
        <f t="shared" si="478"/>
        <v>Feb</v>
      </c>
      <c r="V3820" t="str">
        <f t="shared" si="479"/>
        <v>2014</v>
      </c>
    </row>
    <row r="3821" spans="1:22" ht="43.2" hidden="1" x14ac:dyDescent="0.55000000000000004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472"/>
        <v>1.8186315789473684</v>
      </c>
      <c r="P3821" s="8">
        <f t="shared" si="473"/>
        <v>143.97499999999999</v>
      </c>
      <c r="Q3821" t="str">
        <f t="shared" si="474"/>
        <v>technology</v>
      </c>
      <c r="R3821" t="str">
        <f t="shared" si="475"/>
        <v>hardware</v>
      </c>
      <c r="S3821" s="12">
        <f t="shared" si="476"/>
        <v>42654.525775462964</v>
      </c>
      <c r="T3821" s="12">
        <f t="shared" si="477"/>
        <v>42684.567442129628</v>
      </c>
      <c r="U3821" t="str">
        <f t="shared" si="478"/>
        <v>Oct</v>
      </c>
      <c r="V3821" t="str">
        <f t="shared" si="479"/>
        <v>2016</v>
      </c>
    </row>
    <row r="3822" spans="1:22" ht="43.2" hidden="1" x14ac:dyDescent="0.55000000000000004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472"/>
        <v>1.82</v>
      </c>
      <c r="P3822" s="8">
        <f t="shared" si="473"/>
        <v>34.125</v>
      </c>
      <c r="Q3822" t="str">
        <f t="shared" si="474"/>
        <v>food</v>
      </c>
      <c r="R3822" t="str">
        <f t="shared" si="475"/>
        <v>small batch</v>
      </c>
      <c r="S3822" s="12">
        <f t="shared" si="476"/>
        <v>42452.781828703708</v>
      </c>
      <c r="T3822" s="12">
        <f t="shared" si="477"/>
        <v>42480.781828703708</v>
      </c>
      <c r="U3822" t="str">
        <f t="shared" si="478"/>
        <v>Mar</v>
      </c>
      <c r="V3822" t="str">
        <f t="shared" si="479"/>
        <v>2016</v>
      </c>
    </row>
    <row r="3823" spans="1:22" ht="43.2" hidden="1" x14ac:dyDescent="0.55000000000000004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472"/>
        <v>1.8281058823529412</v>
      </c>
      <c r="P3823" s="8">
        <f t="shared" si="473"/>
        <v>71.443218390804603</v>
      </c>
      <c r="Q3823" t="str">
        <f t="shared" si="474"/>
        <v>publishing</v>
      </c>
      <c r="R3823" t="str">
        <f t="shared" si="475"/>
        <v>nonfiction</v>
      </c>
      <c r="S3823" s="12">
        <f t="shared" si="476"/>
        <v>41430.038888888892</v>
      </c>
      <c r="T3823" s="12">
        <f t="shared" si="477"/>
        <v>41460.038888888892</v>
      </c>
      <c r="U3823" t="str">
        <f t="shared" si="478"/>
        <v>Jun</v>
      </c>
      <c r="V3823" t="str">
        <f t="shared" si="479"/>
        <v>2013</v>
      </c>
    </row>
    <row r="3824" spans="1:22" ht="43.2" hidden="1" x14ac:dyDescent="0.55000000000000004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472"/>
        <v>1.8344090909090909</v>
      </c>
      <c r="P3824" s="8">
        <f t="shared" si="473"/>
        <v>159.51383399209487</v>
      </c>
      <c r="Q3824" t="str">
        <f t="shared" si="474"/>
        <v>film &amp; video</v>
      </c>
      <c r="R3824" t="str">
        <f t="shared" si="475"/>
        <v>television</v>
      </c>
      <c r="S3824" s="12">
        <f t="shared" si="476"/>
        <v>42032.693043981482</v>
      </c>
      <c r="T3824" s="12">
        <f t="shared" si="477"/>
        <v>42062.693043981482</v>
      </c>
      <c r="U3824" t="str">
        <f t="shared" si="478"/>
        <v>Jan</v>
      </c>
      <c r="V3824" t="str">
        <f t="shared" si="479"/>
        <v>2015</v>
      </c>
    </row>
    <row r="3825" spans="1:22" ht="28.8" hidden="1" x14ac:dyDescent="0.55000000000000004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472"/>
        <v>1.84</v>
      </c>
      <c r="P3825" s="8">
        <f t="shared" si="473"/>
        <v>24.210526315789473</v>
      </c>
      <c r="Q3825" t="str">
        <f t="shared" si="474"/>
        <v>theater</v>
      </c>
      <c r="R3825" t="str">
        <f t="shared" si="475"/>
        <v>plays</v>
      </c>
      <c r="S3825" s="12">
        <f t="shared" si="476"/>
        <v>42140.712314814817</v>
      </c>
      <c r="T3825" s="12">
        <f t="shared" si="477"/>
        <v>42154.756944444445</v>
      </c>
      <c r="U3825" t="str">
        <f t="shared" si="478"/>
        <v>May</v>
      </c>
      <c r="V3825" t="str">
        <f t="shared" si="479"/>
        <v>2015</v>
      </c>
    </row>
    <row r="3826" spans="1:22" ht="57.6" hidden="1" x14ac:dyDescent="0.55000000000000004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472"/>
        <v>1.84</v>
      </c>
      <c r="P3826" s="8">
        <f t="shared" si="473"/>
        <v>30.666666666666668</v>
      </c>
      <c r="Q3826" t="str">
        <f t="shared" si="474"/>
        <v>theater</v>
      </c>
      <c r="R3826" t="str">
        <f t="shared" si="475"/>
        <v>plays</v>
      </c>
      <c r="S3826" s="12">
        <f t="shared" si="476"/>
        <v>42383.793124999997</v>
      </c>
      <c r="T3826" s="12">
        <f t="shared" si="477"/>
        <v>42413.793124999997</v>
      </c>
      <c r="U3826" t="str">
        <f t="shared" si="478"/>
        <v>Jan</v>
      </c>
      <c r="V3826" t="str">
        <f t="shared" si="479"/>
        <v>2016</v>
      </c>
    </row>
    <row r="3827" spans="1:22" ht="43.2" hidden="1" x14ac:dyDescent="0.55000000000000004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472"/>
        <v>1.8455999999999999</v>
      </c>
      <c r="P3827" s="8">
        <f t="shared" si="473"/>
        <v>85.444444444444443</v>
      </c>
      <c r="Q3827" t="str">
        <f t="shared" si="474"/>
        <v>film &amp; video</v>
      </c>
      <c r="R3827" t="str">
        <f t="shared" si="475"/>
        <v>documentary</v>
      </c>
      <c r="S3827" s="12">
        <f t="shared" si="476"/>
        <v>40266.662708333337</v>
      </c>
      <c r="T3827" s="12">
        <f t="shared" si="477"/>
        <v>40330.165972222225</v>
      </c>
      <c r="U3827" t="str">
        <f t="shared" si="478"/>
        <v>Mar</v>
      </c>
      <c r="V3827" t="str">
        <f t="shared" si="479"/>
        <v>2010</v>
      </c>
    </row>
    <row r="3828" spans="1:22" ht="43.2" hidden="1" x14ac:dyDescent="0.55000000000000004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472"/>
        <v>1.8461052631578947</v>
      </c>
      <c r="P3828" s="8">
        <f t="shared" si="473"/>
        <v>65.318435754189949</v>
      </c>
      <c r="Q3828" t="str">
        <f t="shared" si="474"/>
        <v>games</v>
      </c>
      <c r="R3828" t="str">
        <f t="shared" si="475"/>
        <v>tabletop games</v>
      </c>
      <c r="S3828" s="12">
        <f t="shared" si="476"/>
        <v>42417.625046296293</v>
      </c>
      <c r="T3828" s="12">
        <f t="shared" si="477"/>
        <v>42452.290972222225</v>
      </c>
      <c r="U3828" t="str">
        <f t="shared" si="478"/>
        <v>Feb</v>
      </c>
      <c r="V3828" t="str">
        <f t="shared" si="479"/>
        <v>2016</v>
      </c>
    </row>
    <row r="3829" spans="1:22" ht="43.2" hidden="1" x14ac:dyDescent="0.55000000000000004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472"/>
        <v>1.85</v>
      </c>
      <c r="P3829" s="8">
        <f t="shared" si="473"/>
        <v>50.454545454545453</v>
      </c>
      <c r="Q3829" t="str">
        <f t="shared" si="474"/>
        <v>music</v>
      </c>
      <c r="R3829" t="str">
        <f t="shared" si="475"/>
        <v>rock</v>
      </c>
      <c r="S3829" s="12">
        <f t="shared" si="476"/>
        <v>40687.285844907405</v>
      </c>
      <c r="T3829" s="12">
        <f t="shared" si="477"/>
        <v>40749.284722222219</v>
      </c>
      <c r="U3829" t="str">
        <f t="shared" si="478"/>
        <v>May</v>
      </c>
      <c r="V3829" t="str">
        <f t="shared" si="479"/>
        <v>2011</v>
      </c>
    </row>
    <row r="3830" spans="1:22" ht="28.8" hidden="1" x14ac:dyDescent="0.55000000000000004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472"/>
        <v>1.8533333333333333</v>
      </c>
      <c r="P3830" s="8">
        <f t="shared" si="473"/>
        <v>115.83333333333333</v>
      </c>
      <c r="Q3830" t="str">
        <f t="shared" si="474"/>
        <v>music</v>
      </c>
      <c r="R3830" t="str">
        <f t="shared" si="475"/>
        <v>rock</v>
      </c>
      <c r="S3830" s="12">
        <f t="shared" si="476"/>
        <v>42323.17460648148</v>
      </c>
      <c r="T3830" s="12">
        <f t="shared" si="477"/>
        <v>42383.17460648148</v>
      </c>
      <c r="U3830" t="str">
        <f t="shared" si="478"/>
        <v>Nov</v>
      </c>
      <c r="V3830" t="str">
        <f t="shared" si="479"/>
        <v>2015</v>
      </c>
    </row>
    <row r="3831" spans="1:22" ht="43.2" hidden="1" x14ac:dyDescent="0.55000000000000004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472"/>
        <v>1.855</v>
      </c>
      <c r="P3831" s="8">
        <f t="shared" si="473"/>
        <v>41.222222222222221</v>
      </c>
      <c r="Q3831" t="str">
        <f t="shared" si="474"/>
        <v>theater</v>
      </c>
      <c r="R3831" t="str">
        <f t="shared" si="475"/>
        <v>plays</v>
      </c>
      <c r="S3831" s="12">
        <f t="shared" si="476"/>
        <v>41861.524837962963</v>
      </c>
      <c r="T3831" s="12">
        <f t="shared" si="477"/>
        <v>41891.524837962963</v>
      </c>
      <c r="U3831" t="str">
        <f t="shared" si="478"/>
        <v>Aug</v>
      </c>
      <c r="V3831" t="str">
        <f t="shared" si="479"/>
        <v>2014</v>
      </c>
    </row>
    <row r="3832" spans="1:22" ht="43.2" hidden="1" x14ac:dyDescent="0.55000000000000004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472"/>
        <v>1.86</v>
      </c>
      <c r="P3832" s="8">
        <f t="shared" si="473"/>
        <v>80.869565217391298</v>
      </c>
      <c r="Q3832" t="str">
        <f t="shared" si="474"/>
        <v>theater</v>
      </c>
      <c r="R3832" t="str">
        <f t="shared" si="475"/>
        <v>plays</v>
      </c>
      <c r="S3832" s="12">
        <f t="shared" si="476"/>
        <v>42552.048356481479</v>
      </c>
      <c r="T3832" s="12">
        <f t="shared" si="477"/>
        <v>42573.226388888885</v>
      </c>
      <c r="U3832" t="str">
        <f t="shared" si="478"/>
        <v>Jul</v>
      </c>
      <c r="V3832" t="str">
        <f t="shared" si="479"/>
        <v>2016</v>
      </c>
    </row>
    <row r="3833" spans="1:22" ht="43.2" hidden="1" x14ac:dyDescent="0.55000000000000004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472"/>
        <v>1.8709899999999999</v>
      </c>
      <c r="P3833" s="8">
        <f t="shared" si="473"/>
        <v>20.118172043010752</v>
      </c>
      <c r="Q3833" t="str">
        <f t="shared" si="474"/>
        <v>theater</v>
      </c>
      <c r="R3833" t="str">
        <f t="shared" si="475"/>
        <v>plays</v>
      </c>
      <c r="S3833" s="12">
        <f t="shared" si="476"/>
        <v>42313.703900462962</v>
      </c>
      <c r="T3833" s="12">
        <f t="shared" si="477"/>
        <v>42343</v>
      </c>
      <c r="U3833" t="str">
        <f t="shared" si="478"/>
        <v>Nov</v>
      </c>
      <c r="V3833" t="str">
        <f t="shared" si="479"/>
        <v>2015</v>
      </c>
    </row>
    <row r="3834" spans="1:22" ht="43.2" hidden="1" x14ac:dyDescent="0.55000000000000004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472"/>
        <v>1.8724499999999999</v>
      </c>
      <c r="P3834" s="8">
        <f t="shared" si="473"/>
        <v>38.740344827586206</v>
      </c>
      <c r="Q3834" t="str">
        <f t="shared" si="474"/>
        <v>music</v>
      </c>
      <c r="R3834" t="str">
        <f t="shared" si="475"/>
        <v>indie rock</v>
      </c>
      <c r="S3834" s="12">
        <f t="shared" si="476"/>
        <v>41059.118993055556</v>
      </c>
      <c r="T3834" s="12">
        <f t="shared" si="477"/>
        <v>41075.165972222225</v>
      </c>
      <c r="U3834" t="str">
        <f t="shared" si="478"/>
        <v>May</v>
      </c>
      <c r="V3834" t="str">
        <f t="shared" si="479"/>
        <v>2012</v>
      </c>
    </row>
    <row r="3835" spans="1:22" ht="43.2" hidden="1" x14ac:dyDescent="0.55000000000000004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472"/>
        <v>1.873</v>
      </c>
      <c r="P3835" s="8">
        <f t="shared" si="473"/>
        <v>37.46</v>
      </c>
      <c r="Q3835" t="str">
        <f t="shared" si="474"/>
        <v>technology</v>
      </c>
      <c r="R3835" t="str">
        <f t="shared" si="475"/>
        <v>space exploration</v>
      </c>
      <c r="S3835" s="12">
        <f t="shared" si="476"/>
        <v>42636.614745370374</v>
      </c>
      <c r="T3835" s="12">
        <f t="shared" si="477"/>
        <v>42659.041666666672</v>
      </c>
      <c r="U3835" t="str">
        <f t="shared" si="478"/>
        <v>Sep</v>
      </c>
      <c r="V3835" t="str">
        <f t="shared" si="479"/>
        <v>2016</v>
      </c>
    </row>
    <row r="3836" spans="1:22" ht="43.2" hidden="1" x14ac:dyDescent="0.55000000000000004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472"/>
        <v>1.8839999999999999</v>
      </c>
      <c r="P3836" s="8">
        <f t="shared" si="473"/>
        <v>35.547169811320757</v>
      </c>
      <c r="Q3836" t="str">
        <f t="shared" si="474"/>
        <v>technology</v>
      </c>
      <c r="R3836" t="str">
        <f t="shared" si="475"/>
        <v>space exploration</v>
      </c>
      <c r="S3836" s="12">
        <f t="shared" si="476"/>
        <v>42273.884305555555</v>
      </c>
      <c r="T3836" s="12">
        <f t="shared" si="477"/>
        <v>42300.458333333328</v>
      </c>
      <c r="U3836" t="str">
        <f t="shared" si="478"/>
        <v>Sep</v>
      </c>
      <c r="V3836" t="str">
        <f t="shared" si="479"/>
        <v>2015</v>
      </c>
    </row>
    <row r="3837" spans="1:22" ht="43.2" hidden="1" x14ac:dyDescent="0.55000000000000004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472"/>
        <v>1.885046</v>
      </c>
      <c r="P3837" s="8">
        <f t="shared" si="473"/>
        <v>31.209370860927152</v>
      </c>
      <c r="Q3837" t="str">
        <f t="shared" si="474"/>
        <v>theater</v>
      </c>
      <c r="R3837" t="str">
        <f t="shared" si="475"/>
        <v>plays</v>
      </c>
      <c r="S3837" s="12">
        <f t="shared" si="476"/>
        <v>41233.499131944445</v>
      </c>
      <c r="T3837" s="12">
        <f t="shared" si="477"/>
        <v>41263.499131944445</v>
      </c>
      <c r="U3837" t="str">
        <f t="shared" si="478"/>
        <v>Nov</v>
      </c>
      <c r="V3837" t="str">
        <f t="shared" si="479"/>
        <v>2012</v>
      </c>
    </row>
    <row r="3838" spans="1:22" ht="43.2" hidden="1" x14ac:dyDescent="0.55000000000000004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472"/>
        <v>1.8866966666666667</v>
      </c>
      <c r="P3838" s="8">
        <f t="shared" si="473"/>
        <v>64.173356009070289</v>
      </c>
      <c r="Q3838" t="str">
        <f t="shared" si="474"/>
        <v>publishing</v>
      </c>
      <c r="R3838" t="str">
        <f t="shared" si="475"/>
        <v>radio &amp; podcasts</v>
      </c>
      <c r="S3838" s="12">
        <f t="shared" si="476"/>
        <v>41960.722951388889</v>
      </c>
      <c r="T3838" s="12">
        <f t="shared" si="477"/>
        <v>41993.207638888889</v>
      </c>
      <c r="U3838" t="str">
        <f t="shared" si="478"/>
        <v>Nov</v>
      </c>
      <c r="V3838" t="str">
        <f t="shared" si="479"/>
        <v>2014</v>
      </c>
    </row>
    <row r="3839" spans="1:22" ht="43.2" hidden="1" x14ac:dyDescent="0.55000000000000004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472"/>
        <v>1.8946666666666667</v>
      </c>
      <c r="P3839" s="8">
        <f t="shared" si="473"/>
        <v>43.060606060606062</v>
      </c>
      <c r="Q3839" t="str">
        <f t="shared" si="474"/>
        <v>music</v>
      </c>
      <c r="R3839" t="str">
        <f t="shared" si="475"/>
        <v>rock</v>
      </c>
      <c r="S3839" s="12">
        <f t="shared" si="476"/>
        <v>42424.161898148144</v>
      </c>
      <c r="T3839" s="12">
        <f t="shared" si="477"/>
        <v>42454.12023148148</v>
      </c>
      <c r="U3839" t="str">
        <f t="shared" si="478"/>
        <v>Feb</v>
      </c>
      <c r="V3839" t="str">
        <f t="shared" si="479"/>
        <v>2016</v>
      </c>
    </row>
    <row r="3840" spans="1:22" ht="43.2" hidden="1" x14ac:dyDescent="0.55000000000000004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472"/>
        <v>1.9</v>
      </c>
      <c r="P3840" s="8">
        <f t="shared" si="473"/>
        <v>50</v>
      </c>
      <c r="Q3840" t="str">
        <f t="shared" si="474"/>
        <v>theater</v>
      </c>
      <c r="R3840" t="str">
        <f t="shared" si="475"/>
        <v>plays</v>
      </c>
      <c r="S3840" s="12">
        <f t="shared" si="476"/>
        <v>41852.527222222219</v>
      </c>
      <c r="T3840" s="12">
        <f t="shared" si="477"/>
        <v>41866.527222222219</v>
      </c>
      <c r="U3840" t="str">
        <f t="shared" si="478"/>
        <v>Aug</v>
      </c>
      <c r="V3840" t="str">
        <f t="shared" si="479"/>
        <v>2014</v>
      </c>
    </row>
    <row r="3841" spans="1:22" ht="43.2" hidden="1" x14ac:dyDescent="0.55000000000000004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472"/>
        <v>1.9084810126582279</v>
      </c>
      <c r="P3841" s="8">
        <f t="shared" si="473"/>
        <v>259.94827586206895</v>
      </c>
      <c r="Q3841" t="str">
        <f t="shared" si="474"/>
        <v>theater</v>
      </c>
      <c r="R3841" t="str">
        <f t="shared" si="475"/>
        <v>spaces</v>
      </c>
      <c r="S3841" s="12">
        <f t="shared" si="476"/>
        <v>41862.803078703706</v>
      </c>
      <c r="T3841" s="12">
        <f t="shared" si="477"/>
        <v>41892.202777777777</v>
      </c>
      <c r="U3841" t="str">
        <f t="shared" si="478"/>
        <v>Aug</v>
      </c>
      <c r="V3841" t="str">
        <f t="shared" si="479"/>
        <v>2014</v>
      </c>
    </row>
    <row r="3842" spans="1:22" ht="43.2" hidden="1" x14ac:dyDescent="0.55000000000000004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si="472"/>
        <v>1.9114</v>
      </c>
      <c r="P3842" s="8">
        <f t="shared" si="473"/>
        <v>83.345930232558146</v>
      </c>
      <c r="Q3842" t="str">
        <f t="shared" si="474"/>
        <v>film &amp; video</v>
      </c>
      <c r="R3842" t="str">
        <f t="shared" si="475"/>
        <v>documentary</v>
      </c>
      <c r="S3842" s="12">
        <f t="shared" si="476"/>
        <v>40682.051689814813</v>
      </c>
      <c r="T3842" s="12">
        <f t="shared" si="477"/>
        <v>40712.051689814813</v>
      </c>
      <c r="U3842" t="str">
        <f t="shared" si="478"/>
        <v>May</v>
      </c>
      <c r="V3842" t="str">
        <f t="shared" si="479"/>
        <v>2011</v>
      </c>
    </row>
    <row r="3843" spans="1:22" ht="43.2" hidden="1" x14ac:dyDescent="0.55000000000000004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ref="O3843:O3906" si="480">E3843/D3843</f>
        <v>1.9116676082790633</v>
      </c>
      <c r="P3843" s="8">
        <f t="shared" ref="P3843:P3906" si="481">IF(L3843&gt;0,E3843/L3843,0)</f>
        <v>86.163845492085343</v>
      </c>
      <c r="Q3843" t="str">
        <f t="shared" ref="Q3843:Q3906" si="482">MID(N3843,1,FIND("/",N3843,1)-1)</f>
        <v>technology</v>
      </c>
      <c r="R3843" t="str">
        <f t="shared" ref="R3843:R3906" si="483">MID(N3843,FIND("/",N3843,1)+1,LEN(N3843)-FIND("/",N3843,1))</f>
        <v>hardware</v>
      </c>
      <c r="S3843" s="12">
        <f t="shared" ref="S3843:S3906" si="484">(((J3843/60)/60)/24)+DATE(1970,1,1)</f>
        <v>41389.364849537036</v>
      </c>
      <c r="T3843" s="12">
        <f t="shared" ref="T3843:T3906" si="485">(((I3843/60)/60)/24)+DATE(1970,1,1)</f>
        <v>41425.5</v>
      </c>
      <c r="U3843" t="str">
        <f t="shared" ref="U3843:U3906" si="486">TEXT(S3843,"MMM")</f>
        <v>Apr</v>
      </c>
      <c r="V3843" t="str">
        <f t="shared" ref="V3843:V3906" si="487">TEXT(S3843,"yyyy")</f>
        <v>2013</v>
      </c>
    </row>
    <row r="3844" spans="1:22" ht="43.2" hidden="1" x14ac:dyDescent="0.55000000000000004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480"/>
        <v>1.913</v>
      </c>
      <c r="P3844" s="8">
        <f t="shared" si="481"/>
        <v>358.6875</v>
      </c>
      <c r="Q3844" t="str">
        <f t="shared" si="482"/>
        <v>theater</v>
      </c>
      <c r="R3844" t="str">
        <f t="shared" si="483"/>
        <v>plays</v>
      </c>
      <c r="S3844" s="12">
        <f t="shared" si="484"/>
        <v>41821.205636574072</v>
      </c>
      <c r="T3844" s="12">
        <f t="shared" si="485"/>
        <v>41852.290972222225</v>
      </c>
      <c r="U3844" t="str">
        <f t="shared" si="486"/>
        <v>Jul</v>
      </c>
      <c r="V3844" t="str">
        <f t="shared" si="487"/>
        <v>2014</v>
      </c>
    </row>
    <row r="3845" spans="1:22" ht="43.2" hidden="1" x14ac:dyDescent="0.55000000000000004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480"/>
        <v>1.9233333333333333</v>
      </c>
      <c r="P3845" s="8">
        <f t="shared" si="481"/>
        <v>23.647540983606557</v>
      </c>
      <c r="Q3845" t="str">
        <f t="shared" si="482"/>
        <v>technology</v>
      </c>
      <c r="R3845" t="str">
        <f t="shared" si="483"/>
        <v>hardware</v>
      </c>
      <c r="S3845" s="12">
        <f t="shared" si="484"/>
        <v>41737.097499999996</v>
      </c>
      <c r="T3845" s="12">
        <f t="shared" si="485"/>
        <v>41773.961111111108</v>
      </c>
      <c r="U3845" t="str">
        <f t="shared" si="486"/>
        <v>Apr</v>
      </c>
      <c r="V3845" t="str">
        <f t="shared" si="487"/>
        <v>2014</v>
      </c>
    </row>
    <row r="3846" spans="1:22" ht="43.2" hidden="1" x14ac:dyDescent="0.55000000000000004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480"/>
        <v>1.9292499999999999</v>
      </c>
      <c r="P3846" s="8">
        <f t="shared" si="481"/>
        <v>63.04738562091503</v>
      </c>
      <c r="Q3846" t="str">
        <f t="shared" si="482"/>
        <v>technology</v>
      </c>
      <c r="R3846" t="str">
        <f t="shared" si="483"/>
        <v>hardware</v>
      </c>
      <c r="S3846" s="12">
        <f t="shared" si="484"/>
        <v>41742.780509259261</v>
      </c>
      <c r="T3846" s="12">
        <f t="shared" si="485"/>
        <v>41772.780509259261</v>
      </c>
      <c r="U3846" t="str">
        <f t="shared" si="486"/>
        <v>Apr</v>
      </c>
      <c r="V3846" t="str">
        <f t="shared" si="487"/>
        <v>2014</v>
      </c>
    </row>
    <row r="3847" spans="1:22" ht="43.2" hidden="1" x14ac:dyDescent="0.55000000000000004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480"/>
        <v>1.9413333333333334</v>
      </c>
      <c r="P3847" s="8">
        <f t="shared" si="481"/>
        <v>36.628930817610062</v>
      </c>
      <c r="Q3847" t="str">
        <f t="shared" si="482"/>
        <v>music</v>
      </c>
      <c r="R3847" t="str">
        <f t="shared" si="483"/>
        <v>metal</v>
      </c>
      <c r="S3847" s="12">
        <f t="shared" si="484"/>
        <v>41905.684629629628</v>
      </c>
      <c r="T3847" s="12">
        <f t="shared" si="485"/>
        <v>41944.207638888889</v>
      </c>
      <c r="U3847" t="str">
        <f t="shared" si="486"/>
        <v>Sep</v>
      </c>
      <c r="V3847" t="str">
        <f t="shared" si="487"/>
        <v>2014</v>
      </c>
    </row>
    <row r="3848" spans="1:22" ht="43.2" hidden="1" x14ac:dyDescent="0.55000000000000004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480"/>
        <v>1.9530000000000001</v>
      </c>
      <c r="P3848" s="8">
        <f t="shared" si="481"/>
        <v>64.032786885245898</v>
      </c>
      <c r="Q3848" t="str">
        <f t="shared" si="482"/>
        <v>music</v>
      </c>
      <c r="R3848" t="str">
        <f t="shared" si="483"/>
        <v>classical music</v>
      </c>
      <c r="S3848" s="12">
        <f t="shared" si="484"/>
        <v>42027.13817129629</v>
      </c>
      <c r="T3848" s="12">
        <f t="shared" si="485"/>
        <v>42062.020833333328</v>
      </c>
      <c r="U3848" t="str">
        <f t="shared" si="486"/>
        <v>Jan</v>
      </c>
      <c r="V3848" t="str">
        <f t="shared" si="487"/>
        <v>2015</v>
      </c>
    </row>
    <row r="3849" spans="1:22" ht="57.6" hidden="1" x14ac:dyDescent="0.55000000000000004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480"/>
        <v>1.9537933333333333</v>
      </c>
      <c r="P3849" s="8">
        <f t="shared" si="481"/>
        <v>27.3896261682243</v>
      </c>
      <c r="Q3849" t="str">
        <f t="shared" si="482"/>
        <v>music</v>
      </c>
      <c r="R3849" t="str">
        <f t="shared" si="483"/>
        <v>indie rock</v>
      </c>
      <c r="S3849" s="12">
        <f t="shared" si="484"/>
        <v>40456.954351851848</v>
      </c>
      <c r="T3849" s="12">
        <f t="shared" si="485"/>
        <v>40484.018055555556</v>
      </c>
      <c r="U3849" t="str">
        <f t="shared" si="486"/>
        <v>Oct</v>
      </c>
      <c r="V3849" t="str">
        <f t="shared" si="487"/>
        <v>2010</v>
      </c>
    </row>
    <row r="3850" spans="1:22" ht="43.2" hidden="1" x14ac:dyDescent="0.55000000000000004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480"/>
        <v>1.956</v>
      </c>
      <c r="P3850" s="8">
        <f t="shared" si="481"/>
        <v>40.75</v>
      </c>
      <c r="Q3850" t="str">
        <f t="shared" si="482"/>
        <v>music</v>
      </c>
      <c r="R3850" t="str">
        <f t="shared" si="483"/>
        <v>electronic music</v>
      </c>
      <c r="S3850" s="12">
        <f t="shared" si="484"/>
        <v>41716.785011574073</v>
      </c>
      <c r="T3850" s="12">
        <f t="shared" si="485"/>
        <v>41739.290972222225</v>
      </c>
      <c r="U3850" t="str">
        <f t="shared" si="486"/>
        <v>Mar</v>
      </c>
      <c r="V3850" t="str">
        <f t="shared" si="487"/>
        <v>2014</v>
      </c>
    </row>
    <row r="3851" spans="1:22" ht="43.2" hidden="1" x14ac:dyDescent="0.55000000000000004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480"/>
        <v>1.964</v>
      </c>
      <c r="P3851" s="8">
        <f t="shared" si="481"/>
        <v>35.997067448680355</v>
      </c>
      <c r="Q3851" t="str">
        <f t="shared" si="482"/>
        <v>technology</v>
      </c>
      <c r="R3851" t="str">
        <f t="shared" si="483"/>
        <v>hardware</v>
      </c>
      <c r="S3851" s="12">
        <f t="shared" si="484"/>
        <v>41783.642939814818</v>
      </c>
      <c r="T3851" s="12">
        <f t="shared" si="485"/>
        <v>41843.642939814818</v>
      </c>
      <c r="U3851" t="str">
        <f t="shared" si="486"/>
        <v>May</v>
      </c>
      <c r="V3851" t="str">
        <f t="shared" si="487"/>
        <v>2014</v>
      </c>
    </row>
    <row r="3852" spans="1:22" ht="43.2" hidden="1" x14ac:dyDescent="0.55000000000000004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480"/>
        <v>1.98</v>
      </c>
      <c r="P3852" s="8">
        <f t="shared" si="481"/>
        <v>53.035714285714285</v>
      </c>
      <c r="Q3852" t="str">
        <f t="shared" si="482"/>
        <v>film &amp; video</v>
      </c>
      <c r="R3852" t="str">
        <f t="shared" si="483"/>
        <v>shorts</v>
      </c>
      <c r="S3852" s="12">
        <f t="shared" si="484"/>
        <v>41100.158877314818</v>
      </c>
      <c r="T3852" s="12">
        <f t="shared" si="485"/>
        <v>41104.126388888886</v>
      </c>
      <c r="U3852" t="str">
        <f t="shared" si="486"/>
        <v>Jul</v>
      </c>
      <c r="V3852" t="str">
        <f t="shared" si="487"/>
        <v>2012</v>
      </c>
    </row>
    <row r="3853" spans="1:22" ht="43.2" hidden="1" x14ac:dyDescent="0.55000000000000004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480"/>
        <v>1.9847237142857144</v>
      </c>
      <c r="P3853" s="8">
        <f t="shared" si="481"/>
        <v>101.85532258064516</v>
      </c>
      <c r="Q3853" t="str">
        <f t="shared" si="482"/>
        <v>technology</v>
      </c>
      <c r="R3853" t="str">
        <f t="shared" si="483"/>
        <v>hardware</v>
      </c>
      <c r="S3853" s="12">
        <f t="shared" si="484"/>
        <v>41526.60665509259</v>
      </c>
      <c r="T3853" s="12">
        <f t="shared" si="485"/>
        <v>41563.60665509259</v>
      </c>
      <c r="U3853" t="str">
        <f t="shared" si="486"/>
        <v>Sep</v>
      </c>
      <c r="V3853" t="str">
        <f t="shared" si="487"/>
        <v>2013</v>
      </c>
    </row>
    <row r="3854" spans="1:22" ht="43.2" hidden="1" x14ac:dyDescent="0.55000000000000004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480"/>
        <v>1.9885074626865671</v>
      </c>
      <c r="P3854" s="8">
        <f t="shared" si="481"/>
        <v>94.489361702127653</v>
      </c>
      <c r="Q3854" t="str">
        <f t="shared" si="482"/>
        <v>music</v>
      </c>
      <c r="R3854" t="str">
        <f t="shared" si="483"/>
        <v>rock</v>
      </c>
      <c r="S3854" s="12">
        <f t="shared" si="484"/>
        <v>40487.621365740742</v>
      </c>
      <c r="T3854" s="12">
        <f t="shared" si="485"/>
        <v>40544.207638888889</v>
      </c>
      <c r="U3854" t="str">
        <f t="shared" si="486"/>
        <v>Nov</v>
      </c>
      <c r="V3854" t="str">
        <f t="shared" si="487"/>
        <v>2010</v>
      </c>
    </row>
    <row r="3855" spans="1:22" ht="43.2" hidden="1" x14ac:dyDescent="0.55000000000000004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480"/>
        <v>1.99215125</v>
      </c>
      <c r="P3855" s="8">
        <f t="shared" si="481"/>
        <v>51.212114395886893</v>
      </c>
      <c r="Q3855" t="str">
        <f t="shared" si="482"/>
        <v>technology</v>
      </c>
      <c r="R3855" t="str">
        <f t="shared" si="483"/>
        <v>hardware</v>
      </c>
      <c r="S3855" s="12">
        <f t="shared" si="484"/>
        <v>41603.333668981482</v>
      </c>
      <c r="T3855" s="12">
        <f t="shared" si="485"/>
        <v>41633.333668981482</v>
      </c>
      <c r="U3855" t="str">
        <f t="shared" si="486"/>
        <v>Nov</v>
      </c>
      <c r="V3855" t="str">
        <f t="shared" si="487"/>
        <v>2013</v>
      </c>
    </row>
    <row r="3856" spans="1:22" ht="43.2" hidden="1" x14ac:dyDescent="0.55000000000000004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480"/>
        <v>1.99244</v>
      </c>
      <c r="P3856" s="8">
        <f t="shared" si="481"/>
        <v>183.80442804428046</v>
      </c>
      <c r="Q3856" t="str">
        <f t="shared" si="482"/>
        <v>photography</v>
      </c>
      <c r="R3856" t="str">
        <f t="shared" si="483"/>
        <v>photobooks</v>
      </c>
      <c r="S3856" s="12">
        <f t="shared" si="484"/>
        <v>42152.288819444439</v>
      </c>
      <c r="T3856" s="12">
        <f t="shared" si="485"/>
        <v>42182.288819444439</v>
      </c>
      <c r="U3856" t="str">
        <f t="shared" si="486"/>
        <v>May</v>
      </c>
      <c r="V3856" t="str">
        <f t="shared" si="487"/>
        <v>2015</v>
      </c>
    </row>
    <row r="3857" spans="1:22" ht="57.6" hidden="1" x14ac:dyDescent="0.55000000000000004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480"/>
        <v>2</v>
      </c>
      <c r="P3857" s="8">
        <f t="shared" si="481"/>
        <v>10</v>
      </c>
      <c r="Q3857" t="str">
        <f t="shared" si="482"/>
        <v>music</v>
      </c>
      <c r="R3857" t="str">
        <f t="shared" si="483"/>
        <v>electronic music</v>
      </c>
      <c r="S3857" s="12">
        <f t="shared" si="484"/>
        <v>42109.826145833329</v>
      </c>
      <c r="T3857" s="12">
        <f t="shared" si="485"/>
        <v>42139.826145833329</v>
      </c>
      <c r="U3857" t="str">
        <f t="shared" si="486"/>
        <v>Apr</v>
      </c>
      <c r="V3857" t="str">
        <f t="shared" si="487"/>
        <v>2015</v>
      </c>
    </row>
    <row r="3858" spans="1:22" ht="43.2" hidden="1" x14ac:dyDescent="0.55000000000000004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480"/>
        <v>2.0015333333333332</v>
      </c>
      <c r="P3858" s="8">
        <f t="shared" si="481"/>
        <v>118.2007874015748</v>
      </c>
      <c r="Q3858" t="str">
        <f t="shared" si="482"/>
        <v>music</v>
      </c>
      <c r="R3858" t="str">
        <f t="shared" si="483"/>
        <v>rock</v>
      </c>
      <c r="S3858" s="12">
        <f t="shared" si="484"/>
        <v>41843.64271990741</v>
      </c>
      <c r="T3858" s="12">
        <f t="shared" si="485"/>
        <v>41888.64271990741</v>
      </c>
      <c r="U3858" t="str">
        <f t="shared" si="486"/>
        <v>Jul</v>
      </c>
      <c r="V3858" t="str">
        <f t="shared" si="487"/>
        <v>2014</v>
      </c>
    </row>
    <row r="3859" spans="1:22" hidden="1" x14ac:dyDescent="0.55000000000000004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480"/>
        <v>2.0034000000000001</v>
      </c>
      <c r="P3859" s="8">
        <f t="shared" si="481"/>
        <v>182.12727272727273</v>
      </c>
      <c r="Q3859" t="str">
        <f t="shared" si="482"/>
        <v>music</v>
      </c>
      <c r="R3859" t="str">
        <f t="shared" si="483"/>
        <v>rock</v>
      </c>
      <c r="S3859" s="12">
        <f t="shared" si="484"/>
        <v>41305.809363425928</v>
      </c>
      <c r="T3859" s="12">
        <f t="shared" si="485"/>
        <v>41322.809363425928</v>
      </c>
      <c r="U3859" t="str">
        <f t="shared" si="486"/>
        <v>Jan</v>
      </c>
      <c r="V3859" t="str">
        <f t="shared" si="487"/>
        <v>2013</v>
      </c>
    </row>
    <row r="3860" spans="1:22" ht="43.2" hidden="1" x14ac:dyDescent="0.55000000000000004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480"/>
        <v>2.0051866666666669</v>
      </c>
      <c r="P3860" s="8">
        <f t="shared" si="481"/>
        <v>51.3054157782516</v>
      </c>
      <c r="Q3860" t="str">
        <f t="shared" si="482"/>
        <v>technology</v>
      </c>
      <c r="R3860" t="str">
        <f t="shared" si="483"/>
        <v>hardware</v>
      </c>
      <c r="S3860" s="12">
        <f t="shared" si="484"/>
        <v>40624.181400462963</v>
      </c>
      <c r="T3860" s="12">
        <f t="shared" si="485"/>
        <v>40655.181400462963</v>
      </c>
      <c r="U3860" t="str">
        <f t="shared" si="486"/>
        <v>Mar</v>
      </c>
      <c r="V3860" t="str">
        <f t="shared" si="487"/>
        <v>2011</v>
      </c>
    </row>
    <row r="3861" spans="1:22" ht="43.2" hidden="1" x14ac:dyDescent="0.55000000000000004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480"/>
        <v>2.0114999999999998</v>
      </c>
      <c r="P3861" s="8">
        <f t="shared" si="481"/>
        <v>220.74074074074073</v>
      </c>
      <c r="Q3861" t="str">
        <f t="shared" si="482"/>
        <v>technology</v>
      </c>
      <c r="R3861" t="str">
        <f t="shared" si="483"/>
        <v>hardware</v>
      </c>
      <c r="S3861" s="12">
        <f t="shared" si="484"/>
        <v>42136.184560185182</v>
      </c>
      <c r="T3861" s="12">
        <f t="shared" si="485"/>
        <v>42166.184560185182</v>
      </c>
      <c r="U3861" t="str">
        <f t="shared" si="486"/>
        <v>May</v>
      </c>
      <c r="V3861" t="str">
        <f t="shared" si="487"/>
        <v>2015</v>
      </c>
    </row>
    <row r="3862" spans="1:22" ht="43.2" hidden="1" x14ac:dyDescent="0.55000000000000004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480"/>
        <v>2.0162</v>
      </c>
      <c r="P3862" s="8">
        <f t="shared" si="481"/>
        <v>80.647999999999996</v>
      </c>
      <c r="Q3862" t="str">
        <f t="shared" si="482"/>
        <v>photography</v>
      </c>
      <c r="R3862" t="str">
        <f t="shared" si="483"/>
        <v>photobooks</v>
      </c>
      <c r="S3862" s="12">
        <f t="shared" si="484"/>
        <v>42454.836851851855</v>
      </c>
      <c r="T3862" s="12">
        <f t="shared" si="485"/>
        <v>42479.836851851855</v>
      </c>
      <c r="U3862" t="str">
        <f t="shared" si="486"/>
        <v>Mar</v>
      </c>
      <c r="V3862" t="str">
        <f t="shared" si="487"/>
        <v>2016</v>
      </c>
    </row>
    <row r="3863" spans="1:22" ht="43.2" hidden="1" x14ac:dyDescent="0.55000000000000004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480"/>
        <v>2.0169999999999999</v>
      </c>
      <c r="P3863" s="8">
        <f t="shared" si="481"/>
        <v>89.247787610619469</v>
      </c>
      <c r="Q3863" t="str">
        <f t="shared" si="482"/>
        <v>music</v>
      </c>
      <c r="R3863" t="str">
        <f t="shared" si="483"/>
        <v>pop</v>
      </c>
      <c r="S3863" s="12">
        <f t="shared" si="484"/>
        <v>42569.605393518519</v>
      </c>
      <c r="T3863" s="12">
        <f t="shared" si="485"/>
        <v>42600.290972222225</v>
      </c>
      <c r="U3863" t="str">
        <f t="shared" si="486"/>
        <v>Jul</v>
      </c>
      <c r="V3863" t="str">
        <f t="shared" si="487"/>
        <v>2016</v>
      </c>
    </row>
    <row r="3864" spans="1:22" ht="28.8" hidden="1" x14ac:dyDescent="0.55000000000000004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480"/>
        <v>2.0182666666666669</v>
      </c>
      <c r="P3864" s="8">
        <f t="shared" si="481"/>
        <v>77.229591836734699</v>
      </c>
      <c r="Q3864" t="str">
        <f t="shared" si="482"/>
        <v>technology</v>
      </c>
      <c r="R3864" t="str">
        <f t="shared" si="483"/>
        <v>hardware</v>
      </c>
      <c r="S3864" s="12">
        <f t="shared" si="484"/>
        <v>42333.59993055556</v>
      </c>
      <c r="T3864" s="12">
        <f t="shared" si="485"/>
        <v>42368.59993055556</v>
      </c>
      <c r="U3864" t="str">
        <f t="shared" si="486"/>
        <v>Nov</v>
      </c>
      <c r="V3864" t="str">
        <f t="shared" si="487"/>
        <v>2015</v>
      </c>
    </row>
    <row r="3865" spans="1:22" ht="43.2" hidden="1" x14ac:dyDescent="0.55000000000000004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480"/>
        <v>2.02</v>
      </c>
      <c r="P3865" s="8">
        <f t="shared" si="481"/>
        <v>29.705882352941178</v>
      </c>
      <c r="Q3865" t="str">
        <f t="shared" si="482"/>
        <v>theater</v>
      </c>
      <c r="R3865" t="str">
        <f t="shared" si="483"/>
        <v>plays</v>
      </c>
      <c r="S3865" s="12">
        <f t="shared" si="484"/>
        <v>42179.898472222223</v>
      </c>
      <c r="T3865" s="12">
        <f t="shared" si="485"/>
        <v>42195.75</v>
      </c>
      <c r="U3865" t="str">
        <f t="shared" si="486"/>
        <v>Jun</v>
      </c>
      <c r="V3865" t="str">
        <f t="shared" si="487"/>
        <v>2015</v>
      </c>
    </row>
    <row r="3866" spans="1:22" ht="43.2" hidden="1" x14ac:dyDescent="0.55000000000000004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480"/>
        <v>2.02</v>
      </c>
      <c r="P3866" s="8">
        <f t="shared" si="481"/>
        <v>59.411764705882355</v>
      </c>
      <c r="Q3866" t="str">
        <f t="shared" si="482"/>
        <v>theater</v>
      </c>
      <c r="R3866" t="str">
        <f t="shared" si="483"/>
        <v>plays</v>
      </c>
      <c r="S3866" s="12">
        <f t="shared" si="484"/>
        <v>42220.79487268519</v>
      </c>
      <c r="T3866" s="12">
        <f t="shared" si="485"/>
        <v>42246</v>
      </c>
      <c r="U3866" t="str">
        <f t="shared" si="486"/>
        <v>Aug</v>
      </c>
      <c r="V3866" t="str">
        <f t="shared" si="487"/>
        <v>2015</v>
      </c>
    </row>
    <row r="3867" spans="1:22" ht="43.2" hidden="1" x14ac:dyDescent="0.55000000000000004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480"/>
        <v>2.022322</v>
      </c>
      <c r="P3867" s="8">
        <f t="shared" si="481"/>
        <v>45.547792792792798</v>
      </c>
      <c r="Q3867" t="str">
        <f t="shared" si="482"/>
        <v>technology</v>
      </c>
      <c r="R3867" t="str">
        <f t="shared" si="483"/>
        <v>hardware</v>
      </c>
      <c r="S3867" s="12">
        <f t="shared" si="484"/>
        <v>42396.494583333333</v>
      </c>
      <c r="T3867" s="12">
        <f t="shared" si="485"/>
        <v>42426.494583333333</v>
      </c>
      <c r="U3867" t="str">
        <f t="shared" si="486"/>
        <v>Jan</v>
      </c>
      <c r="V3867" t="str">
        <f t="shared" si="487"/>
        <v>2016</v>
      </c>
    </row>
    <row r="3868" spans="1:22" ht="43.2" hidden="1" x14ac:dyDescent="0.55000000000000004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480"/>
        <v>2.0236666666666667</v>
      </c>
      <c r="P3868" s="8">
        <f t="shared" si="481"/>
        <v>55.697247706422019</v>
      </c>
      <c r="Q3868" t="str">
        <f t="shared" si="482"/>
        <v>music</v>
      </c>
      <c r="R3868" t="str">
        <f t="shared" si="483"/>
        <v>rock</v>
      </c>
      <c r="S3868" s="12">
        <f t="shared" si="484"/>
        <v>41579.845509259263</v>
      </c>
      <c r="T3868" s="12">
        <f t="shared" si="485"/>
        <v>41609.887175925927</v>
      </c>
      <c r="U3868" t="str">
        <f t="shared" si="486"/>
        <v>Nov</v>
      </c>
      <c r="V3868" t="str">
        <f t="shared" si="487"/>
        <v>2013</v>
      </c>
    </row>
    <row r="3869" spans="1:22" ht="43.2" hidden="1" x14ac:dyDescent="0.55000000000000004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480"/>
        <v>2.0251494999999999</v>
      </c>
      <c r="P3869" s="8">
        <f t="shared" si="481"/>
        <v>130.23469453376205</v>
      </c>
      <c r="Q3869" t="str">
        <f t="shared" si="482"/>
        <v>food</v>
      </c>
      <c r="R3869" t="str">
        <f t="shared" si="483"/>
        <v>small batch</v>
      </c>
      <c r="S3869" s="12">
        <f t="shared" si="484"/>
        <v>41836.625254629631</v>
      </c>
      <c r="T3869" s="12">
        <f t="shared" si="485"/>
        <v>41866.625254629631</v>
      </c>
      <c r="U3869" t="str">
        <f t="shared" si="486"/>
        <v>Jul</v>
      </c>
      <c r="V3869" t="str">
        <f t="shared" si="487"/>
        <v>2014</v>
      </c>
    </row>
    <row r="3870" spans="1:22" ht="43.2" hidden="1" x14ac:dyDescent="0.55000000000000004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480"/>
        <v>2.0262500000000001</v>
      </c>
      <c r="P3870" s="8">
        <f t="shared" si="481"/>
        <v>47.676470588235297</v>
      </c>
      <c r="Q3870" t="str">
        <f t="shared" si="482"/>
        <v>music</v>
      </c>
      <c r="R3870" t="str">
        <f t="shared" si="483"/>
        <v>indie rock</v>
      </c>
      <c r="S3870" s="12">
        <f t="shared" si="484"/>
        <v>41226.648576388885</v>
      </c>
      <c r="T3870" s="12">
        <f t="shared" si="485"/>
        <v>41274.75</v>
      </c>
      <c r="U3870" t="str">
        <f t="shared" si="486"/>
        <v>Nov</v>
      </c>
      <c r="V3870" t="str">
        <f t="shared" si="487"/>
        <v>2012</v>
      </c>
    </row>
    <row r="3871" spans="1:22" hidden="1" x14ac:dyDescent="0.55000000000000004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480"/>
        <v>2.0335000000000001</v>
      </c>
      <c r="P3871" s="8">
        <f t="shared" si="481"/>
        <v>30.578947368421051</v>
      </c>
      <c r="Q3871" t="str">
        <f t="shared" si="482"/>
        <v>music</v>
      </c>
      <c r="R3871" t="str">
        <f t="shared" si="483"/>
        <v>rock</v>
      </c>
      <c r="S3871" s="12">
        <f t="shared" si="484"/>
        <v>42568.759374999994</v>
      </c>
      <c r="T3871" s="12">
        <f t="shared" si="485"/>
        <v>42583.759374999994</v>
      </c>
      <c r="U3871" t="str">
        <f t="shared" si="486"/>
        <v>Jul</v>
      </c>
      <c r="V3871" t="str">
        <f t="shared" si="487"/>
        <v>2016</v>
      </c>
    </row>
    <row r="3872" spans="1:22" ht="43.2" hidden="1" x14ac:dyDescent="0.55000000000000004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480"/>
        <v>2.03505</v>
      </c>
      <c r="P3872" s="8">
        <f t="shared" si="481"/>
        <v>59.85441176470588</v>
      </c>
      <c r="Q3872" t="str">
        <f t="shared" si="482"/>
        <v>music</v>
      </c>
      <c r="R3872" t="str">
        <f t="shared" si="483"/>
        <v>rock</v>
      </c>
      <c r="S3872" s="12">
        <f t="shared" si="484"/>
        <v>41059.006805555553</v>
      </c>
      <c r="T3872" s="12">
        <f t="shared" si="485"/>
        <v>41097.165972222225</v>
      </c>
      <c r="U3872" t="str">
        <f t="shared" si="486"/>
        <v>May</v>
      </c>
      <c r="V3872" t="str">
        <f t="shared" si="487"/>
        <v>2012</v>
      </c>
    </row>
    <row r="3873" spans="1:22" ht="43.2" hidden="1" x14ac:dyDescent="0.55000000000000004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480"/>
        <v>2.0419999999999998</v>
      </c>
      <c r="P3873" s="8">
        <f t="shared" si="481"/>
        <v>59.360465116279073</v>
      </c>
      <c r="Q3873" t="str">
        <f t="shared" si="482"/>
        <v>publishing</v>
      </c>
      <c r="R3873" t="str">
        <f t="shared" si="483"/>
        <v>nonfiction</v>
      </c>
      <c r="S3873" s="12">
        <f t="shared" si="484"/>
        <v>42317.33258101852</v>
      </c>
      <c r="T3873" s="12">
        <f t="shared" si="485"/>
        <v>42354.290972222225</v>
      </c>
      <c r="U3873" t="str">
        <f t="shared" si="486"/>
        <v>Nov</v>
      </c>
      <c r="V3873" t="str">
        <f t="shared" si="487"/>
        <v>2015</v>
      </c>
    </row>
    <row r="3874" spans="1:22" ht="43.2" hidden="1" x14ac:dyDescent="0.55000000000000004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480"/>
        <v>2.0529999999999999</v>
      </c>
      <c r="P3874" s="8">
        <f t="shared" si="481"/>
        <v>45.62222222222222</v>
      </c>
      <c r="Q3874" t="str">
        <f t="shared" si="482"/>
        <v>music</v>
      </c>
      <c r="R3874" t="str">
        <f t="shared" si="483"/>
        <v>rock</v>
      </c>
      <c r="S3874" s="12">
        <f t="shared" si="484"/>
        <v>42614.722013888888</v>
      </c>
      <c r="T3874" s="12">
        <f t="shared" si="485"/>
        <v>42644.722013888888</v>
      </c>
      <c r="U3874" t="str">
        <f t="shared" si="486"/>
        <v>Sep</v>
      </c>
      <c r="V3874" t="str">
        <f t="shared" si="487"/>
        <v>2016</v>
      </c>
    </row>
    <row r="3875" spans="1:22" ht="28.8" hidden="1" x14ac:dyDescent="0.55000000000000004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480"/>
        <v>2.0536666666666665</v>
      </c>
      <c r="P3875" s="8">
        <f t="shared" si="481"/>
        <v>130.52966101694915</v>
      </c>
      <c r="Q3875" t="str">
        <f t="shared" si="482"/>
        <v>photography</v>
      </c>
      <c r="R3875" t="str">
        <f t="shared" si="483"/>
        <v>photobooks</v>
      </c>
      <c r="S3875" s="12">
        <f t="shared" si="484"/>
        <v>41760.8200462963</v>
      </c>
      <c r="T3875" s="12">
        <f t="shared" si="485"/>
        <v>41790.8200462963</v>
      </c>
      <c r="U3875" t="str">
        <f t="shared" si="486"/>
        <v>May</v>
      </c>
      <c r="V3875" t="str">
        <f t="shared" si="487"/>
        <v>2014</v>
      </c>
    </row>
    <row r="3876" spans="1:22" ht="43.2" hidden="1" x14ac:dyDescent="0.55000000000000004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480"/>
        <v>2.0554838709677421</v>
      </c>
      <c r="P3876" s="8">
        <f t="shared" si="481"/>
        <v>106.2</v>
      </c>
      <c r="Q3876" t="str">
        <f t="shared" si="482"/>
        <v>music</v>
      </c>
      <c r="R3876" t="str">
        <f t="shared" si="483"/>
        <v>electronic music</v>
      </c>
      <c r="S3876" s="12">
        <f t="shared" si="484"/>
        <v>42127.069548611107</v>
      </c>
      <c r="T3876" s="12">
        <f t="shared" si="485"/>
        <v>42157.032638888893</v>
      </c>
      <c r="U3876" t="str">
        <f t="shared" si="486"/>
        <v>May</v>
      </c>
      <c r="V3876" t="str">
        <f t="shared" si="487"/>
        <v>2015</v>
      </c>
    </row>
    <row r="3877" spans="1:22" ht="43.2" hidden="1" x14ac:dyDescent="0.55000000000000004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480"/>
        <v>2.0670670670670672</v>
      </c>
      <c r="P3877" s="8">
        <f t="shared" si="481"/>
        <v>43.020833333333336</v>
      </c>
      <c r="Q3877" t="str">
        <f t="shared" si="482"/>
        <v>film &amp; video</v>
      </c>
      <c r="R3877" t="str">
        <f t="shared" si="483"/>
        <v>documentary</v>
      </c>
      <c r="S3877" s="12">
        <f t="shared" si="484"/>
        <v>41755.117581018516</v>
      </c>
      <c r="T3877" s="12">
        <f t="shared" si="485"/>
        <v>41778.117581018516</v>
      </c>
      <c r="U3877" t="str">
        <f t="shared" si="486"/>
        <v>Apr</v>
      </c>
      <c r="V3877" t="str">
        <f t="shared" si="487"/>
        <v>2014</v>
      </c>
    </row>
    <row r="3878" spans="1:22" ht="43.2" hidden="1" x14ac:dyDescent="0.55000000000000004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480"/>
        <v>2.0674309000000002</v>
      </c>
      <c r="P3878" s="8">
        <f t="shared" si="481"/>
        <v>136.6444745538665</v>
      </c>
      <c r="Q3878" t="str">
        <f t="shared" si="482"/>
        <v>technology</v>
      </c>
      <c r="R3878" t="str">
        <f t="shared" si="483"/>
        <v>hardware</v>
      </c>
      <c r="S3878" s="12">
        <f t="shared" si="484"/>
        <v>41835.540486111109</v>
      </c>
      <c r="T3878" s="12">
        <f t="shared" si="485"/>
        <v>41865.540486111109</v>
      </c>
      <c r="U3878" t="str">
        <f t="shared" si="486"/>
        <v>Jul</v>
      </c>
      <c r="V3878" t="str">
        <f t="shared" si="487"/>
        <v>2014</v>
      </c>
    </row>
    <row r="3879" spans="1:22" ht="43.2" hidden="1" x14ac:dyDescent="0.55000000000000004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480"/>
        <v>2.0699999999999998</v>
      </c>
      <c r="P3879" s="8">
        <f t="shared" si="481"/>
        <v>221.78571428571428</v>
      </c>
      <c r="Q3879" t="str">
        <f t="shared" si="482"/>
        <v>photography</v>
      </c>
      <c r="R3879" t="str">
        <f t="shared" si="483"/>
        <v>photobooks</v>
      </c>
      <c r="S3879" s="12">
        <f t="shared" si="484"/>
        <v>42756.501041666663</v>
      </c>
      <c r="T3879" s="12">
        <f t="shared" si="485"/>
        <v>42786.501041666663</v>
      </c>
      <c r="U3879" t="str">
        <f t="shared" si="486"/>
        <v>Jan</v>
      </c>
      <c r="V3879" t="str">
        <f t="shared" si="487"/>
        <v>2017</v>
      </c>
    </row>
    <row r="3880" spans="1:22" ht="28.8" hidden="1" x14ac:dyDescent="0.55000000000000004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480"/>
        <v>2.0870837499999997</v>
      </c>
      <c r="P3880" s="8">
        <f t="shared" si="481"/>
        <v>131.98948616600788</v>
      </c>
      <c r="Q3880" t="str">
        <f t="shared" si="482"/>
        <v>technology</v>
      </c>
      <c r="R3880" t="str">
        <f t="shared" si="483"/>
        <v>hardware</v>
      </c>
      <c r="S3880" s="12">
        <f t="shared" si="484"/>
        <v>41313.755219907405</v>
      </c>
      <c r="T3880" s="12">
        <f t="shared" si="485"/>
        <v>41343.755219907405</v>
      </c>
      <c r="U3880" t="str">
        <f t="shared" si="486"/>
        <v>Feb</v>
      </c>
      <c r="V3880" t="str">
        <f t="shared" si="487"/>
        <v>2013</v>
      </c>
    </row>
    <row r="3881" spans="1:22" ht="28.8" hidden="1" x14ac:dyDescent="0.55000000000000004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480"/>
        <v>2.1</v>
      </c>
      <c r="P3881" s="8">
        <f t="shared" si="481"/>
        <v>105</v>
      </c>
      <c r="Q3881" t="str">
        <f t="shared" si="482"/>
        <v>theater</v>
      </c>
      <c r="R3881" t="str">
        <f t="shared" si="483"/>
        <v>plays</v>
      </c>
      <c r="S3881" s="12">
        <f t="shared" si="484"/>
        <v>42147.729930555557</v>
      </c>
      <c r="T3881" s="12">
        <f t="shared" si="485"/>
        <v>42177.729930555557</v>
      </c>
      <c r="U3881" t="str">
        <f t="shared" si="486"/>
        <v>May</v>
      </c>
      <c r="V3881" t="str">
        <f t="shared" si="487"/>
        <v>2015</v>
      </c>
    </row>
    <row r="3882" spans="1:22" ht="43.2" hidden="1" x14ac:dyDescent="0.55000000000000004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480"/>
        <v>2.1074999999999999</v>
      </c>
      <c r="P3882" s="8">
        <f t="shared" si="481"/>
        <v>29.068965517241381</v>
      </c>
      <c r="Q3882" t="str">
        <f t="shared" si="482"/>
        <v>theater</v>
      </c>
      <c r="R3882" t="str">
        <f t="shared" si="483"/>
        <v>plays</v>
      </c>
      <c r="S3882" s="12">
        <f t="shared" si="484"/>
        <v>42105.267488425925</v>
      </c>
      <c r="T3882" s="12">
        <f t="shared" si="485"/>
        <v>42132.836805555555</v>
      </c>
      <c r="U3882" t="str">
        <f t="shared" si="486"/>
        <v>Apr</v>
      </c>
      <c r="V3882" t="str">
        <f t="shared" si="487"/>
        <v>2015</v>
      </c>
    </row>
    <row r="3883" spans="1:22" ht="43.2" hidden="1" x14ac:dyDescent="0.55000000000000004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480"/>
        <v>2.11</v>
      </c>
      <c r="P3883" s="8">
        <f t="shared" si="481"/>
        <v>58.611111111111114</v>
      </c>
      <c r="Q3883" t="str">
        <f t="shared" si="482"/>
        <v>theater</v>
      </c>
      <c r="R3883" t="str">
        <f t="shared" si="483"/>
        <v>plays</v>
      </c>
      <c r="S3883" s="12">
        <f t="shared" si="484"/>
        <v>41808.991944444446</v>
      </c>
      <c r="T3883" s="12">
        <f t="shared" si="485"/>
        <v>41838.991944444446</v>
      </c>
      <c r="U3883" t="str">
        <f t="shared" si="486"/>
        <v>Jun</v>
      </c>
      <c r="V3883" t="str">
        <f t="shared" si="487"/>
        <v>2014</v>
      </c>
    </row>
    <row r="3884" spans="1:22" ht="43.2" hidden="1" x14ac:dyDescent="0.55000000000000004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480"/>
        <v>2.1103642500000004</v>
      </c>
      <c r="P3884" s="8">
        <f t="shared" si="481"/>
        <v>262.15704968944101</v>
      </c>
      <c r="Q3884" t="str">
        <f t="shared" si="482"/>
        <v>technology</v>
      </c>
      <c r="R3884" t="str">
        <f t="shared" si="483"/>
        <v>hardware</v>
      </c>
      <c r="S3884" s="12">
        <f t="shared" si="484"/>
        <v>42311.625081018516</v>
      </c>
      <c r="T3884" s="12">
        <f t="shared" si="485"/>
        <v>42357.041666666672</v>
      </c>
      <c r="U3884" t="str">
        <f t="shared" si="486"/>
        <v>Nov</v>
      </c>
      <c r="V3884" t="str">
        <f t="shared" si="487"/>
        <v>2015</v>
      </c>
    </row>
    <row r="3885" spans="1:22" ht="43.2" hidden="1" x14ac:dyDescent="0.55000000000000004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480"/>
        <v>2.1105</v>
      </c>
      <c r="P3885" s="8">
        <f t="shared" si="481"/>
        <v>95.931818181818187</v>
      </c>
      <c r="Q3885" t="str">
        <f t="shared" si="482"/>
        <v>music</v>
      </c>
      <c r="R3885" t="str">
        <f t="shared" si="483"/>
        <v>rock</v>
      </c>
      <c r="S3885" s="12">
        <f t="shared" si="484"/>
        <v>41320.717465277776</v>
      </c>
      <c r="T3885" s="12">
        <f t="shared" si="485"/>
        <v>41344.166666666664</v>
      </c>
      <c r="U3885" t="str">
        <f t="shared" si="486"/>
        <v>Feb</v>
      </c>
      <c r="V3885" t="str">
        <f t="shared" si="487"/>
        <v>2013</v>
      </c>
    </row>
    <row r="3886" spans="1:22" ht="43.2" hidden="1" x14ac:dyDescent="0.55000000000000004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480"/>
        <v>2.1216666666666666</v>
      </c>
      <c r="P3886" s="8">
        <f t="shared" si="481"/>
        <v>13.542553191489361</v>
      </c>
      <c r="Q3886" t="str">
        <f t="shared" si="482"/>
        <v>food</v>
      </c>
      <c r="R3886" t="str">
        <f t="shared" si="483"/>
        <v>small batch</v>
      </c>
      <c r="S3886" s="12">
        <f t="shared" si="484"/>
        <v>41767.650347222225</v>
      </c>
      <c r="T3886" s="12">
        <f t="shared" si="485"/>
        <v>41788.743055555555</v>
      </c>
      <c r="U3886" t="str">
        <f t="shared" si="486"/>
        <v>May</v>
      </c>
      <c r="V3886" t="str">
        <f t="shared" si="487"/>
        <v>2014</v>
      </c>
    </row>
    <row r="3887" spans="1:22" ht="43.2" hidden="1" x14ac:dyDescent="0.55000000000000004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480"/>
        <v>2.124090909090909</v>
      </c>
      <c r="P3887" s="8">
        <f t="shared" si="481"/>
        <v>50.247311827956992</v>
      </c>
      <c r="Q3887" t="str">
        <f t="shared" si="482"/>
        <v>music</v>
      </c>
      <c r="R3887" t="str">
        <f t="shared" si="483"/>
        <v>rock</v>
      </c>
      <c r="S3887" s="12">
        <f t="shared" si="484"/>
        <v>42707.074976851851</v>
      </c>
      <c r="T3887" s="12">
        <f t="shared" si="485"/>
        <v>42727.074976851851</v>
      </c>
      <c r="U3887" t="str">
        <f t="shared" si="486"/>
        <v>Dec</v>
      </c>
      <c r="V3887" t="str">
        <f t="shared" si="487"/>
        <v>2016</v>
      </c>
    </row>
    <row r="3888" spans="1:22" ht="43.2" hidden="1" x14ac:dyDescent="0.55000000000000004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480"/>
        <v>2.1244399999999999</v>
      </c>
      <c r="P3888" s="8">
        <f t="shared" si="481"/>
        <v>127.36450839328538</v>
      </c>
      <c r="Q3888" t="str">
        <f t="shared" si="482"/>
        <v>technology</v>
      </c>
      <c r="R3888" t="str">
        <f t="shared" si="483"/>
        <v>hardware</v>
      </c>
      <c r="S3888" s="12">
        <f t="shared" si="484"/>
        <v>42651.420567129629</v>
      </c>
      <c r="T3888" s="12">
        <f t="shared" si="485"/>
        <v>42681.462233796294</v>
      </c>
      <c r="U3888" t="str">
        <f t="shared" si="486"/>
        <v>Oct</v>
      </c>
      <c r="V3888" t="str">
        <f t="shared" si="487"/>
        <v>2016</v>
      </c>
    </row>
    <row r="3889" spans="1:22" ht="43.2" hidden="1" x14ac:dyDescent="0.55000000000000004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480"/>
        <v>2.1314633333333335</v>
      </c>
      <c r="P3889" s="8">
        <f t="shared" si="481"/>
        <v>38.175462686567165</v>
      </c>
      <c r="Q3889" t="str">
        <f t="shared" si="482"/>
        <v>music</v>
      </c>
      <c r="R3889" t="str">
        <f t="shared" si="483"/>
        <v>rock</v>
      </c>
      <c r="S3889" s="12">
        <f t="shared" si="484"/>
        <v>41487.611250000002</v>
      </c>
      <c r="T3889" s="12">
        <f t="shared" si="485"/>
        <v>41517.611250000002</v>
      </c>
      <c r="U3889" t="str">
        <f t="shared" si="486"/>
        <v>Aug</v>
      </c>
      <c r="V3889" t="str">
        <f t="shared" si="487"/>
        <v>2013</v>
      </c>
    </row>
    <row r="3890" spans="1:22" ht="57.6" hidden="1" x14ac:dyDescent="0.55000000000000004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480"/>
        <v>2.1320000000000001</v>
      </c>
      <c r="P3890" s="8">
        <f t="shared" si="481"/>
        <v>33.3125</v>
      </c>
      <c r="Q3890" t="str">
        <f t="shared" si="482"/>
        <v>theater</v>
      </c>
      <c r="R3890" t="str">
        <f t="shared" si="483"/>
        <v>spaces</v>
      </c>
      <c r="S3890" s="12">
        <f t="shared" si="484"/>
        <v>40378.893206018518</v>
      </c>
      <c r="T3890" s="12">
        <f t="shared" si="485"/>
        <v>40453.207638888889</v>
      </c>
      <c r="U3890" t="str">
        <f t="shared" si="486"/>
        <v>Jul</v>
      </c>
      <c r="V3890" t="str">
        <f t="shared" si="487"/>
        <v>2010</v>
      </c>
    </row>
    <row r="3891" spans="1:22" ht="43.2" hidden="1" x14ac:dyDescent="0.55000000000000004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480"/>
        <v>2.1356000000000002</v>
      </c>
      <c r="P3891" s="8">
        <f t="shared" si="481"/>
        <v>122.73563218390805</v>
      </c>
      <c r="Q3891" t="str">
        <f t="shared" si="482"/>
        <v>technology</v>
      </c>
      <c r="R3891" t="str">
        <f t="shared" si="483"/>
        <v>wearables</v>
      </c>
      <c r="S3891" s="12">
        <f t="shared" si="484"/>
        <v>42417.804618055554</v>
      </c>
      <c r="T3891" s="12">
        <f t="shared" si="485"/>
        <v>42477.762951388882</v>
      </c>
      <c r="U3891" t="str">
        <f t="shared" si="486"/>
        <v>Feb</v>
      </c>
      <c r="V3891" t="str">
        <f t="shared" si="487"/>
        <v>2016</v>
      </c>
    </row>
    <row r="3892" spans="1:22" ht="43.2" hidden="1" x14ac:dyDescent="0.55000000000000004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480"/>
        <v>2.1398947368421051</v>
      </c>
      <c r="P3892" s="8">
        <f t="shared" si="481"/>
        <v>144.69039145907473</v>
      </c>
      <c r="Q3892" t="str">
        <f t="shared" si="482"/>
        <v>film &amp; video</v>
      </c>
      <c r="R3892" t="str">
        <f t="shared" si="483"/>
        <v>documentary</v>
      </c>
      <c r="S3892" s="12">
        <f t="shared" si="484"/>
        <v>42200.67659722222</v>
      </c>
      <c r="T3892" s="12">
        <f t="shared" si="485"/>
        <v>42231.25</v>
      </c>
      <c r="U3892" t="str">
        <f t="shared" si="486"/>
        <v>Jul</v>
      </c>
      <c r="V3892" t="str">
        <f t="shared" si="487"/>
        <v>2015</v>
      </c>
    </row>
    <row r="3893" spans="1:22" ht="43.2" hidden="1" x14ac:dyDescent="0.55000000000000004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480"/>
        <v>2.1459999999999999</v>
      </c>
      <c r="P3893" s="8">
        <f t="shared" si="481"/>
        <v>35.766666666666666</v>
      </c>
      <c r="Q3893" t="str">
        <f t="shared" si="482"/>
        <v>theater</v>
      </c>
      <c r="R3893" t="str">
        <f t="shared" si="483"/>
        <v>plays</v>
      </c>
      <c r="S3893" s="12">
        <f t="shared" si="484"/>
        <v>41841.820486111108</v>
      </c>
      <c r="T3893" s="12">
        <f t="shared" si="485"/>
        <v>41882.833333333336</v>
      </c>
      <c r="U3893" t="str">
        <f t="shared" si="486"/>
        <v>Jul</v>
      </c>
      <c r="V3893" t="str">
        <f t="shared" si="487"/>
        <v>2014</v>
      </c>
    </row>
    <row r="3894" spans="1:22" ht="43.2" hidden="1" x14ac:dyDescent="0.55000000000000004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480"/>
        <v>2.15</v>
      </c>
      <c r="P3894" s="8">
        <f t="shared" si="481"/>
        <v>78.181818181818187</v>
      </c>
      <c r="Q3894" t="str">
        <f t="shared" si="482"/>
        <v>photography</v>
      </c>
      <c r="R3894" t="str">
        <f t="shared" si="483"/>
        <v>photobooks</v>
      </c>
      <c r="S3894" s="12">
        <f t="shared" si="484"/>
        <v>40254.450335648151</v>
      </c>
      <c r="T3894" s="12">
        <f t="shared" si="485"/>
        <v>40313.340277777781</v>
      </c>
      <c r="U3894" t="str">
        <f t="shared" si="486"/>
        <v>Mar</v>
      </c>
      <c r="V3894" t="str">
        <f t="shared" si="487"/>
        <v>2010</v>
      </c>
    </row>
    <row r="3895" spans="1:22" ht="43.2" hidden="1" x14ac:dyDescent="0.55000000000000004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480"/>
        <v>2.1679422000000002</v>
      </c>
      <c r="P3895" s="8">
        <f t="shared" si="481"/>
        <v>78.834261818181815</v>
      </c>
      <c r="Q3895" t="str">
        <f t="shared" si="482"/>
        <v>technology</v>
      </c>
      <c r="R3895" t="str">
        <f t="shared" si="483"/>
        <v>hardware</v>
      </c>
      <c r="S3895" s="12">
        <f t="shared" si="484"/>
        <v>42728.71230324074</v>
      </c>
      <c r="T3895" s="12">
        <f t="shared" si="485"/>
        <v>42758.71230324074</v>
      </c>
      <c r="U3895" t="str">
        <f t="shared" si="486"/>
        <v>Dec</v>
      </c>
      <c r="V3895" t="str">
        <f t="shared" si="487"/>
        <v>2016</v>
      </c>
    </row>
    <row r="3896" spans="1:22" ht="43.2" hidden="1" x14ac:dyDescent="0.55000000000000004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 t="shared" si="480"/>
        <v>2.1800000000000002</v>
      </c>
      <c r="P3896" s="8">
        <f t="shared" si="481"/>
        <v>19.464285714285715</v>
      </c>
      <c r="Q3896" t="str">
        <f t="shared" si="482"/>
        <v>music</v>
      </c>
      <c r="R3896" t="str">
        <f t="shared" si="483"/>
        <v>metal</v>
      </c>
      <c r="S3896" s="12">
        <f t="shared" si="484"/>
        <v>42609.311990740738</v>
      </c>
      <c r="T3896" s="12">
        <f t="shared" si="485"/>
        <v>42668.791666666672</v>
      </c>
      <c r="U3896" t="str">
        <f t="shared" si="486"/>
        <v>Aug</v>
      </c>
      <c r="V3896" t="str">
        <f t="shared" si="487"/>
        <v>2016</v>
      </c>
    </row>
    <row r="3897" spans="1:22" ht="43.2" hidden="1" x14ac:dyDescent="0.55000000000000004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480"/>
        <v>2.1800000000000002</v>
      </c>
      <c r="P3897" s="8">
        <f t="shared" si="481"/>
        <v>54.5</v>
      </c>
      <c r="Q3897" t="str">
        <f t="shared" si="482"/>
        <v>theater</v>
      </c>
      <c r="R3897" t="str">
        <f t="shared" si="483"/>
        <v>plays</v>
      </c>
      <c r="S3897" s="12">
        <f t="shared" si="484"/>
        <v>42056.091631944444</v>
      </c>
      <c r="T3897" s="12">
        <f t="shared" si="485"/>
        <v>42070.204861111109</v>
      </c>
      <c r="U3897" t="str">
        <f t="shared" si="486"/>
        <v>Feb</v>
      </c>
      <c r="V3897" t="str">
        <f t="shared" si="487"/>
        <v>2015</v>
      </c>
    </row>
    <row r="3898" spans="1:22" ht="43.2" hidden="1" x14ac:dyDescent="0.55000000000000004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480"/>
        <v>2.1859999999999999</v>
      </c>
      <c r="P3898" s="8">
        <f t="shared" si="481"/>
        <v>67.261538461538464</v>
      </c>
      <c r="Q3898" t="str">
        <f t="shared" si="482"/>
        <v>technology</v>
      </c>
      <c r="R3898" t="str">
        <f t="shared" si="483"/>
        <v>hardware</v>
      </c>
      <c r="S3898" s="12">
        <f t="shared" si="484"/>
        <v>41844.771793981483</v>
      </c>
      <c r="T3898" s="12">
        <f t="shared" si="485"/>
        <v>41874.771793981483</v>
      </c>
      <c r="U3898" t="str">
        <f t="shared" si="486"/>
        <v>Jul</v>
      </c>
      <c r="V3898" t="str">
        <f t="shared" si="487"/>
        <v>2014</v>
      </c>
    </row>
    <row r="3899" spans="1:22" ht="28.8" hidden="1" x14ac:dyDescent="0.55000000000000004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480"/>
        <v>2.1875</v>
      </c>
      <c r="P3899" s="8">
        <f t="shared" si="481"/>
        <v>62.5</v>
      </c>
      <c r="Q3899" t="str">
        <f t="shared" si="482"/>
        <v>music</v>
      </c>
      <c r="R3899" t="str">
        <f t="shared" si="483"/>
        <v>rock</v>
      </c>
      <c r="S3899" s="12">
        <f t="shared" si="484"/>
        <v>42184.646863425922</v>
      </c>
      <c r="T3899" s="12">
        <f t="shared" si="485"/>
        <v>42214.646863425922</v>
      </c>
      <c r="U3899" t="str">
        <f t="shared" si="486"/>
        <v>Jun</v>
      </c>
      <c r="V3899" t="str">
        <f t="shared" si="487"/>
        <v>2015</v>
      </c>
    </row>
    <row r="3900" spans="1:22" ht="43.2" hidden="1" x14ac:dyDescent="0.55000000000000004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480"/>
        <v>2.1949999999999998</v>
      </c>
      <c r="P3900" s="8">
        <f t="shared" si="481"/>
        <v>46.702127659574465</v>
      </c>
      <c r="Q3900" t="str">
        <f t="shared" si="482"/>
        <v>film &amp; video</v>
      </c>
      <c r="R3900" t="str">
        <f t="shared" si="483"/>
        <v>shorts</v>
      </c>
      <c r="S3900" s="12">
        <f t="shared" si="484"/>
        <v>40570.025810185187</v>
      </c>
      <c r="T3900" s="12">
        <f t="shared" si="485"/>
        <v>40600.025810185187</v>
      </c>
      <c r="U3900" t="str">
        <f t="shared" si="486"/>
        <v>Jan</v>
      </c>
      <c r="V3900" t="str">
        <f t="shared" si="487"/>
        <v>2011</v>
      </c>
    </row>
    <row r="3901" spans="1:22" ht="43.2" hidden="1" x14ac:dyDescent="0.55000000000000004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480"/>
        <v>2.2035999999999998</v>
      </c>
      <c r="P3901" s="8">
        <f t="shared" si="481"/>
        <v>37.476190476190474</v>
      </c>
      <c r="Q3901" t="str">
        <f t="shared" si="482"/>
        <v>games</v>
      </c>
      <c r="R3901" t="str">
        <f t="shared" si="483"/>
        <v>tabletop games</v>
      </c>
      <c r="S3901" s="12">
        <f t="shared" si="484"/>
        <v>42781.549097222218</v>
      </c>
      <c r="T3901" s="12">
        <f t="shared" si="485"/>
        <v>42806.507430555561</v>
      </c>
      <c r="U3901" t="str">
        <f t="shared" si="486"/>
        <v>Feb</v>
      </c>
      <c r="V3901" t="str">
        <f t="shared" si="487"/>
        <v>2017</v>
      </c>
    </row>
    <row r="3902" spans="1:22" ht="43.2" hidden="1" x14ac:dyDescent="0.55000000000000004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480"/>
        <v>2.21</v>
      </c>
      <c r="P3902" s="8">
        <f t="shared" si="481"/>
        <v>61.388888888888886</v>
      </c>
      <c r="Q3902" t="str">
        <f t="shared" si="482"/>
        <v>theater</v>
      </c>
      <c r="R3902" t="str">
        <f t="shared" si="483"/>
        <v>plays</v>
      </c>
      <c r="S3902" s="12">
        <f t="shared" si="484"/>
        <v>42107.067557870367</v>
      </c>
      <c r="T3902" s="12">
        <f t="shared" si="485"/>
        <v>42137.067557870367</v>
      </c>
      <c r="U3902" t="str">
        <f t="shared" si="486"/>
        <v>Apr</v>
      </c>
      <c r="V3902" t="str">
        <f t="shared" si="487"/>
        <v>2015</v>
      </c>
    </row>
    <row r="3903" spans="1:22" ht="43.2" hidden="1" x14ac:dyDescent="0.55000000000000004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480"/>
        <v>2.2270833333333333</v>
      </c>
      <c r="P3903" s="8">
        <f t="shared" si="481"/>
        <v>21.38</v>
      </c>
      <c r="Q3903" t="str">
        <f t="shared" si="482"/>
        <v>games</v>
      </c>
      <c r="R3903" t="str">
        <f t="shared" si="483"/>
        <v>tabletop games</v>
      </c>
      <c r="S3903" s="12">
        <f t="shared" si="484"/>
        <v>42682.451921296291</v>
      </c>
      <c r="T3903" s="12">
        <f t="shared" si="485"/>
        <v>42696.451921296291</v>
      </c>
      <c r="U3903" t="str">
        <f t="shared" si="486"/>
        <v>Nov</v>
      </c>
      <c r="V3903" t="str">
        <f t="shared" si="487"/>
        <v>2016</v>
      </c>
    </row>
    <row r="3904" spans="1:22" ht="43.2" hidden="1" x14ac:dyDescent="0.55000000000000004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480"/>
        <v>2.23</v>
      </c>
      <c r="P3904" s="8">
        <f t="shared" si="481"/>
        <v>61.944444444444443</v>
      </c>
      <c r="Q3904" t="str">
        <f t="shared" si="482"/>
        <v>theater</v>
      </c>
      <c r="R3904" t="str">
        <f t="shared" si="483"/>
        <v>plays</v>
      </c>
      <c r="S3904" s="12">
        <f t="shared" si="484"/>
        <v>41830.545694444445</v>
      </c>
      <c r="T3904" s="12">
        <f t="shared" si="485"/>
        <v>41859.936111111114</v>
      </c>
      <c r="U3904" t="str">
        <f t="shared" si="486"/>
        <v>Jul</v>
      </c>
      <c r="V3904" t="str">
        <f t="shared" si="487"/>
        <v>2014</v>
      </c>
    </row>
    <row r="3905" spans="1:22" ht="43.2" hidden="1" x14ac:dyDescent="0.55000000000000004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480"/>
        <v>2.2392500000000002</v>
      </c>
      <c r="P3905" s="8">
        <f t="shared" si="481"/>
        <v>58.92763157894737</v>
      </c>
      <c r="Q3905" t="str">
        <f t="shared" si="482"/>
        <v>technology</v>
      </c>
      <c r="R3905" t="str">
        <f t="shared" si="483"/>
        <v>space exploration</v>
      </c>
      <c r="S3905" s="12">
        <f t="shared" si="484"/>
        <v>42767.801712962959</v>
      </c>
      <c r="T3905" s="12">
        <f t="shared" si="485"/>
        <v>42809</v>
      </c>
      <c r="U3905" t="str">
        <f t="shared" si="486"/>
        <v>Feb</v>
      </c>
      <c r="V3905" t="str">
        <f t="shared" si="487"/>
        <v>2017</v>
      </c>
    </row>
    <row r="3906" spans="1:22" ht="43.2" hidden="1" x14ac:dyDescent="0.55000000000000004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si="480"/>
        <v>2.25</v>
      </c>
      <c r="P3906" s="8">
        <f t="shared" si="481"/>
        <v>75</v>
      </c>
      <c r="Q3906" t="str">
        <f t="shared" si="482"/>
        <v>theater</v>
      </c>
      <c r="R3906" t="str">
        <f t="shared" si="483"/>
        <v>plays</v>
      </c>
      <c r="S3906" s="12">
        <f t="shared" si="484"/>
        <v>42503.740868055553</v>
      </c>
      <c r="T3906" s="12">
        <f t="shared" si="485"/>
        <v>42517.740868055553</v>
      </c>
      <c r="U3906" t="str">
        <f t="shared" si="486"/>
        <v>May</v>
      </c>
      <c r="V3906" t="str">
        <f t="shared" si="487"/>
        <v>2016</v>
      </c>
    </row>
    <row r="3907" spans="1:22" ht="43.2" hidden="1" x14ac:dyDescent="0.55000000000000004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ref="O3907:O3970" si="488">E3907/D3907</f>
        <v>2.2566666666666668</v>
      </c>
      <c r="P3907" s="8">
        <f t="shared" ref="P3907:P3970" si="489">IF(L3907&gt;0,E3907/L3907,0)</f>
        <v>94.027777777777771</v>
      </c>
      <c r="Q3907" t="str">
        <f t="shared" ref="Q3907:Q3970" si="490">MID(N3907,1,FIND("/",N3907,1)-1)</f>
        <v>music</v>
      </c>
      <c r="R3907" t="str">
        <f t="shared" ref="R3907:R3970" si="491">MID(N3907,FIND("/",N3907,1)+1,LEN(N3907)-FIND("/",N3907,1))</f>
        <v>indie rock</v>
      </c>
      <c r="S3907" s="12">
        <f t="shared" ref="S3907:S3970" si="492">(((J3907/60)/60)/24)+DATE(1970,1,1)</f>
        <v>40564.081030092595</v>
      </c>
      <c r="T3907" s="12">
        <f t="shared" ref="T3907:T3970" si="493">(((I3907/60)/60)/24)+DATE(1970,1,1)</f>
        <v>40594.081030092595</v>
      </c>
      <c r="U3907" t="str">
        <f t="shared" ref="U3907:U3970" si="494">TEXT(S3907,"MMM")</f>
        <v>Jan</v>
      </c>
      <c r="V3907" t="str">
        <f t="shared" ref="V3907:V3970" si="495">TEXT(S3907,"yyyy")</f>
        <v>2011</v>
      </c>
    </row>
    <row r="3908" spans="1:22" ht="43.2" hidden="1" x14ac:dyDescent="0.55000000000000004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488"/>
        <v>2.2594666666666665</v>
      </c>
      <c r="P3908" s="8">
        <f t="shared" si="489"/>
        <v>230.55782312925169</v>
      </c>
      <c r="Q3908" t="str">
        <f t="shared" si="490"/>
        <v>technology</v>
      </c>
      <c r="R3908" t="str">
        <f t="shared" si="491"/>
        <v>hardware</v>
      </c>
      <c r="S3908" s="12">
        <f t="shared" si="492"/>
        <v>40941.199826388889</v>
      </c>
      <c r="T3908" s="12">
        <f t="shared" si="493"/>
        <v>40970.125</v>
      </c>
      <c r="U3908" t="str">
        <f t="shared" si="494"/>
        <v>Feb</v>
      </c>
      <c r="V3908" t="str">
        <f t="shared" si="495"/>
        <v>2012</v>
      </c>
    </row>
    <row r="3909" spans="1:22" ht="43.2" hidden="1" x14ac:dyDescent="0.55000000000000004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488"/>
        <v>2.26239013671875</v>
      </c>
      <c r="P3909" s="8">
        <f t="shared" si="489"/>
        <v>118.6144</v>
      </c>
      <c r="Q3909" t="str">
        <f t="shared" si="490"/>
        <v>technology</v>
      </c>
      <c r="R3909" t="str">
        <f t="shared" si="491"/>
        <v>hardware</v>
      </c>
      <c r="S3909" s="12">
        <f t="shared" si="492"/>
        <v>41212.996481481481</v>
      </c>
      <c r="T3909" s="12">
        <f t="shared" si="493"/>
        <v>41242.996481481481</v>
      </c>
      <c r="U3909" t="str">
        <f t="shared" si="494"/>
        <v>Oct</v>
      </c>
      <c r="V3909" t="str">
        <f t="shared" si="495"/>
        <v>2012</v>
      </c>
    </row>
    <row r="3910" spans="1:22" ht="43.2" hidden="1" x14ac:dyDescent="0.55000000000000004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488"/>
        <v>2.2799999999999998</v>
      </c>
      <c r="P3910" s="8">
        <f t="shared" si="489"/>
        <v>57</v>
      </c>
      <c r="Q3910" t="str">
        <f t="shared" si="490"/>
        <v>theater</v>
      </c>
      <c r="R3910" t="str">
        <f t="shared" si="491"/>
        <v>plays</v>
      </c>
      <c r="S3910" s="12">
        <f t="shared" si="492"/>
        <v>42045.84238425926</v>
      </c>
      <c r="T3910" s="12">
        <f t="shared" si="493"/>
        <v>42075.800717592589</v>
      </c>
      <c r="U3910" t="str">
        <f t="shared" si="494"/>
        <v>Feb</v>
      </c>
      <c r="V3910" t="str">
        <f t="shared" si="495"/>
        <v>2015</v>
      </c>
    </row>
    <row r="3911" spans="1:22" ht="43.2" hidden="1" x14ac:dyDescent="0.55000000000000004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488"/>
        <v>2.2882507142857142</v>
      </c>
      <c r="P3911" s="8">
        <f t="shared" si="489"/>
        <v>56.901438721136763</v>
      </c>
      <c r="Q3911" t="str">
        <f t="shared" si="490"/>
        <v>film &amp; video</v>
      </c>
      <c r="R3911" t="str">
        <f t="shared" si="491"/>
        <v>documentary</v>
      </c>
      <c r="S3911" s="12">
        <f t="shared" si="492"/>
        <v>41506.756111111114</v>
      </c>
      <c r="T3911" s="12">
        <f t="shared" si="493"/>
        <v>41536.756111111114</v>
      </c>
      <c r="U3911" t="str">
        <f t="shared" si="494"/>
        <v>Aug</v>
      </c>
      <c r="V3911" t="str">
        <f t="shared" si="495"/>
        <v>2013</v>
      </c>
    </row>
    <row r="3912" spans="1:22" ht="28.8" hidden="1" x14ac:dyDescent="0.55000000000000004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488"/>
        <v>2.3164705882352941</v>
      </c>
      <c r="P3912" s="8">
        <f t="shared" si="489"/>
        <v>106.43243243243244</v>
      </c>
      <c r="Q3912" t="str">
        <f t="shared" si="490"/>
        <v>film &amp; video</v>
      </c>
      <c r="R3912" t="str">
        <f t="shared" si="491"/>
        <v>documentary</v>
      </c>
      <c r="S3912" s="12">
        <f t="shared" si="492"/>
        <v>41114.094872685186</v>
      </c>
      <c r="T3912" s="12">
        <f t="shared" si="493"/>
        <v>41153.083333333336</v>
      </c>
      <c r="U3912" t="str">
        <f t="shared" si="494"/>
        <v>Jul</v>
      </c>
      <c r="V3912" t="str">
        <f t="shared" si="495"/>
        <v>2012</v>
      </c>
    </row>
    <row r="3913" spans="1:22" ht="43.2" hidden="1" x14ac:dyDescent="0.55000000000000004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488"/>
        <v>2.3321535</v>
      </c>
      <c r="P3913" s="8">
        <f t="shared" si="489"/>
        <v>44.464318398474738</v>
      </c>
      <c r="Q3913" t="str">
        <f t="shared" si="490"/>
        <v>theater</v>
      </c>
      <c r="R3913" t="str">
        <f t="shared" si="491"/>
        <v>spaces</v>
      </c>
      <c r="S3913" s="12">
        <f t="shared" si="492"/>
        <v>42512.698217592595</v>
      </c>
      <c r="T3913" s="12">
        <f t="shared" si="493"/>
        <v>42572.698217592595</v>
      </c>
      <c r="U3913" t="str">
        <f t="shared" si="494"/>
        <v>May</v>
      </c>
      <c r="V3913" t="str">
        <f t="shared" si="495"/>
        <v>2016</v>
      </c>
    </row>
    <row r="3914" spans="1:22" ht="28.8" hidden="1" x14ac:dyDescent="0.55000000000000004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488"/>
        <v>2.3333333333333335</v>
      </c>
      <c r="P3914" s="8">
        <f t="shared" si="489"/>
        <v>175</v>
      </c>
      <c r="Q3914" t="str">
        <f t="shared" si="490"/>
        <v>music</v>
      </c>
      <c r="R3914" t="str">
        <f t="shared" si="491"/>
        <v>rock</v>
      </c>
      <c r="S3914" s="12">
        <f t="shared" si="492"/>
        <v>40996.646921296298</v>
      </c>
      <c r="T3914" s="12">
        <f t="shared" si="493"/>
        <v>41026.646921296298</v>
      </c>
      <c r="U3914" t="str">
        <f t="shared" si="494"/>
        <v>Mar</v>
      </c>
      <c r="V3914" t="str">
        <f t="shared" si="495"/>
        <v>2012</v>
      </c>
    </row>
    <row r="3915" spans="1:22" ht="43.2" hidden="1" x14ac:dyDescent="0.55000000000000004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488"/>
        <v>2.3442048</v>
      </c>
      <c r="P3915" s="8">
        <f t="shared" si="489"/>
        <v>331.10237288135596</v>
      </c>
      <c r="Q3915" t="str">
        <f t="shared" si="490"/>
        <v>technology</v>
      </c>
      <c r="R3915" t="str">
        <f t="shared" si="491"/>
        <v>hardware</v>
      </c>
      <c r="S3915" s="12">
        <f t="shared" si="492"/>
        <v>41800.604895833334</v>
      </c>
      <c r="T3915" s="12">
        <f t="shared" si="493"/>
        <v>41830.604895833334</v>
      </c>
      <c r="U3915" t="str">
        <f t="shared" si="494"/>
        <v>Jun</v>
      </c>
      <c r="V3915" t="str">
        <f t="shared" si="495"/>
        <v>2014</v>
      </c>
    </row>
    <row r="3916" spans="1:22" ht="43.2" hidden="1" x14ac:dyDescent="0.55000000000000004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488"/>
        <v>2.3490000000000002</v>
      </c>
      <c r="P3916" s="8">
        <f t="shared" si="489"/>
        <v>64.180327868852459</v>
      </c>
      <c r="Q3916" t="str">
        <f t="shared" si="490"/>
        <v>technology</v>
      </c>
      <c r="R3916" t="str">
        <f t="shared" si="491"/>
        <v>hardware</v>
      </c>
      <c r="S3916" s="12">
        <f t="shared" si="492"/>
        <v>42010.822233796294</v>
      </c>
      <c r="T3916" s="12">
        <f t="shared" si="493"/>
        <v>42040.822233796294</v>
      </c>
      <c r="U3916" t="str">
        <f t="shared" si="494"/>
        <v>Jan</v>
      </c>
      <c r="V3916" t="str">
        <f t="shared" si="495"/>
        <v>2015</v>
      </c>
    </row>
    <row r="3917" spans="1:22" ht="43.2" hidden="1" x14ac:dyDescent="0.55000000000000004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488"/>
        <v>2.3715000000000002</v>
      </c>
      <c r="P3917" s="8">
        <f t="shared" si="489"/>
        <v>36.206106870229007</v>
      </c>
      <c r="Q3917" t="str">
        <f t="shared" si="490"/>
        <v>music</v>
      </c>
      <c r="R3917" t="str">
        <f t="shared" si="491"/>
        <v>electronic music</v>
      </c>
      <c r="S3917" s="12">
        <f t="shared" si="492"/>
        <v>42145.919687500005</v>
      </c>
      <c r="T3917" s="12">
        <f t="shared" si="493"/>
        <v>42175.919687500005</v>
      </c>
      <c r="U3917" t="str">
        <f t="shared" si="494"/>
        <v>May</v>
      </c>
      <c r="V3917" t="str">
        <f t="shared" si="495"/>
        <v>2015</v>
      </c>
    </row>
    <row r="3918" spans="1:22" ht="43.2" hidden="1" x14ac:dyDescent="0.55000000000000004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488"/>
        <v>2.38</v>
      </c>
      <c r="P3918" s="8">
        <f t="shared" si="489"/>
        <v>33.055555555555557</v>
      </c>
      <c r="Q3918" t="str">
        <f t="shared" si="490"/>
        <v>publishing</v>
      </c>
      <c r="R3918" t="str">
        <f t="shared" si="491"/>
        <v>nonfiction</v>
      </c>
      <c r="S3918" s="12">
        <f t="shared" si="492"/>
        <v>41235.054560185185</v>
      </c>
      <c r="T3918" s="12">
        <f t="shared" si="493"/>
        <v>41249.054560185185</v>
      </c>
      <c r="U3918" t="str">
        <f t="shared" si="494"/>
        <v>Nov</v>
      </c>
      <c r="V3918" t="str">
        <f t="shared" si="495"/>
        <v>2012</v>
      </c>
    </row>
    <row r="3919" spans="1:22" ht="43.2" hidden="1" x14ac:dyDescent="0.55000000000000004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488"/>
        <v>2.3940000000000001</v>
      </c>
      <c r="P3919" s="8">
        <f t="shared" si="489"/>
        <v>26.021739130434781</v>
      </c>
      <c r="Q3919" t="str">
        <f t="shared" si="490"/>
        <v>theater</v>
      </c>
      <c r="R3919" t="str">
        <f t="shared" si="491"/>
        <v>plays</v>
      </c>
      <c r="S3919" s="12">
        <f t="shared" si="492"/>
        <v>42032.716145833328</v>
      </c>
      <c r="T3919" s="12">
        <f t="shared" si="493"/>
        <v>42062.716145833328</v>
      </c>
      <c r="U3919" t="str">
        <f t="shared" si="494"/>
        <v>Jan</v>
      </c>
      <c r="V3919" t="str">
        <f t="shared" si="495"/>
        <v>2015</v>
      </c>
    </row>
    <row r="3920" spans="1:22" ht="28.8" hidden="1" x14ac:dyDescent="0.55000000000000004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488"/>
        <v>2.4</v>
      </c>
      <c r="P3920" s="8">
        <f t="shared" si="489"/>
        <v>41.379310344827587</v>
      </c>
      <c r="Q3920" t="str">
        <f t="shared" si="490"/>
        <v>film &amp; video</v>
      </c>
      <c r="R3920" t="str">
        <f t="shared" si="491"/>
        <v>documentary</v>
      </c>
      <c r="S3920" s="12">
        <f t="shared" si="492"/>
        <v>40555.24800925926</v>
      </c>
      <c r="T3920" s="12">
        <f t="shared" si="493"/>
        <v>40600.24800925926</v>
      </c>
      <c r="U3920" t="str">
        <f t="shared" si="494"/>
        <v>Jan</v>
      </c>
      <c r="V3920" t="str">
        <f t="shared" si="495"/>
        <v>2011</v>
      </c>
    </row>
    <row r="3921" spans="1:22" ht="43.2" hidden="1" x14ac:dyDescent="0.55000000000000004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488"/>
        <v>2.4079999999999999</v>
      </c>
      <c r="P3921" s="8">
        <f t="shared" si="489"/>
        <v>23.153846153846153</v>
      </c>
      <c r="Q3921" t="str">
        <f t="shared" si="490"/>
        <v>music</v>
      </c>
      <c r="R3921" t="str">
        <f t="shared" si="491"/>
        <v>indie rock</v>
      </c>
      <c r="S3921" s="12">
        <f t="shared" si="492"/>
        <v>40772.848749999997</v>
      </c>
      <c r="T3921" s="12">
        <f t="shared" si="493"/>
        <v>40813.207638888889</v>
      </c>
      <c r="U3921" t="str">
        <f t="shared" si="494"/>
        <v>Aug</v>
      </c>
      <c r="V3921" t="str">
        <f t="shared" si="495"/>
        <v>2011</v>
      </c>
    </row>
    <row r="3922" spans="1:22" ht="57.6" hidden="1" x14ac:dyDescent="0.55000000000000004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488"/>
        <v>2.42</v>
      </c>
      <c r="P3922" s="8">
        <f t="shared" si="489"/>
        <v>24.2</v>
      </c>
      <c r="Q3922" t="str">
        <f t="shared" si="490"/>
        <v>theater</v>
      </c>
      <c r="R3922" t="str">
        <f t="shared" si="491"/>
        <v>plays</v>
      </c>
      <c r="S3922" s="12">
        <f t="shared" si="492"/>
        <v>42107.621018518519</v>
      </c>
      <c r="T3922" s="12">
        <f t="shared" si="493"/>
        <v>42167.621018518519</v>
      </c>
      <c r="U3922" t="str">
        <f t="shared" si="494"/>
        <v>Apr</v>
      </c>
      <c r="V3922" t="str">
        <f t="shared" si="495"/>
        <v>2015</v>
      </c>
    </row>
    <row r="3923" spans="1:22" ht="43.2" hidden="1" x14ac:dyDescent="0.55000000000000004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488"/>
        <v>2.42</v>
      </c>
      <c r="P3923" s="8">
        <f t="shared" si="489"/>
        <v>43.214285714285715</v>
      </c>
      <c r="Q3923" t="str">
        <f t="shared" si="490"/>
        <v>theater</v>
      </c>
      <c r="R3923" t="str">
        <f t="shared" si="491"/>
        <v>plays</v>
      </c>
      <c r="S3923" s="12">
        <f t="shared" si="492"/>
        <v>42559.776724537034</v>
      </c>
      <c r="T3923" s="12">
        <f t="shared" si="493"/>
        <v>42589.776724537034</v>
      </c>
      <c r="U3923" t="str">
        <f t="shared" si="494"/>
        <v>Jul</v>
      </c>
      <c r="V3923" t="str">
        <f t="shared" si="495"/>
        <v>2016</v>
      </c>
    </row>
    <row r="3924" spans="1:22" ht="43.2" hidden="1" x14ac:dyDescent="0.55000000000000004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488"/>
        <v>2.4315000000000002</v>
      </c>
      <c r="P3924" s="8">
        <f t="shared" si="489"/>
        <v>82.145270270270274</v>
      </c>
      <c r="Q3924" t="str">
        <f t="shared" si="490"/>
        <v>games</v>
      </c>
      <c r="R3924" t="str">
        <f t="shared" si="491"/>
        <v>tabletop games</v>
      </c>
      <c r="S3924" s="12">
        <f t="shared" si="492"/>
        <v>42644.667534722219</v>
      </c>
      <c r="T3924" s="12">
        <f t="shared" si="493"/>
        <v>42672.791666666672</v>
      </c>
      <c r="U3924" t="str">
        <f t="shared" si="494"/>
        <v>Oct</v>
      </c>
      <c r="V3924" t="str">
        <f t="shared" si="495"/>
        <v>2016</v>
      </c>
    </row>
    <row r="3925" spans="1:22" ht="43.2" hidden="1" x14ac:dyDescent="0.55000000000000004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488"/>
        <v>2.4606080000000001</v>
      </c>
      <c r="P3925" s="8">
        <f t="shared" si="489"/>
        <v>161.88210526315791</v>
      </c>
      <c r="Q3925" t="str">
        <f t="shared" si="490"/>
        <v>technology</v>
      </c>
      <c r="R3925" t="str">
        <f t="shared" si="491"/>
        <v>hardware</v>
      </c>
      <c r="S3925" s="12">
        <f t="shared" si="492"/>
        <v>41611.917673611111</v>
      </c>
      <c r="T3925" s="12">
        <f t="shared" si="493"/>
        <v>41654.791666666664</v>
      </c>
      <c r="U3925" t="str">
        <f t="shared" si="494"/>
        <v>Dec</v>
      </c>
      <c r="V3925" t="str">
        <f t="shared" si="495"/>
        <v>2013</v>
      </c>
    </row>
    <row r="3926" spans="1:22" ht="43.2" hidden="1" x14ac:dyDescent="0.55000000000000004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488"/>
        <v>2.4641999999999999</v>
      </c>
      <c r="P3926" s="8">
        <f t="shared" si="489"/>
        <v>67.697802197802204</v>
      </c>
      <c r="Q3926" t="str">
        <f t="shared" si="490"/>
        <v>theater</v>
      </c>
      <c r="R3926" t="str">
        <f t="shared" si="491"/>
        <v>spaces</v>
      </c>
      <c r="S3926" s="12">
        <f t="shared" si="492"/>
        <v>41158.993923611109</v>
      </c>
      <c r="T3926" s="12">
        <f t="shared" si="493"/>
        <v>41188.993923611109</v>
      </c>
      <c r="U3926" t="str">
        <f t="shared" si="494"/>
        <v>Sep</v>
      </c>
      <c r="V3926" t="str">
        <f t="shared" si="495"/>
        <v>2012</v>
      </c>
    </row>
    <row r="3927" spans="1:22" ht="43.2" hidden="1" x14ac:dyDescent="0.55000000000000004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488"/>
        <v>2.4666666666666668</v>
      </c>
      <c r="P3927" s="8">
        <f t="shared" si="489"/>
        <v>78.723404255319153</v>
      </c>
      <c r="Q3927" t="str">
        <f t="shared" si="490"/>
        <v>film &amp; video</v>
      </c>
      <c r="R3927" t="str">
        <f t="shared" si="491"/>
        <v>shorts</v>
      </c>
      <c r="S3927" s="12">
        <f t="shared" si="492"/>
        <v>41365.613078703704</v>
      </c>
      <c r="T3927" s="12">
        <f t="shared" si="493"/>
        <v>41425.613078703704</v>
      </c>
      <c r="U3927" t="str">
        <f t="shared" si="494"/>
        <v>Apr</v>
      </c>
      <c r="V3927" t="str">
        <f t="shared" si="495"/>
        <v>2013</v>
      </c>
    </row>
    <row r="3928" spans="1:22" ht="57.6" hidden="1" x14ac:dyDescent="0.55000000000000004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488"/>
        <v>2.4784000000000002</v>
      </c>
      <c r="P3928" s="8">
        <f t="shared" si="489"/>
        <v>408.97689768976898</v>
      </c>
      <c r="Q3928" t="str">
        <f t="shared" si="490"/>
        <v>technology</v>
      </c>
      <c r="R3928" t="str">
        <f t="shared" si="491"/>
        <v>hardware</v>
      </c>
      <c r="S3928" s="12">
        <f t="shared" si="492"/>
        <v>41941.500520833331</v>
      </c>
      <c r="T3928" s="12">
        <f t="shared" si="493"/>
        <v>41976.542187500003</v>
      </c>
      <c r="U3928" t="str">
        <f t="shared" si="494"/>
        <v>Oct</v>
      </c>
      <c r="V3928" t="str">
        <f t="shared" si="495"/>
        <v>2014</v>
      </c>
    </row>
    <row r="3929" spans="1:22" ht="28.8" hidden="1" x14ac:dyDescent="0.55000000000000004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488"/>
        <v>2.4817133333333334</v>
      </c>
      <c r="P3929" s="8">
        <f t="shared" si="489"/>
        <v>27.472841328413285</v>
      </c>
      <c r="Q3929" t="str">
        <f t="shared" si="490"/>
        <v>technology</v>
      </c>
      <c r="R3929" t="str">
        <f t="shared" si="491"/>
        <v>hardware</v>
      </c>
      <c r="S3929" s="12">
        <f t="shared" si="492"/>
        <v>41578.927118055559</v>
      </c>
      <c r="T3929" s="12">
        <f t="shared" si="493"/>
        <v>41593.968784722223</v>
      </c>
      <c r="U3929" t="str">
        <f t="shared" si="494"/>
        <v>Oct</v>
      </c>
      <c r="V3929" t="str">
        <f t="shared" si="495"/>
        <v>2013</v>
      </c>
    </row>
    <row r="3930" spans="1:22" ht="43.2" hidden="1" x14ac:dyDescent="0.55000000000000004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488"/>
        <v>2.5</v>
      </c>
      <c r="P3930" s="8">
        <f t="shared" si="489"/>
        <v>67.307692307692307</v>
      </c>
      <c r="Q3930" t="str">
        <f t="shared" si="490"/>
        <v>music</v>
      </c>
      <c r="R3930" t="str">
        <f t="shared" si="491"/>
        <v>rock</v>
      </c>
      <c r="S3930" s="12">
        <f t="shared" si="492"/>
        <v>42565.009097222224</v>
      </c>
      <c r="T3930" s="12">
        <f t="shared" si="493"/>
        <v>42572.009097222224</v>
      </c>
      <c r="U3930" t="str">
        <f t="shared" si="494"/>
        <v>Jul</v>
      </c>
      <c r="V3930" t="str">
        <f t="shared" si="495"/>
        <v>2016</v>
      </c>
    </row>
    <row r="3931" spans="1:22" ht="43.2" hidden="1" x14ac:dyDescent="0.55000000000000004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488"/>
        <v>2.5030841666666666</v>
      </c>
      <c r="P3931" s="8">
        <f t="shared" si="489"/>
        <v>66.015406593406595</v>
      </c>
      <c r="Q3931" t="str">
        <f t="shared" si="490"/>
        <v>photography</v>
      </c>
      <c r="R3931" t="str">
        <f t="shared" si="491"/>
        <v>photobooks</v>
      </c>
      <c r="S3931" s="12">
        <f t="shared" si="492"/>
        <v>42213.802199074074</v>
      </c>
      <c r="T3931" s="12">
        <f t="shared" si="493"/>
        <v>42243.802199074074</v>
      </c>
      <c r="U3931" t="str">
        <f t="shared" si="494"/>
        <v>Jul</v>
      </c>
      <c r="V3931" t="str">
        <f t="shared" si="495"/>
        <v>2015</v>
      </c>
    </row>
    <row r="3932" spans="1:22" ht="43.2" hidden="1" x14ac:dyDescent="0.55000000000000004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488"/>
        <v>2.5066666666666668</v>
      </c>
      <c r="P3932" s="8">
        <f t="shared" si="489"/>
        <v>44.235294117647058</v>
      </c>
      <c r="Q3932" t="str">
        <f t="shared" si="490"/>
        <v>theater</v>
      </c>
      <c r="R3932" t="str">
        <f t="shared" si="491"/>
        <v>plays</v>
      </c>
      <c r="S3932" s="12">
        <f t="shared" si="492"/>
        <v>42596.644699074073</v>
      </c>
      <c r="T3932" s="12">
        <f t="shared" si="493"/>
        <v>42607.165972222225</v>
      </c>
      <c r="U3932" t="str">
        <f t="shared" si="494"/>
        <v>Aug</v>
      </c>
      <c r="V3932" t="str">
        <f t="shared" si="495"/>
        <v>2016</v>
      </c>
    </row>
    <row r="3933" spans="1:22" ht="28.8" hidden="1" x14ac:dyDescent="0.55000000000000004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488"/>
        <v>2.5248648648648651</v>
      </c>
      <c r="P3933" s="8">
        <f t="shared" si="489"/>
        <v>55.607142857142854</v>
      </c>
      <c r="Q3933" t="str">
        <f t="shared" si="490"/>
        <v>music</v>
      </c>
      <c r="R3933" t="str">
        <f t="shared" si="491"/>
        <v>rock</v>
      </c>
      <c r="S3933" s="12">
        <f t="shared" si="492"/>
        <v>42677.669050925921</v>
      </c>
      <c r="T3933" s="12">
        <f t="shared" si="493"/>
        <v>42707.710717592592</v>
      </c>
      <c r="U3933" t="str">
        <f t="shared" si="494"/>
        <v>Nov</v>
      </c>
      <c r="V3933" t="str">
        <f t="shared" si="495"/>
        <v>2016</v>
      </c>
    </row>
    <row r="3934" spans="1:22" ht="43.2" hidden="1" x14ac:dyDescent="0.55000000000000004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488"/>
        <v>2.5253999999999999</v>
      </c>
      <c r="P3934" s="8">
        <f t="shared" si="489"/>
        <v>68.254054054054052</v>
      </c>
      <c r="Q3934" t="str">
        <f t="shared" si="490"/>
        <v>technology</v>
      </c>
      <c r="R3934" t="str">
        <f t="shared" si="491"/>
        <v>hardware</v>
      </c>
      <c r="S3934" s="12">
        <f t="shared" si="492"/>
        <v>42704.857094907406</v>
      </c>
      <c r="T3934" s="12">
        <f t="shared" si="493"/>
        <v>42764.857094907406</v>
      </c>
      <c r="U3934" t="str">
        <f t="shared" si="494"/>
        <v>Nov</v>
      </c>
      <c r="V3934" t="str">
        <f t="shared" si="495"/>
        <v>2016</v>
      </c>
    </row>
    <row r="3935" spans="1:22" ht="43.2" hidden="1" x14ac:dyDescent="0.55000000000000004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488"/>
        <v>2.5329333333333333</v>
      </c>
      <c r="P3935" s="8">
        <f t="shared" si="489"/>
        <v>121</v>
      </c>
      <c r="Q3935" t="str">
        <f t="shared" si="490"/>
        <v>photography</v>
      </c>
      <c r="R3935" t="str">
        <f t="shared" si="491"/>
        <v>photobooks</v>
      </c>
      <c r="S3935" s="12">
        <f t="shared" si="492"/>
        <v>42503.66474537037</v>
      </c>
      <c r="T3935" s="12">
        <f t="shared" si="493"/>
        <v>42534.249305555553</v>
      </c>
      <c r="U3935" t="str">
        <f t="shared" si="494"/>
        <v>May</v>
      </c>
      <c r="V3935" t="str">
        <f t="shared" si="495"/>
        <v>2016</v>
      </c>
    </row>
    <row r="3936" spans="1:22" ht="28.8" hidden="1" x14ac:dyDescent="0.55000000000000004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488"/>
        <v>2.54</v>
      </c>
      <c r="P3936" s="8">
        <f t="shared" si="489"/>
        <v>51.313131313131315</v>
      </c>
      <c r="Q3936" t="str">
        <f t="shared" si="490"/>
        <v>music</v>
      </c>
      <c r="R3936" t="str">
        <f t="shared" si="491"/>
        <v>indie rock</v>
      </c>
      <c r="S3936" s="12">
        <f t="shared" si="492"/>
        <v>41951.788807870369</v>
      </c>
      <c r="T3936" s="12">
        <f t="shared" si="493"/>
        <v>41964.166666666672</v>
      </c>
      <c r="U3936" t="str">
        <f t="shared" si="494"/>
        <v>Nov</v>
      </c>
      <c r="V3936" t="str">
        <f t="shared" si="495"/>
        <v>2014</v>
      </c>
    </row>
    <row r="3937" spans="1:22" ht="28.8" hidden="1" x14ac:dyDescent="0.55000000000000004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488"/>
        <v>2.5431499999999998</v>
      </c>
      <c r="P3937" s="8">
        <f t="shared" si="489"/>
        <v>493.81553398058253</v>
      </c>
      <c r="Q3937" t="str">
        <f t="shared" si="490"/>
        <v>photography</v>
      </c>
      <c r="R3937" t="str">
        <f t="shared" si="491"/>
        <v>photobooks</v>
      </c>
      <c r="S3937" s="12">
        <f t="shared" si="492"/>
        <v>42132.941805555558</v>
      </c>
      <c r="T3937" s="12">
        <f t="shared" si="493"/>
        <v>42155.875</v>
      </c>
      <c r="U3937" t="str">
        <f t="shared" si="494"/>
        <v>May</v>
      </c>
      <c r="V3937" t="str">
        <f t="shared" si="495"/>
        <v>2015</v>
      </c>
    </row>
    <row r="3938" spans="1:22" ht="57.6" hidden="1" x14ac:dyDescent="0.55000000000000004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488"/>
        <v>2.5445000000000002</v>
      </c>
      <c r="P3938" s="8">
        <f t="shared" si="489"/>
        <v>47.383612662942269</v>
      </c>
      <c r="Q3938" t="str">
        <f t="shared" si="490"/>
        <v>food</v>
      </c>
      <c r="R3938" t="str">
        <f t="shared" si="491"/>
        <v>small batch</v>
      </c>
      <c r="S3938" s="12">
        <f t="shared" si="492"/>
        <v>42139.781678240746</v>
      </c>
      <c r="T3938" s="12">
        <f t="shared" si="493"/>
        <v>42169.781678240746</v>
      </c>
      <c r="U3938" t="str">
        <f t="shared" si="494"/>
        <v>May</v>
      </c>
      <c r="V3938" t="str">
        <f t="shared" si="495"/>
        <v>2015</v>
      </c>
    </row>
    <row r="3939" spans="1:22" ht="43.2" hidden="1" x14ac:dyDescent="0.55000000000000004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488"/>
        <v>2.5583333333333331</v>
      </c>
      <c r="P3939" s="8">
        <f t="shared" si="489"/>
        <v>69.772727272727266</v>
      </c>
      <c r="Q3939" t="str">
        <f t="shared" si="490"/>
        <v>film &amp; video</v>
      </c>
      <c r="R3939" t="str">
        <f t="shared" si="491"/>
        <v>documentary</v>
      </c>
      <c r="S3939" s="12">
        <f t="shared" si="492"/>
        <v>41144.709490740745</v>
      </c>
      <c r="T3939" s="12">
        <f t="shared" si="493"/>
        <v>41158.709490740745</v>
      </c>
      <c r="U3939" t="str">
        <f t="shared" si="494"/>
        <v>Aug</v>
      </c>
      <c r="V3939" t="str">
        <f t="shared" si="495"/>
        <v>2012</v>
      </c>
    </row>
    <row r="3940" spans="1:22" ht="43.2" hidden="1" x14ac:dyDescent="0.55000000000000004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488"/>
        <v>2.5683081313131315</v>
      </c>
      <c r="P3940" s="8">
        <f t="shared" si="489"/>
        <v>247.94003412969283</v>
      </c>
      <c r="Q3940" t="str">
        <f t="shared" si="490"/>
        <v>technology</v>
      </c>
      <c r="R3940" t="str">
        <f t="shared" si="491"/>
        <v>hardware</v>
      </c>
      <c r="S3940" s="12">
        <f t="shared" si="492"/>
        <v>42549.722962962958</v>
      </c>
      <c r="T3940" s="12">
        <f t="shared" si="493"/>
        <v>42588.291666666672</v>
      </c>
      <c r="U3940" t="str">
        <f t="shared" si="494"/>
        <v>Jun</v>
      </c>
      <c r="V3940" t="str">
        <f t="shared" si="495"/>
        <v>2016</v>
      </c>
    </row>
    <row r="3941" spans="1:22" ht="43.2" hidden="1" x14ac:dyDescent="0.55000000000000004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488"/>
        <v>2.5957748878923765</v>
      </c>
      <c r="P3941" s="8">
        <f t="shared" si="489"/>
        <v>180.75185011709601</v>
      </c>
      <c r="Q3941" t="str">
        <f t="shared" si="490"/>
        <v>technology</v>
      </c>
      <c r="R3941" t="str">
        <f t="shared" si="491"/>
        <v>hardware</v>
      </c>
      <c r="S3941" s="12">
        <f t="shared" si="492"/>
        <v>42452.272824074069</v>
      </c>
      <c r="T3941" s="12">
        <f t="shared" si="493"/>
        <v>42482.272824074069</v>
      </c>
      <c r="U3941" t="str">
        <f t="shared" si="494"/>
        <v>Mar</v>
      </c>
      <c r="V3941" t="str">
        <f t="shared" si="495"/>
        <v>2016</v>
      </c>
    </row>
    <row r="3942" spans="1:22" ht="28.8" hidden="1" x14ac:dyDescent="0.55000000000000004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488"/>
        <v>2.6016666666666666</v>
      </c>
      <c r="P3942" s="8">
        <f t="shared" si="489"/>
        <v>34.68888888888889</v>
      </c>
      <c r="Q3942" t="str">
        <f t="shared" si="490"/>
        <v>photography</v>
      </c>
      <c r="R3942" t="str">
        <f t="shared" si="491"/>
        <v>photobooks</v>
      </c>
      <c r="S3942" s="12">
        <f t="shared" si="492"/>
        <v>42627.253263888888</v>
      </c>
      <c r="T3942" s="12">
        <f t="shared" si="493"/>
        <v>42657.253263888888</v>
      </c>
      <c r="U3942" t="str">
        <f t="shared" si="494"/>
        <v>Sep</v>
      </c>
      <c r="V3942" t="str">
        <f t="shared" si="495"/>
        <v>2016</v>
      </c>
    </row>
    <row r="3943" spans="1:22" ht="43.2" hidden="1" x14ac:dyDescent="0.55000000000000004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488"/>
        <v>2.6059999999999999</v>
      </c>
      <c r="P3943" s="8">
        <f t="shared" si="489"/>
        <v>54.616766467065865</v>
      </c>
      <c r="Q3943" t="str">
        <f t="shared" si="490"/>
        <v>photography</v>
      </c>
      <c r="R3943" t="str">
        <f t="shared" si="491"/>
        <v>photobooks</v>
      </c>
      <c r="S3943" s="12">
        <f t="shared" si="492"/>
        <v>42333.619050925925</v>
      </c>
      <c r="T3943" s="12">
        <f t="shared" si="493"/>
        <v>42369.125</v>
      </c>
      <c r="U3943" t="str">
        <f t="shared" si="494"/>
        <v>Nov</v>
      </c>
      <c r="V3943" t="str">
        <f t="shared" si="495"/>
        <v>2015</v>
      </c>
    </row>
    <row r="3944" spans="1:22" ht="43.2" hidden="1" x14ac:dyDescent="0.55000000000000004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488"/>
        <v>2.6227999999999998</v>
      </c>
      <c r="P3944" s="8">
        <f t="shared" si="489"/>
        <v>127.32038834951456</v>
      </c>
      <c r="Q3944" t="str">
        <f t="shared" si="490"/>
        <v>technology</v>
      </c>
      <c r="R3944" t="str">
        <f t="shared" si="491"/>
        <v>hardware</v>
      </c>
      <c r="S3944" s="12">
        <f t="shared" si="492"/>
        <v>40898.089236111111</v>
      </c>
      <c r="T3944" s="12">
        <f t="shared" si="493"/>
        <v>40920.041666666664</v>
      </c>
      <c r="U3944" t="str">
        <f t="shared" si="494"/>
        <v>Dec</v>
      </c>
      <c r="V3944" t="str">
        <f t="shared" si="495"/>
        <v>2011</v>
      </c>
    </row>
    <row r="3945" spans="1:22" ht="43.2" hidden="1" x14ac:dyDescent="0.55000000000000004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488"/>
        <v>2.625</v>
      </c>
      <c r="P3945" s="8">
        <f t="shared" si="489"/>
        <v>42</v>
      </c>
      <c r="Q3945" t="str">
        <f t="shared" si="490"/>
        <v>music</v>
      </c>
      <c r="R3945" t="str">
        <f t="shared" si="491"/>
        <v>rock</v>
      </c>
      <c r="S3945" s="12">
        <f t="shared" si="492"/>
        <v>41303.044016203705</v>
      </c>
      <c r="T3945" s="12">
        <f t="shared" si="493"/>
        <v>41335.332638888889</v>
      </c>
      <c r="U3945" t="str">
        <f t="shared" si="494"/>
        <v>Jan</v>
      </c>
      <c r="V3945" t="str">
        <f t="shared" si="495"/>
        <v>2013</v>
      </c>
    </row>
    <row r="3946" spans="1:22" ht="43.2" hidden="1" x14ac:dyDescent="0.55000000000000004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488"/>
        <v>2.6302771750000002</v>
      </c>
      <c r="P3946" s="8">
        <f t="shared" si="489"/>
        <v>272.35590732591254</v>
      </c>
      <c r="Q3946" t="str">
        <f t="shared" si="490"/>
        <v>technology</v>
      </c>
      <c r="R3946" t="str">
        <f t="shared" si="491"/>
        <v>hardware</v>
      </c>
      <c r="S3946" s="12">
        <f t="shared" si="492"/>
        <v>41561.500706018516</v>
      </c>
      <c r="T3946" s="12">
        <f t="shared" si="493"/>
        <v>41593.166666666664</v>
      </c>
      <c r="U3946" t="str">
        <f t="shared" si="494"/>
        <v>Oct</v>
      </c>
      <c r="V3946" t="str">
        <f t="shared" si="495"/>
        <v>2013</v>
      </c>
    </row>
    <row r="3947" spans="1:22" ht="43.2" hidden="1" x14ac:dyDescent="0.55000000000000004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488"/>
        <v>2.6462241666666664</v>
      </c>
      <c r="P3947" s="8">
        <f t="shared" si="489"/>
        <v>57.631016333938291</v>
      </c>
      <c r="Q3947" t="str">
        <f t="shared" si="490"/>
        <v>theater</v>
      </c>
      <c r="R3947" t="str">
        <f t="shared" si="491"/>
        <v>spaces</v>
      </c>
      <c r="S3947" s="12">
        <f t="shared" si="492"/>
        <v>42387.398472222223</v>
      </c>
      <c r="T3947" s="12">
        <f t="shared" si="493"/>
        <v>42421.398472222223</v>
      </c>
      <c r="U3947" t="str">
        <f t="shared" si="494"/>
        <v>Jan</v>
      </c>
      <c r="V3947" t="str">
        <f t="shared" si="495"/>
        <v>2016</v>
      </c>
    </row>
    <row r="3948" spans="1:22" ht="43.2" hidden="1" x14ac:dyDescent="0.55000000000000004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488"/>
        <v>2.6524999999999999</v>
      </c>
      <c r="P3948" s="8">
        <f t="shared" si="489"/>
        <v>84.206349206349202</v>
      </c>
      <c r="Q3948" t="str">
        <f t="shared" si="490"/>
        <v>music</v>
      </c>
      <c r="R3948" t="str">
        <f t="shared" si="491"/>
        <v>rock</v>
      </c>
      <c r="S3948" s="12">
        <f t="shared" si="492"/>
        <v>40939.837673611109</v>
      </c>
      <c r="T3948" s="12">
        <f t="shared" si="493"/>
        <v>40970.290972222225</v>
      </c>
      <c r="U3948" t="str">
        <f t="shared" si="494"/>
        <v>Jan</v>
      </c>
      <c r="V3948" t="str">
        <f t="shared" si="495"/>
        <v>2012</v>
      </c>
    </row>
    <row r="3949" spans="1:22" ht="43.2" hidden="1" x14ac:dyDescent="0.55000000000000004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488"/>
        <v>2.6566666666666667</v>
      </c>
      <c r="P3949" s="8">
        <f t="shared" si="489"/>
        <v>26.566666666666666</v>
      </c>
      <c r="Q3949" t="str">
        <f t="shared" si="490"/>
        <v>music</v>
      </c>
      <c r="R3949" t="str">
        <f t="shared" si="491"/>
        <v>indie rock</v>
      </c>
      <c r="S3949" s="12">
        <f t="shared" si="492"/>
        <v>40991.708055555559</v>
      </c>
      <c r="T3949" s="12">
        <f t="shared" si="493"/>
        <v>41021.708055555559</v>
      </c>
      <c r="U3949" t="str">
        <f t="shared" si="494"/>
        <v>Mar</v>
      </c>
      <c r="V3949" t="str">
        <f t="shared" si="495"/>
        <v>2012</v>
      </c>
    </row>
    <row r="3950" spans="1:22" ht="43.2" hidden="1" x14ac:dyDescent="0.55000000000000004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488"/>
        <v>2.6713333333333331</v>
      </c>
      <c r="P3950" s="8">
        <f t="shared" si="489"/>
        <v>63.102362204724407</v>
      </c>
      <c r="Q3950" t="str">
        <f t="shared" si="490"/>
        <v>music</v>
      </c>
      <c r="R3950" t="str">
        <f t="shared" si="491"/>
        <v>metal</v>
      </c>
      <c r="S3950" s="12">
        <f t="shared" si="492"/>
        <v>42695.257870370369</v>
      </c>
      <c r="T3950" s="12">
        <f t="shared" si="493"/>
        <v>42712.333333333328</v>
      </c>
      <c r="U3950" t="str">
        <f t="shared" si="494"/>
        <v>Nov</v>
      </c>
      <c r="V3950" t="str">
        <f t="shared" si="495"/>
        <v>2016</v>
      </c>
    </row>
    <row r="3951" spans="1:22" ht="43.2" hidden="1" x14ac:dyDescent="0.55000000000000004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488"/>
        <v>2.6729166666666666</v>
      </c>
      <c r="P3951" s="8">
        <f t="shared" si="489"/>
        <v>31.663376110562684</v>
      </c>
      <c r="Q3951" t="str">
        <f t="shared" si="490"/>
        <v>technology</v>
      </c>
      <c r="R3951" t="str">
        <f t="shared" si="491"/>
        <v>wearables</v>
      </c>
      <c r="S3951" s="12">
        <f t="shared" si="492"/>
        <v>42163.957326388889</v>
      </c>
      <c r="T3951" s="12">
        <f t="shared" si="493"/>
        <v>42193.957326388889</v>
      </c>
      <c r="U3951" t="str">
        <f t="shared" si="494"/>
        <v>Jun</v>
      </c>
      <c r="V3951" t="str">
        <f t="shared" si="495"/>
        <v>2015</v>
      </c>
    </row>
    <row r="3952" spans="1:22" ht="28.8" hidden="1" x14ac:dyDescent="0.55000000000000004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488"/>
        <v>2.6991034482758622</v>
      </c>
      <c r="P3952" s="8">
        <f t="shared" si="489"/>
        <v>76.439453125</v>
      </c>
      <c r="Q3952" t="str">
        <f t="shared" si="490"/>
        <v>photography</v>
      </c>
      <c r="R3952" t="str">
        <f t="shared" si="491"/>
        <v>photobooks</v>
      </c>
      <c r="S3952" s="12">
        <f t="shared" si="492"/>
        <v>42326.818738425922</v>
      </c>
      <c r="T3952" s="12">
        <f t="shared" si="493"/>
        <v>42356.818738425922</v>
      </c>
      <c r="U3952" t="str">
        <f t="shared" si="494"/>
        <v>Nov</v>
      </c>
      <c r="V3952" t="str">
        <f t="shared" si="495"/>
        <v>2015</v>
      </c>
    </row>
    <row r="3953" spans="1:22" ht="43.2" hidden="1" x14ac:dyDescent="0.55000000000000004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488"/>
        <v>2.7067999999999999</v>
      </c>
      <c r="P3953" s="8">
        <f t="shared" si="489"/>
        <v>140.97916666666666</v>
      </c>
      <c r="Q3953" t="str">
        <f t="shared" si="490"/>
        <v>games</v>
      </c>
      <c r="R3953" t="str">
        <f t="shared" si="491"/>
        <v>tabletop games</v>
      </c>
      <c r="S3953" s="12">
        <f t="shared" si="492"/>
        <v>42452.825740740736</v>
      </c>
      <c r="T3953" s="12">
        <f t="shared" si="493"/>
        <v>42482.825740740736</v>
      </c>
      <c r="U3953" t="str">
        <f t="shared" si="494"/>
        <v>Mar</v>
      </c>
      <c r="V3953" t="str">
        <f t="shared" si="495"/>
        <v>2016</v>
      </c>
    </row>
    <row r="3954" spans="1:22" ht="28.8" hidden="1" x14ac:dyDescent="0.55000000000000004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488"/>
        <v>2.7069999999999999</v>
      </c>
      <c r="P3954" s="8">
        <f t="shared" si="489"/>
        <v>53.078431372549019</v>
      </c>
      <c r="Q3954" t="str">
        <f t="shared" si="490"/>
        <v>games</v>
      </c>
      <c r="R3954" t="str">
        <f t="shared" si="491"/>
        <v>tabletop games</v>
      </c>
      <c r="S3954" s="12">
        <f t="shared" si="492"/>
        <v>42338.709108796291</v>
      </c>
      <c r="T3954" s="12">
        <f t="shared" si="493"/>
        <v>42372.957638888889</v>
      </c>
      <c r="U3954" t="str">
        <f t="shared" si="494"/>
        <v>Nov</v>
      </c>
      <c r="V3954" t="str">
        <f t="shared" si="495"/>
        <v>2015</v>
      </c>
    </row>
    <row r="3955" spans="1:22" ht="28.8" hidden="1" x14ac:dyDescent="0.55000000000000004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488"/>
        <v>2.7185000000000001</v>
      </c>
      <c r="P3955" s="8">
        <f t="shared" si="489"/>
        <v>48.544642857142854</v>
      </c>
      <c r="Q3955" t="str">
        <f t="shared" si="490"/>
        <v>music</v>
      </c>
      <c r="R3955" t="str">
        <f t="shared" si="491"/>
        <v>rock</v>
      </c>
      <c r="S3955" s="12">
        <f t="shared" si="492"/>
        <v>41228.924884259257</v>
      </c>
      <c r="T3955" s="12">
        <f t="shared" si="493"/>
        <v>41258.924884259257</v>
      </c>
      <c r="U3955" t="str">
        <f t="shared" si="494"/>
        <v>Nov</v>
      </c>
      <c r="V3955" t="str">
        <f t="shared" si="495"/>
        <v>2012</v>
      </c>
    </row>
    <row r="3956" spans="1:22" ht="43.2" hidden="1" x14ac:dyDescent="0.55000000000000004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488"/>
        <v>2.722777777777778</v>
      </c>
      <c r="P3956" s="8">
        <f t="shared" si="489"/>
        <v>98.413654618473899</v>
      </c>
      <c r="Q3956" t="str">
        <f t="shared" si="490"/>
        <v>games</v>
      </c>
      <c r="R3956" t="str">
        <f t="shared" si="491"/>
        <v>tabletop games</v>
      </c>
      <c r="S3956" s="12">
        <f t="shared" si="492"/>
        <v>42573.327986111108</v>
      </c>
      <c r="T3956" s="12">
        <f t="shared" si="493"/>
        <v>42588.327986111108</v>
      </c>
      <c r="U3956" t="str">
        <f t="shared" si="494"/>
        <v>Jul</v>
      </c>
      <c r="V3956" t="str">
        <f t="shared" si="495"/>
        <v>2016</v>
      </c>
    </row>
    <row r="3957" spans="1:22" ht="28.8" hidden="1" x14ac:dyDescent="0.55000000000000004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488"/>
        <v>2.7793846153846156</v>
      </c>
      <c r="P3957" s="8">
        <f t="shared" si="489"/>
        <v>67.159851301115239</v>
      </c>
      <c r="Q3957" t="str">
        <f t="shared" si="490"/>
        <v>photography</v>
      </c>
      <c r="R3957" t="str">
        <f t="shared" si="491"/>
        <v>photobooks</v>
      </c>
      <c r="S3957" s="12">
        <f t="shared" si="492"/>
        <v>41772.657685185186</v>
      </c>
      <c r="T3957" s="12">
        <f t="shared" si="493"/>
        <v>41800.356249999997</v>
      </c>
      <c r="U3957" t="str">
        <f t="shared" si="494"/>
        <v>May</v>
      </c>
      <c r="V3957" t="str">
        <f t="shared" si="495"/>
        <v>2014</v>
      </c>
    </row>
    <row r="3958" spans="1:22" ht="28.8" hidden="1" x14ac:dyDescent="0.55000000000000004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488"/>
        <v>2.7869999999999999</v>
      </c>
      <c r="P3958" s="8">
        <f t="shared" si="489"/>
        <v>23.518987341772153</v>
      </c>
      <c r="Q3958" t="str">
        <f t="shared" si="490"/>
        <v>technology</v>
      </c>
      <c r="R3958" t="str">
        <f t="shared" si="491"/>
        <v>wearables</v>
      </c>
      <c r="S3958" s="12">
        <f t="shared" si="492"/>
        <v>42564.026319444441</v>
      </c>
      <c r="T3958" s="12">
        <f t="shared" si="493"/>
        <v>42594.026319444441</v>
      </c>
      <c r="U3958" t="str">
        <f t="shared" si="494"/>
        <v>Jul</v>
      </c>
      <c r="V3958" t="str">
        <f t="shared" si="495"/>
        <v>2016</v>
      </c>
    </row>
    <row r="3959" spans="1:22" ht="28.8" hidden="1" x14ac:dyDescent="0.55000000000000004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488"/>
        <v>2.80375</v>
      </c>
      <c r="P3959" s="8">
        <f t="shared" si="489"/>
        <v>81.268115942028984</v>
      </c>
      <c r="Q3959" t="str">
        <f t="shared" si="490"/>
        <v>photography</v>
      </c>
      <c r="R3959" t="str">
        <f t="shared" si="491"/>
        <v>photobooks</v>
      </c>
      <c r="S3959" s="12">
        <f t="shared" si="492"/>
        <v>42430.720451388886</v>
      </c>
      <c r="T3959" s="12">
        <f t="shared" si="493"/>
        <v>42461.166666666672</v>
      </c>
      <c r="U3959" t="str">
        <f t="shared" si="494"/>
        <v>Mar</v>
      </c>
      <c r="V3959" t="str">
        <f t="shared" si="495"/>
        <v>2016</v>
      </c>
    </row>
    <row r="3960" spans="1:22" ht="43.2" hidden="1" x14ac:dyDescent="0.55000000000000004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488"/>
        <v>2.8073000000000001</v>
      </c>
      <c r="P3960" s="8">
        <f t="shared" si="489"/>
        <v>201.96402877697841</v>
      </c>
      <c r="Q3960" t="str">
        <f t="shared" si="490"/>
        <v>technology</v>
      </c>
      <c r="R3960" t="str">
        <f t="shared" si="491"/>
        <v>hardware</v>
      </c>
      <c r="S3960" s="12">
        <f t="shared" si="492"/>
        <v>42600.278749999998</v>
      </c>
      <c r="T3960" s="12">
        <f t="shared" si="493"/>
        <v>42645.278749999998</v>
      </c>
      <c r="U3960" t="str">
        <f t="shared" si="494"/>
        <v>Aug</v>
      </c>
      <c r="V3960" t="str">
        <f t="shared" si="495"/>
        <v>2016</v>
      </c>
    </row>
    <row r="3961" spans="1:22" ht="43.2" hidden="1" x14ac:dyDescent="0.55000000000000004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488"/>
        <v>2.8109999999999999</v>
      </c>
      <c r="P3961" s="8">
        <f t="shared" si="489"/>
        <v>147.94736842105263</v>
      </c>
      <c r="Q3961" t="str">
        <f t="shared" si="490"/>
        <v>technology</v>
      </c>
      <c r="R3961" t="str">
        <f t="shared" si="491"/>
        <v>hardware</v>
      </c>
      <c r="S3961" s="12">
        <f t="shared" si="492"/>
        <v>41861.070567129631</v>
      </c>
      <c r="T3961" s="12">
        <f t="shared" si="493"/>
        <v>41906.070567129631</v>
      </c>
      <c r="U3961" t="str">
        <f t="shared" si="494"/>
        <v>Aug</v>
      </c>
      <c r="V3961" t="str">
        <f t="shared" si="495"/>
        <v>2014</v>
      </c>
    </row>
    <row r="3962" spans="1:22" ht="28.8" hidden="1" x14ac:dyDescent="0.55000000000000004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488"/>
        <v>2.8156666666666665</v>
      </c>
      <c r="P3962" s="8">
        <f t="shared" si="489"/>
        <v>52.793750000000003</v>
      </c>
      <c r="Q3962" t="str">
        <f t="shared" si="490"/>
        <v>photography</v>
      </c>
      <c r="R3962" t="str">
        <f t="shared" si="491"/>
        <v>photobooks</v>
      </c>
      <c r="S3962" s="12">
        <f t="shared" si="492"/>
        <v>42736.732893518521</v>
      </c>
      <c r="T3962" s="12">
        <f t="shared" si="493"/>
        <v>42767</v>
      </c>
      <c r="U3962" t="str">
        <f t="shared" si="494"/>
        <v>Jan</v>
      </c>
      <c r="V3962" t="str">
        <f t="shared" si="495"/>
        <v>2017</v>
      </c>
    </row>
    <row r="3963" spans="1:22" ht="43.2" hidden="1" x14ac:dyDescent="0.55000000000000004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488"/>
        <v>2.8309000000000002</v>
      </c>
      <c r="P3963" s="8">
        <f t="shared" si="489"/>
        <v>42.63403614457831</v>
      </c>
      <c r="Q3963" t="str">
        <f t="shared" si="490"/>
        <v>games</v>
      </c>
      <c r="R3963" t="str">
        <f t="shared" si="491"/>
        <v>tabletop games</v>
      </c>
      <c r="S3963" s="12">
        <f t="shared" si="492"/>
        <v>42684.000046296293</v>
      </c>
      <c r="T3963" s="12">
        <f t="shared" si="493"/>
        <v>42714.000046296293</v>
      </c>
      <c r="U3963" t="str">
        <f t="shared" si="494"/>
        <v>Nov</v>
      </c>
      <c r="V3963" t="str">
        <f t="shared" si="495"/>
        <v>2016</v>
      </c>
    </row>
    <row r="3964" spans="1:22" ht="43.2" hidden="1" x14ac:dyDescent="0.55000000000000004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488"/>
        <v>2.8332000000000002</v>
      </c>
      <c r="P3964" s="8">
        <f t="shared" si="489"/>
        <v>49.880281690140848</v>
      </c>
      <c r="Q3964" t="str">
        <f t="shared" si="490"/>
        <v>film &amp; video</v>
      </c>
      <c r="R3964" t="str">
        <f t="shared" si="491"/>
        <v>documentary</v>
      </c>
      <c r="S3964" s="12">
        <f t="shared" si="492"/>
        <v>41330.038784722223</v>
      </c>
      <c r="T3964" s="12">
        <f t="shared" si="493"/>
        <v>41359.997118055559</v>
      </c>
      <c r="U3964" t="str">
        <f t="shared" si="494"/>
        <v>Feb</v>
      </c>
      <c r="V3964" t="str">
        <f t="shared" si="495"/>
        <v>2013</v>
      </c>
    </row>
    <row r="3965" spans="1:22" ht="43.2" hidden="1" x14ac:dyDescent="0.55000000000000004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488"/>
        <v>2.8473999999999999</v>
      </c>
      <c r="P3965" s="8">
        <f t="shared" si="489"/>
        <v>107.04511278195488</v>
      </c>
      <c r="Q3965" t="str">
        <f t="shared" si="490"/>
        <v>games</v>
      </c>
      <c r="R3965" t="str">
        <f t="shared" si="491"/>
        <v>tabletop games</v>
      </c>
      <c r="S3965" s="12">
        <f t="shared" si="492"/>
        <v>42380.690289351856</v>
      </c>
      <c r="T3965" s="12">
        <f t="shared" si="493"/>
        <v>42394.666666666672</v>
      </c>
      <c r="U3965" t="str">
        <f t="shared" si="494"/>
        <v>Jan</v>
      </c>
      <c r="V3965" t="str">
        <f t="shared" si="495"/>
        <v>2016</v>
      </c>
    </row>
    <row r="3966" spans="1:22" ht="28.8" hidden="1" x14ac:dyDescent="0.55000000000000004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488"/>
        <v>2.8496600000000001</v>
      </c>
      <c r="P3966" s="8">
        <f t="shared" si="489"/>
        <v>279.37843137254902</v>
      </c>
      <c r="Q3966" t="str">
        <f t="shared" si="490"/>
        <v>technology</v>
      </c>
      <c r="R3966" t="str">
        <f t="shared" si="491"/>
        <v>hardware</v>
      </c>
      <c r="S3966" s="12">
        <f t="shared" si="492"/>
        <v>42676.586979166663</v>
      </c>
      <c r="T3966" s="12">
        <f t="shared" si="493"/>
        <v>42707.628645833334</v>
      </c>
      <c r="U3966" t="str">
        <f t="shared" si="494"/>
        <v>Nov</v>
      </c>
      <c r="V3966" t="str">
        <f t="shared" si="495"/>
        <v>2016</v>
      </c>
    </row>
    <row r="3967" spans="1:22" ht="43.2" hidden="1" x14ac:dyDescent="0.55000000000000004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488"/>
        <v>2.8613861386138613</v>
      </c>
      <c r="P3967" s="8">
        <f t="shared" si="489"/>
        <v>19.266666666666666</v>
      </c>
      <c r="Q3967" t="str">
        <f t="shared" si="490"/>
        <v>theater</v>
      </c>
      <c r="R3967" t="str">
        <f t="shared" si="491"/>
        <v>plays</v>
      </c>
      <c r="S3967" s="12">
        <f t="shared" si="492"/>
        <v>42282.770231481481</v>
      </c>
      <c r="T3967" s="12">
        <f t="shared" si="493"/>
        <v>42342.811898148153</v>
      </c>
      <c r="U3967" t="str">
        <f t="shared" si="494"/>
        <v>Oct</v>
      </c>
      <c r="V3967" t="str">
        <f t="shared" si="495"/>
        <v>2015</v>
      </c>
    </row>
    <row r="3968" spans="1:22" ht="28.8" hidden="1" x14ac:dyDescent="0.55000000000000004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488"/>
        <v>2.8665822784810127</v>
      </c>
      <c r="P3968" s="8">
        <f t="shared" si="489"/>
        <v>41.782287822878232</v>
      </c>
      <c r="Q3968" t="str">
        <f t="shared" si="490"/>
        <v>games</v>
      </c>
      <c r="R3968" t="str">
        <f t="shared" si="491"/>
        <v>tabletop games</v>
      </c>
      <c r="S3968" s="12">
        <f t="shared" si="492"/>
        <v>42467.951979166668</v>
      </c>
      <c r="T3968" s="12">
        <f t="shared" si="493"/>
        <v>42497.951979166668</v>
      </c>
      <c r="U3968" t="str">
        <f t="shared" si="494"/>
        <v>Apr</v>
      </c>
      <c r="V3968" t="str">
        <f t="shared" si="495"/>
        <v>2016</v>
      </c>
    </row>
    <row r="3969" spans="1:22" ht="43.2" hidden="1" x14ac:dyDescent="0.55000000000000004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488"/>
        <v>2.87</v>
      </c>
      <c r="P3969" s="8">
        <f t="shared" si="489"/>
        <v>58.571428571428569</v>
      </c>
      <c r="Q3969" t="str">
        <f t="shared" si="490"/>
        <v>theater</v>
      </c>
      <c r="R3969" t="str">
        <f t="shared" si="491"/>
        <v>plays</v>
      </c>
      <c r="S3969" s="12">
        <f t="shared" si="492"/>
        <v>42451.095856481479</v>
      </c>
      <c r="T3969" s="12">
        <f t="shared" si="493"/>
        <v>42465.095856481479</v>
      </c>
      <c r="U3969" t="str">
        <f t="shared" si="494"/>
        <v>Mar</v>
      </c>
      <c r="V3969" t="str">
        <f t="shared" si="495"/>
        <v>2016</v>
      </c>
    </row>
    <row r="3970" spans="1:22" ht="43.2" hidden="1" x14ac:dyDescent="0.55000000000000004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si="488"/>
        <v>2.8816999999999999</v>
      </c>
      <c r="P3970" s="8">
        <f t="shared" si="489"/>
        <v>47.474464579901152</v>
      </c>
      <c r="Q3970" t="str">
        <f t="shared" si="490"/>
        <v>technology</v>
      </c>
      <c r="R3970" t="str">
        <f t="shared" si="491"/>
        <v>hardware</v>
      </c>
      <c r="S3970" s="12">
        <f t="shared" si="492"/>
        <v>42150.71056712963</v>
      </c>
      <c r="T3970" s="12">
        <f t="shared" si="493"/>
        <v>42180.791666666672</v>
      </c>
      <c r="U3970" t="str">
        <f t="shared" si="494"/>
        <v>May</v>
      </c>
      <c r="V3970" t="str">
        <f t="shared" si="495"/>
        <v>2015</v>
      </c>
    </row>
    <row r="3971" spans="1:22" ht="43.2" hidden="1" x14ac:dyDescent="0.55000000000000004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ref="O3971:O4034" si="496">E3971/D3971</f>
        <v>2.89</v>
      </c>
      <c r="P3971" s="8">
        <f t="shared" ref="P3971:P4034" si="497">IF(L3971&gt;0,E3971/L3971,0)</f>
        <v>43.35</v>
      </c>
      <c r="Q3971" t="str">
        <f t="shared" ref="Q3971:Q4034" si="498">MID(N3971,1,FIND("/",N3971,1)-1)</f>
        <v>theater</v>
      </c>
      <c r="R3971" t="str">
        <f t="shared" ref="R3971:R4034" si="499">MID(N3971,FIND("/",N3971,1)+1,LEN(N3971)-FIND("/",N3971,1))</f>
        <v>plays</v>
      </c>
      <c r="S3971" s="12">
        <f t="shared" ref="S3971:S4034" si="500">(((J3971/60)/60)/24)+DATE(1970,1,1)</f>
        <v>42521.291504629626</v>
      </c>
      <c r="T3971" s="12">
        <f t="shared" ref="T3971:T4034" si="501">(((I3971/60)/60)/24)+DATE(1970,1,1)</f>
        <v>42529.582638888889</v>
      </c>
      <c r="U3971" t="str">
        <f t="shared" ref="U3971:U4034" si="502">TEXT(S3971,"MMM")</f>
        <v>May</v>
      </c>
      <c r="V3971" t="str">
        <f t="shared" ref="V3971:V4034" si="503">TEXT(S3971,"yyyy")</f>
        <v>2016</v>
      </c>
    </row>
    <row r="3972" spans="1:22" ht="28.8" hidden="1" x14ac:dyDescent="0.55000000000000004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496"/>
        <v>2.9</v>
      </c>
      <c r="P3972" s="8">
        <f t="shared" si="497"/>
        <v>19.333333333333332</v>
      </c>
      <c r="Q3972" t="str">
        <f t="shared" si="498"/>
        <v>photography</v>
      </c>
      <c r="R3972" t="str">
        <f t="shared" si="499"/>
        <v>photobooks</v>
      </c>
      <c r="S3972" s="12">
        <f t="shared" si="500"/>
        <v>42747.506689814814</v>
      </c>
      <c r="T3972" s="12">
        <f t="shared" si="501"/>
        <v>42777.506689814814</v>
      </c>
      <c r="U3972" t="str">
        <f t="shared" si="502"/>
        <v>Jan</v>
      </c>
      <c r="V3972" t="str">
        <f t="shared" si="503"/>
        <v>2017</v>
      </c>
    </row>
    <row r="3973" spans="1:22" ht="43.2" hidden="1" x14ac:dyDescent="0.55000000000000004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496"/>
        <v>2.9250166666666666</v>
      </c>
      <c r="P3973" s="8">
        <f t="shared" si="497"/>
        <v>73.125416666666666</v>
      </c>
      <c r="Q3973" t="str">
        <f t="shared" si="498"/>
        <v>music</v>
      </c>
      <c r="R3973" t="str">
        <f t="shared" si="499"/>
        <v>electronic music</v>
      </c>
      <c r="S3973" s="12">
        <f t="shared" si="500"/>
        <v>41646.792222222226</v>
      </c>
      <c r="T3973" s="12">
        <f t="shared" si="501"/>
        <v>41676.792222222226</v>
      </c>
      <c r="U3973" t="str">
        <f t="shared" si="502"/>
        <v>Jan</v>
      </c>
      <c r="V3973" t="str">
        <f t="shared" si="503"/>
        <v>2014</v>
      </c>
    </row>
    <row r="3974" spans="1:22" ht="28.8" hidden="1" x14ac:dyDescent="0.55000000000000004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496"/>
        <v>2.9289999999999998</v>
      </c>
      <c r="P3974" s="8">
        <f t="shared" si="497"/>
        <v>36.612499999999997</v>
      </c>
      <c r="Q3974" t="str">
        <f t="shared" si="498"/>
        <v>film &amp; video</v>
      </c>
      <c r="R3974" t="str">
        <f t="shared" si="499"/>
        <v>documentary</v>
      </c>
      <c r="S3974" s="12">
        <f t="shared" si="500"/>
        <v>41333.837187500001</v>
      </c>
      <c r="T3974" s="12">
        <f t="shared" si="501"/>
        <v>41353.795520833337</v>
      </c>
      <c r="U3974" t="str">
        <f t="shared" si="502"/>
        <v>Feb</v>
      </c>
      <c r="V3974" t="str">
        <f t="shared" si="503"/>
        <v>2013</v>
      </c>
    </row>
    <row r="3975" spans="1:22" ht="43.2" hidden="1" x14ac:dyDescent="0.55000000000000004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496"/>
        <v>2.9403333333333332</v>
      </c>
      <c r="P3975" s="8">
        <f t="shared" si="497"/>
        <v>483.34246575342468</v>
      </c>
      <c r="Q3975" t="str">
        <f t="shared" si="498"/>
        <v>technology</v>
      </c>
      <c r="R3975" t="str">
        <f t="shared" si="499"/>
        <v>hardware</v>
      </c>
      <c r="S3975" s="12">
        <f t="shared" si="500"/>
        <v>42067.923668981486</v>
      </c>
      <c r="T3975" s="12">
        <f t="shared" si="501"/>
        <v>42112.882002314815</v>
      </c>
      <c r="U3975" t="str">
        <f t="shared" si="502"/>
        <v>Mar</v>
      </c>
      <c r="V3975" t="str">
        <f t="shared" si="503"/>
        <v>2015</v>
      </c>
    </row>
    <row r="3976" spans="1:22" ht="43.2" hidden="1" x14ac:dyDescent="0.55000000000000004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496"/>
        <v>2.9420799999999998</v>
      </c>
      <c r="P3976" s="8">
        <f t="shared" si="497"/>
        <v>66.623188405797094</v>
      </c>
      <c r="Q3976" t="str">
        <f t="shared" si="498"/>
        <v>food</v>
      </c>
      <c r="R3976" t="str">
        <f t="shared" si="499"/>
        <v>small batch</v>
      </c>
      <c r="S3976" s="12">
        <f t="shared" si="500"/>
        <v>42692.79987268518</v>
      </c>
      <c r="T3976" s="12">
        <f t="shared" si="501"/>
        <v>42723.332638888889</v>
      </c>
      <c r="U3976" t="str">
        <f t="shared" si="502"/>
        <v>Nov</v>
      </c>
      <c r="V3976" t="str">
        <f t="shared" si="503"/>
        <v>2016</v>
      </c>
    </row>
    <row r="3977" spans="1:22" ht="43.2" hidden="1" x14ac:dyDescent="0.55000000000000004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496"/>
        <v>2.9472727272727273</v>
      </c>
      <c r="P3977" s="8">
        <f t="shared" si="497"/>
        <v>92.102272727272734</v>
      </c>
      <c r="Q3977" t="str">
        <f t="shared" si="498"/>
        <v>music</v>
      </c>
      <c r="R3977" t="str">
        <f t="shared" si="499"/>
        <v>rock</v>
      </c>
      <c r="S3977" s="12">
        <f t="shared" si="500"/>
        <v>40587.085532407407</v>
      </c>
      <c r="T3977" s="12">
        <f t="shared" si="501"/>
        <v>40636.043865740743</v>
      </c>
      <c r="U3977" t="str">
        <f t="shared" si="502"/>
        <v>Feb</v>
      </c>
      <c r="V3977" t="str">
        <f t="shared" si="503"/>
        <v>2011</v>
      </c>
    </row>
    <row r="3978" spans="1:22" ht="43.2" hidden="1" x14ac:dyDescent="0.55000000000000004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496"/>
        <v>2.9687520259319289</v>
      </c>
      <c r="P3978" s="8">
        <f t="shared" si="497"/>
        <v>7.1902649656526005</v>
      </c>
      <c r="Q3978" t="str">
        <f t="shared" si="498"/>
        <v>technology</v>
      </c>
      <c r="R3978" t="str">
        <f t="shared" si="499"/>
        <v>hardware</v>
      </c>
      <c r="S3978" s="12">
        <f t="shared" si="500"/>
        <v>42199.32707175926</v>
      </c>
      <c r="T3978" s="12">
        <f t="shared" si="501"/>
        <v>42231.32707175926</v>
      </c>
      <c r="U3978" t="str">
        <f t="shared" si="502"/>
        <v>Jul</v>
      </c>
      <c r="V3978" t="str">
        <f t="shared" si="503"/>
        <v>2015</v>
      </c>
    </row>
    <row r="3979" spans="1:22" ht="43.2" hidden="1" x14ac:dyDescent="0.55000000000000004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496"/>
        <v>2.9849999999999999</v>
      </c>
      <c r="P3979" s="8">
        <f t="shared" si="497"/>
        <v>35.117647058823529</v>
      </c>
      <c r="Q3979" t="str">
        <f t="shared" si="498"/>
        <v>games</v>
      </c>
      <c r="R3979" t="str">
        <f t="shared" si="499"/>
        <v>tabletop games</v>
      </c>
      <c r="S3979" s="12">
        <f t="shared" si="500"/>
        <v>42689.853090277778</v>
      </c>
      <c r="T3979" s="12">
        <f t="shared" si="501"/>
        <v>42696.853090277778</v>
      </c>
      <c r="U3979" t="str">
        <f t="shared" si="502"/>
        <v>Nov</v>
      </c>
      <c r="V3979" t="str">
        <f t="shared" si="503"/>
        <v>2016</v>
      </c>
    </row>
    <row r="3980" spans="1:22" ht="43.2" hidden="1" x14ac:dyDescent="0.55000000000000004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496"/>
        <v>3</v>
      </c>
      <c r="P3980" s="8">
        <f t="shared" si="497"/>
        <v>53.846153846153847</v>
      </c>
      <c r="Q3980" t="str">
        <f t="shared" si="498"/>
        <v>theater</v>
      </c>
      <c r="R3980" t="str">
        <f t="shared" si="499"/>
        <v>plays</v>
      </c>
      <c r="S3980" s="12">
        <f t="shared" si="500"/>
        <v>41810.142199074071</v>
      </c>
      <c r="T3980" s="12">
        <f t="shared" si="501"/>
        <v>41824.142199074071</v>
      </c>
      <c r="U3980" t="str">
        <f t="shared" si="502"/>
        <v>Jun</v>
      </c>
      <c r="V3980" t="str">
        <f t="shared" si="503"/>
        <v>2014</v>
      </c>
    </row>
    <row r="3981" spans="1:22" ht="43.2" hidden="1" x14ac:dyDescent="0.55000000000000004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496"/>
        <v>3.0011791999999997</v>
      </c>
      <c r="P3981" s="8">
        <f t="shared" si="497"/>
        <v>73.486268364348675</v>
      </c>
      <c r="Q3981" t="str">
        <f t="shared" si="498"/>
        <v>technology</v>
      </c>
      <c r="R3981" t="str">
        <f t="shared" si="499"/>
        <v>wearables</v>
      </c>
      <c r="S3981" s="12">
        <f t="shared" si="500"/>
        <v>41898.665960648148</v>
      </c>
      <c r="T3981" s="12">
        <f t="shared" si="501"/>
        <v>41941.041666666664</v>
      </c>
      <c r="U3981" t="str">
        <f t="shared" si="502"/>
        <v>Sep</v>
      </c>
      <c r="V3981" t="str">
        <f t="shared" si="503"/>
        <v>2014</v>
      </c>
    </row>
    <row r="3982" spans="1:22" ht="43.2" hidden="1" x14ac:dyDescent="0.55000000000000004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496"/>
        <v>3.0047639999999998</v>
      </c>
      <c r="P3982" s="8">
        <f t="shared" si="497"/>
        <v>70.041118881118877</v>
      </c>
      <c r="Q3982" t="str">
        <f t="shared" si="498"/>
        <v>technology</v>
      </c>
      <c r="R3982" t="str">
        <f t="shared" si="499"/>
        <v>hardware</v>
      </c>
      <c r="S3982" s="12">
        <f t="shared" si="500"/>
        <v>41578.210104166668</v>
      </c>
      <c r="T3982" s="12">
        <f t="shared" si="501"/>
        <v>41638.251770833333</v>
      </c>
      <c r="U3982" t="str">
        <f t="shared" si="502"/>
        <v>Oct</v>
      </c>
      <c r="V3982" t="str">
        <f t="shared" si="503"/>
        <v>2013</v>
      </c>
    </row>
    <row r="3983" spans="1:22" ht="43.2" hidden="1" x14ac:dyDescent="0.55000000000000004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496"/>
        <v>3.0219999999999998</v>
      </c>
      <c r="P3983" s="8">
        <f t="shared" si="497"/>
        <v>52.103448275862071</v>
      </c>
      <c r="Q3983" t="str">
        <f t="shared" si="498"/>
        <v>theater</v>
      </c>
      <c r="R3983" t="str">
        <f t="shared" si="499"/>
        <v>spaces</v>
      </c>
      <c r="S3983" s="12">
        <f t="shared" si="500"/>
        <v>41761.509409722225</v>
      </c>
      <c r="T3983" s="12">
        <f t="shared" si="501"/>
        <v>41789.666666666664</v>
      </c>
      <c r="U3983" t="str">
        <f t="shared" si="502"/>
        <v>May</v>
      </c>
      <c r="V3983" t="str">
        <f t="shared" si="503"/>
        <v>2014</v>
      </c>
    </row>
    <row r="3984" spans="1:22" ht="43.2" hidden="1" x14ac:dyDescent="0.55000000000000004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496"/>
        <v>3.0242</v>
      </c>
      <c r="P3984" s="8">
        <f t="shared" si="497"/>
        <v>252.01666666666668</v>
      </c>
      <c r="Q3984" t="str">
        <f t="shared" si="498"/>
        <v>theater</v>
      </c>
      <c r="R3984" t="str">
        <f t="shared" si="499"/>
        <v>plays</v>
      </c>
      <c r="S3984" s="12">
        <f t="shared" si="500"/>
        <v>42473.794710648144</v>
      </c>
      <c r="T3984" s="12">
        <f t="shared" si="501"/>
        <v>42503.794710648144</v>
      </c>
      <c r="U3984" t="str">
        <f t="shared" si="502"/>
        <v>Apr</v>
      </c>
      <c r="V3984" t="str">
        <f t="shared" si="503"/>
        <v>2016</v>
      </c>
    </row>
    <row r="3985" spans="1:22" ht="43.2" hidden="1" x14ac:dyDescent="0.55000000000000004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496"/>
        <v>3.038011142857143</v>
      </c>
      <c r="P3985" s="8">
        <f t="shared" si="497"/>
        <v>157.29347633136095</v>
      </c>
      <c r="Q3985" t="str">
        <f t="shared" si="498"/>
        <v>technology</v>
      </c>
      <c r="R3985" t="str">
        <f t="shared" si="499"/>
        <v>space exploration</v>
      </c>
      <c r="S3985" s="12">
        <f t="shared" si="500"/>
        <v>41075.237858796296</v>
      </c>
      <c r="T3985" s="12">
        <f t="shared" si="501"/>
        <v>41105.237858796296</v>
      </c>
      <c r="U3985" t="str">
        <f t="shared" si="502"/>
        <v>Jun</v>
      </c>
      <c r="V3985" t="str">
        <f t="shared" si="503"/>
        <v>2012</v>
      </c>
    </row>
    <row r="3986" spans="1:22" ht="43.2" hidden="1" x14ac:dyDescent="0.55000000000000004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496"/>
        <v>3.0418799999999999</v>
      </c>
      <c r="P3986" s="8">
        <f t="shared" si="497"/>
        <v>143.21468926553672</v>
      </c>
      <c r="Q3986" t="str">
        <f t="shared" si="498"/>
        <v>technology</v>
      </c>
      <c r="R3986" t="str">
        <f t="shared" si="499"/>
        <v>hardware</v>
      </c>
      <c r="S3986" s="12">
        <f t="shared" si="500"/>
        <v>42689.565671296295</v>
      </c>
      <c r="T3986" s="12">
        <f t="shared" si="501"/>
        <v>42719.208333333328</v>
      </c>
      <c r="U3986" t="str">
        <f t="shared" si="502"/>
        <v>Nov</v>
      </c>
      <c r="V3986" t="str">
        <f t="shared" si="503"/>
        <v>2016</v>
      </c>
    </row>
    <row r="3987" spans="1:22" ht="43.2" hidden="1" x14ac:dyDescent="0.55000000000000004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496"/>
        <v>3.05158</v>
      </c>
      <c r="P3987" s="8">
        <f t="shared" si="497"/>
        <v>383.3643216080402</v>
      </c>
      <c r="Q3987" t="str">
        <f t="shared" si="498"/>
        <v>technology</v>
      </c>
      <c r="R3987" t="str">
        <f t="shared" si="499"/>
        <v>hardware</v>
      </c>
      <c r="S3987" s="12">
        <f t="shared" si="500"/>
        <v>42661.323414351849</v>
      </c>
      <c r="T3987" s="12">
        <f t="shared" si="501"/>
        <v>42697.365081018521</v>
      </c>
      <c r="U3987" t="str">
        <f t="shared" si="502"/>
        <v>Oct</v>
      </c>
      <c r="V3987" t="str">
        <f t="shared" si="503"/>
        <v>2016</v>
      </c>
    </row>
    <row r="3988" spans="1:22" ht="43.2" hidden="1" x14ac:dyDescent="0.55000000000000004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496"/>
        <v>3.0546000000000002</v>
      </c>
      <c r="P3988" s="8">
        <f t="shared" si="497"/>
        <v>68.488789237668158</v>
      </c>
      <c r="Q3988" t="str">
        <f t="shared" si="498"/>
        <v>film &amp; video</v>
      </c>
      <c r="R3988" t="str">
        <f t="shared" si="499"/>
        <v>documentary</v>
      </c>
      <c r="S3988" s="12">
        <f t="shared" si="500"/>
        <v>40480.363483796296</v>
      </c>
      <c r="T3988" s="12">
        <f t="shared" si="501"/>
        <v>40530.405150462961</v>
      </c>
      <c r="U3988" t="str">
        <f t="shared" si="502"/>
        <v>Oct</v>
      </c>
      <c r="V3988" t="str">
        <f t="shared" si="503"/>
        <v>2010</v>
      </c>
    </row>
    <row r="3989" spans="1:22" ht="43.2" hidden="1" x14ac:dyDescent="0.55000000000000004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496"/>
        <v>3.0683333333333334</v>
      </c>
      <c r="P3989" s="8">
        <f t="shared" si="497"/>
        <v>61.366666666666667</v>
      </c>
      <c r="Q3989" t="str">
        <f t="shared" si="498"/>
        <v>music</v>
      </c>
      <c r="R3989" t="str">
        <f t="shared" si="499"/>
        <v>rock</v>
      </c>
      <c r="S3989" s="12">
        <f t="shared" si="500"/>
        <v>40926.047858796301</v>
      </c>
      <c r="T3989" s="12">
        <f t="shared" si="501"/>
        <v>40986.006192129629</v>
      </c>
      <c r="U3989" t="str">
        <f t="shared" si="502"/>
        <v>Jan</v>
      </c>
      <c r="V3989" t="str">
        <f t="shared" si="503"/>
        <v>2012</v>
      </c>
    </row>
    <row r="3990" spans="1:22" ht="43.2" hidden="1" x14ac:dyDescent="0.55000000000000004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496"/>
        <v>3.0865999999999998</v>
      </c>
      <c r="P3990" s="8">
        <f t="shared" si="497"/>
        <v>117.36121673003802</v>
      </c>
      <c r="Q3990" t="str">
        <f t="shared" si="498"/>
        <v>film &amp; video</v>
      </c>
      <c r="R3990" t="str">
        <f t="shared" si="499"/>
        <v>television</v>
      </c>
      <c r="S3990" s="12">
        <f t="shared" si="500"/>
        <v>41802.790347222224</v>
      </c>
      <c r="T3990" s="12">
        <f t="shared" si="501"/>
        <v>41833</v>
      </c>
      <c r="U3990" t="str">
        <f t="shared" si="502"/>
        <v>Jun</v>
      </c>
      <c r="V3990" t="str">
        <f t="shared" si="503"/>
        <v>2014</v>
      </c>
    </row>
    <row r="3991" spans="1:22" ht="57.6" hidden="1" x14ac:dyDescent="0.55000000000000004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496"/>
        <v>3.12</v>
      </c>
      <c r="P3991" s="8">
        <f t="shared" si="497"/>
        <v>91.764705882352942</v>
      </c>
      <c r="Q3991" t="str">
        <f t="shared" si="498"/>
        <v>technology</v>
      </c>
      <c r="R3991" t="str">
        <f t="shared" si="499"/>
        <v>hardware</v>
      </c>
      <c r="S3991" s="12">
        <f t="shared" si="500"/>
        <v>40347.125601851854</v>
      </c>
      <c r="T3991" s="12">
        <f t="shared" si="501"/>
        <v>40361.958333333336</v>
      </c>
      <c r="U3991" t="str">
        <f t="shared" si="502"/>
        <v>Jun</v>
      </c>
      <c r="V3991" t="str">
        <f t="shared" si="503"/>
        <v>2010</v>
      </c>
    </row>
    <row r="3992" spans="1:22" ht="43.2" hidden="1" x14ac:dyDescent="0.55000000000000004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496"/>
        <v>3.15</v>
      </c>
      <c r="P3992" s="8">
        <f t="shared" si="497"/>
        <v>35.795454545454547</v>
      </c>
      <c r="Q3992" t="str">
        <f t="shared" si="498"/>
        <v>theater</v>
      </c>
      <c r="R3992" t="str">
        <f t="shared" si="499"/>
        <v>plays</v>
      </c>
      <c r="S3992" s="12">
        <f t="shared" si="500"/>
        <v>42479.432291666672</v>
      </c>
      <c r="T3992" s="12">
        <f t="shared" si="501"/>
        <v>42492.958333333328</v>
      </c>
      <c r="U3992" t="str">
        <f t="shared" si="502"/>
        <v>Apr</v>
      </c>
      <c r="V3992" t="str">
        <f t="shared" si="503"/>
        <v>2016</v>
      </c>
    </row>
    <row r="3993" spans="1:22" ht="43.2" hidden="1" x14ac:dyDescent="0.55000000000000004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496"/>
        <v>3.151388888888889</v>
      </c>
      <c r="P3993" s="8">
        <f t="shared" si="497"/>
        <v>105.04629629629629</v>
      </c>
      <c r="Q3993" t="str">
        <f t="shared" si="498"/>
        <v>publishing</v>
      </c>
      <c r="R3993" t="str">
        <f t="shared" si="499"/>
        <v>nonfiction</v>
      </c>
      <c r="S3993" s="12">
        <f t="shared" si="500"/>
        <v>41579.734259259261</v>
      </c>
      <c r="T3993" s="12">
        <f t="shared" si="501"/>
        <v>41599.207638888889</v>
      </c>
      <c r="U3993" t="str">
        <f t="shared" si="502"/>
        <v>Nov</v>
      </c>
      <c r="V3993" t="str">
        <f t="shared" si="503"/>
        <v>2013</v>
      </c>
    </row>
    <row r="3994" spans="1:22" ht="43.2" hidden="1" x14ac:dyDescent="0.55000000000000004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496"/>
        <v>3.1732719999999999</v>
      </c>
      <c r="P3994" s="8">
        <f t="shared" si="497"/>
        <v>259.25424836601309</v>
      </c>
      <c r="Q3994" t="str">
        <f t="shared" si="498"/>
        <v>technology</v>
      </c>
      <c r="R3994" t="str">
        <f t="shared" si="499"/>
        <v>hardware</v>
      </c>
      <c r="S3994" s="12">
        <f t="shared" si="500"/>
        <v>42519.6565162037</v>
      </c>
      <c r="T3994" s="12">
        <f t="shared" si="501"/>
        <v>42549.6565162037</v>
      </c>
      <c r="U3994" t="str">
        <f t="shared" si="502"/>
        <v>May</v>
      </c>
      <c r="V3994" t="str">
        <f t="shared" si="503"/>
        <v>2016</v>
      </c>
    </row>
    <row r="3995" spans="1:22" ht="43.2" hidden="1" x14ac:dyDescent="0.55000000000000004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496"/>
        <v>3.1869988910451896</v>
      </c>
      <c r="P3995" s="8">
        <f t="shared" si="497"/>
        <v>131.37719999999999</v>
      </c>
      <c r="Q3995" t="str">
        <f t="shared" si="498"/>
        <v>theater</v>
      </c>
      <c r="R3995" t="str">
        <f t="shared" si="499"/>
        <v>spaces</v>
      </c>
      <c r="S3995" s="12">
        <f t="shared" si="500"/>
        <v>42534.895625000005</v>
      </c>
      <c r="T3995" s="12">
        <f t="shared" si="501"/>
        <v>42564.895625000005</v>
      </c>
      <c r="U3995" t="str">
        <f t="shared" si="502"/>
        <v>Jun</v>
      </c>
      <c r="V3995" t="str">
        <f t="shared" si="503"/>
        <v>2016</v>
      </c>
    </row>
    <row r="3996" spans="1:22" ht="28.8" hidden="1" x14ac:dyDescent="0.55000000000000004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496"/>
        <v>3.2005299999999997</v>
      </c>
      <c r="P3996" s="8">
        <f t="shared" si="497"/>
        <v>55.276856649395505</v>
      </c>
      <c r="Q3996" t="str">
        <f t="shared" si="498"/>
        <v>technology</v>
      </c>
      <c r="R3996" t="str">
        <f t="shared" si="499"/>
        <v>hardware</v>
      </c>
      <c r="S3996" s="12">
        <f t="shared" si="500"/>
        <v>42570.996423611112</v>
      </c>
      <c r="T3996" s="12">
        <f t="shared" si="501"/>
        <v>42600.996423611112</v>
      </c>
      <c r="U3996" t="str">
        <f t="shared" si="502"/>
        <v>Jul</v>
      </c>
      <c r="V3996" t="str">
        <f t="shared" si="503"/>
        <v>2016</v>
      </c>
    </row>
    <row r="3997" spans="1:22" ht="43.2" hidden="1" x14ac:dyDescent="0.55000000000000004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496"/>
        <v>3.2026666666666666</v>
      </c>
      <c r="P3997" s="8">
        <f t="shared" si="497"/>
        <v>24.762886597938145</v>
      </c>
      <c r="Q3997" t="str">
        <f t="shared" si="498"/>
        <v>games</v>
      </c>
      <c r="R3997" t="str">
        <f t="shared" si="499"/>
        <v>tabletop games</v>
      </c>
      <c r="S3997" s="12">
        <f t="shared" si="500"/>
        <v>42469.874907407408</v>
      </c>
      <c r="T3997" s="12">
        <f t="shared" si="501"/>
        <v>42487.083333333328</v>
      </c>
      <c r="U3997" t="str">
        <f t="shared" si="502"/>
        <v>Apr</v>
      </c>
      <c r="V3997" t="str">
        <f t="shared" si="503"/>
        <v>2016</v>
      </c>
    </row>
    <row r="3998" spans="1:22" ht="43.2" hidden="1" x14ac:dyDescent="0.55000000000000004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496"/>
        <v>3.2223999999999999</v>
      </c>
      <c r="P3998" s="8">
        <f t="shared" si="497"/>
        <v>56.414565826330531</v>
      </c>
      <c r="Q3998" t="str">
        <f t="shared" si="498"/>
        <v>photography</v>
      </c>
      <c r="R3998" t="str">
        <f t="shared" si="499"/>
        <v>photobooks</v>
      </c>
      <c r="S3998" s="12">
        <f t="shared" si="500"/>
        <v>42072.488182870366</v>
      </c>
      <c r="T3998" s="12">
        <f t="shared" si="501"/>
        <v>42102.488182870366</v>
      </c>
      <c r="U3998" t="str">
        <f t="shared" si="502"/>
        <v>Mar</v>
      </c>
      <c r="V3998" t="str">
        <f t="shared" si="503"/>
        <v>2015</v>
      </c>
    </row>
    <row r="3999" spans="1:22" ht="43.2" hidden="1" x14ac:dyDescent="0.55000000000000004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496"/>
        <v>3.2609166666666667</v>
      </c>
      <c r="P3999" s="8">
        <f t="shared" si="497"/>
        <v>80.022494887525568</v>
      </c>
      <c r="Q3999" t="str">
        <f t="shared" si="498"/>
        <v>technology</v>
      </c>
      <c r="R3999" t="str">
        <f t="shared" si="499"/>
        <v>space exploration</v>
      </c>
      <c r="S3999" s="12">
        <f t="shared" si="500"/>
        <v>41915.747314814813</v>
      </c>
      <c r="T3999" s="12">
        <f t="shared" si="501"/>
        <v>41955.888888888891</v>
      </c>
      <c r="U3999" t="str">
        <f t="shared" si="502"/>
        <v>Oct</v>
      </c>
      <c r="V3999" t="str">
        <f t="shared" si="503"/>
        <v>2014</v>
      </c>
    </row>
    <row r="4000" spans="1:22" ht="43.2" hidden="1" x14ac:dyDescent="0.55000000000000004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496"/>
        <v>3.2692000000000001</v>
      </c>
      <c r="P4000" s="8">
        <f t="shared" si="497"/>
        <v>97.297619047619051</v>
      </c>
      <c r="Q4000" t="str">
        <f t="shared" si="498"/>
        <v>games</v>
      </c>
      <c r="R4000" t="str">
        <f t="shared" si="499"/>
        <v>tabletop games</v>
      </c>
      <c r="S4000" s="12">
        <f t="shared" si="500"/>
        <v>41695.016782407409</v>
      </c>
      <c r="T4000" s="12">
        <f t="shared" si="501"/>
        <v>41724.975115740745</v>
      </c>
      <c r="U4000" t="str">
        <f t="shared" si="502"/>
        <v>Feb</v>
      </c>
      <c r="V4000" t="str">
        <f t="shared" si="503"/>
        <v>2014</v>
      </c>
    </row>
    <row r="4001" spans="1:22" ht="43.2" hidden="1" x14ac:dyDescent="0.55000000000000004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496"/>
        <v>3.3</v>
      </c>
      <c r="P4001" s="8">
        <f t="shared" si="497"/>
        <v>43.421052631578945</v>
      </c>
      <c r="Q4001" t="str">
        <f t="shared" si="498"/>
        <v>theater</v>
      </c>
      <c r="R4001" t="str">
        <f t="shared" si="499"/>
        <v>plays</v>
      </c>
      <c r="S4001" s="12">
        <f t="shared" si="500"/>
        <v>42487.62700231481</v>
      </c>
      <c r="T4001" s="12">
        <f t="shared" si="501"/>
        <v>42521.458333333328</v>
      </c>
      <c r="U4001" t="str">
        <f t="shared" si="502"/>
        <v>Apr</v>
      </c>
      <c r="V4001" t="str">
        <f t="shared" si="503"/>
        <v>2016</v>
      </c>
    </row>
    <row r="4002" spans="1:22" ht="43.2" hidden="1" x14ac:dyDescent="0.55000000000000004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496"/>
        <v>3.3203999999999998</v>
      </c>
      <c r="P4002" s="8">
        <f t="shared" si="497"/>
        <v>21.230179028132991</v>
      </c>
      <c r="Q4002" t="str">
        <f t="shared" si="498"/>
        <v>games</v>
      </c>
      <c r="R4002" t="str">
        <f t="shared" si="499"/>
        <v>tabletop games</v>
      </c>
      <c r="S4002" s="12">
        <f t="shared" si="500"/>
        <v>42331.378923611104</v>
      </c>
      <c r="T4002" s="12">
        <f t="shared" si="501"/>
        <v>42352</v>
      </c>
      <c r="U4002" t="str">
        <f t="shared" si="502"/>
        <v>Nov</v>
      </c>
      <c r="V4002" t="str">
        <f t="shared" si="503"/>
        <v>2015</v>
      </c>
    </row>
    <row r="4003" spans="1:22" ht="43.2" hidden="1" x14ac:dyDescent="0.55000000000000004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496"/>
        <v>3.3558333333333334</v>
      </c>
      <c r="P4003" s="8">
        <f t="shared" si="497"/>
        <v>41.773858921161825</v>
      </c>
      <c r="Q4003" t="str">
        <f t="shared" si="498"/>
        <v>theater</v>
      </c>
      <c r="R4003" t="str">
        <f t="shared" si="499"/>
        <v>plays</v>
      </c>
      <c r="S4003" s="12">
        <f t="shared" si="500"/>
        <v>40633.154363425929</v>
      </c>
      <c r="T4003" s="12">
        <f t="shared" si="501"/>
        <v>40664.207638888889</v>
      </c>
      <c r="U4003" t="str">
        <f t="shared" si="502"/>
        <v>Mar</v>
      </c>
      <c r="V4003" t="str">
        <f t="shared" si="503"/>
        <v>2011</v>
      </c>
    </row>
    <row r="4004" spans="1:22" ht="43.2" hidden="1" x14ac:dyDescent="0.55000000000000004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496"/>
        <v>3.3870588235294119</v>
      </c>
      <c r="P4004" s="8">
        <f t="shared" si="497"/>
        <v>62.586956521739133</v>
      </c>
      <c r="Q4004" t="str">
        <f t="shared" si="498"/>
        <v>theater</v>
      </c>
      <c r="R4004" t="str">
        <f t="shared" si="499"/>
        <v>plays</v>
      </c>
      <c r="S4004" s="12">
        <f t="shared" si="500"/>
        <v>42462.140868055561</v>
      </c>
      <c r="T4004" s="12">
        <f t="shared" si="501"/>
        <v>42489.875</v>
      </c>
      <c r="U4004" t="str">
        <f t="shared" si="502"/>
        <v>Apr</v>
      </c>
      <c r="V4004" t="str">
        <f t="shared" si="503"/>
        <v>2016</v>
      </c>
    </row>
    <row r="4005" spans="1:22" ht="28.8" hidden="1" x14ac:dyDescent="0.55000000000000004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496"/>
        <v>3.4209999999999998</v>
      </c>
      <c r="P4005" s="8">
        <f t="shared" si="497"/>
        <v>43.031446540880502</v>
      </c>
      <c r="Q4005" t="str">
        <f t="shared" si="498"/>
        <v>music</v>
      </c>
      <c r="R4005" t="str">
        <f t="shared" si="499"/>
        <v>electronic music</v>
      </c>
      <c r="S4005" s="12">
        <f t="shared" si="500"/>
        <v>42611.483206018514</v>
      </c>
      <c r="T4005" s="12">
        <f t="shared" si="501"/>
        <v>42625.483206018514</v>
      </c>
      <c r="U4005" t="str">
        <f t="shared" si="502"/>
        <v>Aug</v>
      </c>
      <c r="V4005" t="str">
        <f t="shared" si="503"/>
        <v>2016</v>
      </c>
    </row>
    <row r="4006" spans="1:22" ht="28.8" hidden="1" x14ac:dyDescent="0.55000000000000004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496"/>
        <v>3.4660000000000002</v>
      </c>
      <c r="P4006" s="8">
        <f t="shared" si="497"/>
        <v>29.310782241014799</v>
      </c>
      <c r="Q4006" t="str">
        <f t="shared" si="498"/>
        <v>technology</v>
      </c>
      <c r="R4006" t="str">
        <f t="shared" si="499"/>
        <v>hardware</v>
      </c>
      <c r="S4006" s="12">
        <f t="shared" si="500"/>
        <v>41438.899594907409</v>
      </c>
      <c r="T4006" s="12">
        <f t="shared" si="501"/>
        <v>41468.899594907409</v>
      </c>
      <c r="U4006" t="str">
        <f t="shared" si="502"/>
        <v>Jun</v>
      </c>
      <c r="V4006" t="str">
        <f t="shared" si="503"/>
        <v>2013</v>
      </c>
    </row>
    <row r="4007" spans="1:22" ht="43.2" hidden="1" x14ac:dyDescent="0.55000000000000004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496"/>
        <v>3.4801799999999998</v>
      </c>
      <c r="P4007" s="8">
        <f t="shared" si="497"/>
        <v>511.79117647058825</v>
      </c>
      <c r="Q4007" t="str">
        <f t="shared" si="498"/>
        <v>technology</v>
      </c>
      <c r="R4007" t="str">
        <f t="shared" si="499"/>
        <v>hardware</v>
      </c>
      <c r="S4007" s="12">
        <f t="shared" si="500"/>
        <v>42157.251828703709</v>
      </c>
      <c r="T4007" s="12">
        <f t="shared" si="501"/>
        <v>42197.251828703709</v>
      </c>
      <c r="U4007" t="str">
        <f t="shared" si="502"/>
        <v>Jun</v>
      </c>
      <c r="V4007" t="str">
        <f t="shared" si="503"/>
        <v>2015</v>
      </c>
    </row>
    <row r="4008" spans="1:22" ht="43.2" hidden="1" x14ac:dyDescent="0.55000000000000004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496"/>
        <v>3.5016666666666665</v>
      </c>
      <c r="P4008" s="8">
        <f t="shared" si="497"/>
        <v>75.035714285714292</v>
      </c>
      <c r="Q4008" t="str">
        <f t="shared" si="498"/>
        <v>music</v>
      </c>
      <c r="R4008" t="str">
        <f t="shared" si="499"/>
        <v>rock</v>
      </c>
      <c r="S4008" s="12">
        <f t="shared" si="500"/>
        <v>40565.032511574071</v>
      </c>
      <c r="T4008" s="12">
        <f t="shared" si="501"/>
        <v>40580.032511574071</v>
      </c>
      <c r="U4008" t="str">
        <f t="shared" si="502"/>
        <v>Jan</v>
      </c>
      <c r="V4008" t="str">
        <f t="shared" si="503"/>
        <v>2011</v>
      </c>
    </row>
    <row r="4009" spans="1:22" ht="43.2" hidden="1" x14ac:dyDescent="0.55000000000000004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496"/>
        <v>3.50844625</v>
      </c>
      <c r="P4009" s="8">
        <f t="shared" si="497"/>
        <v>71.237487309644663</v>
      </c>
      <c r="Q4009" t="str">
        <f t="shared" si="498"/>
        <v>theater</v>
      </c>
      <c r="R4009" t="str">
        <f t="shared" si="499"/>
        <v>spaces</v>
      </c>
      <c r="S4009" s="12">
        <f t="shared" si="500"/>
        <v>41391.782905092594</v>
      </c>
      <c r="T4009" s="12">
        <f t="shared" si="501"/>
        <v>41421.290972222225</v>
      </c>
      <c r="U4009" t="str">
        <f t="shared" si="502"/>
        <v>Apr</v>
      </c>
      <c r="V4009" t="str">
        <f t="shared" si="503"/>
        <v>2013</v>
      </c>
    </row>
    <row r="4010" spans="1:22" ht="43.2" hidden="1" x14ac:dyDescent="0.55000000000000004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496"/>
        <v>3.5180366666666667</v>
      </c>
      <c r="P4010" s="8">
        <f t="shared" si="497"/>
        <v>22.079728033472804</v>
      </c>
      <c r="Q4010" t="str">
        <f t="shared" si="498"/>
        <v>music</v>
      </c>
      <c r="R4010" t="str">
        <f t="shared" si="499"/>
        <v>electronic music</v>
      </c>
      <c r="S4010" s="12">
        <f t="shared" si="500"/>
        <v>42271.251979166671</v>
      </c>
      <c r="T4010" s="12">
        <f t="shared" si="501"/>
        <v>42294.166666666672</v>
      </c>
      <c r="U4010" t="str">
        <f t="shared" si="502"/>
        <v>Sep</v>
      </c>
      <c r="V4010" t="str">
        <f t="shared" si="503"/>
        <v>2015</v>
      </c>
    </row>
    <row r="4011" spans="1:22" ht="43.2" hidden="1" x14ac:dyDescent="0.55000000000000004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496"/>
        <v>3.5292777777777777</v>
      </c>
      <c r="P4011" s="8">
        <f t="shared" si="497"/>
        <v>64.625635808748726</v>
      </c>
      <c r="Q4011" t="str">
        <f t="shared" si="498"/>
        <v>games</v>
      </c>
      <c r="R4011" t="str">
        <f t="shared" si="499"/>
        <v>tabletop games</v>
      </c>
      <c r="S4011" s="12">
        <f t="shared" si="500"/>
        <v>41915.003275462965</v>
      </c>
      <c r="T4011" s="12">
        <f t="shared" si="501"/>
        <v>41955.332638888889</v>
      </c>
      <c r="U4011" t="str">
        <f t="shared" si="502"/>
        <v>Oct</v>
      </c>
      <c r="V4011" t="str">
        <f t="shared" si="503"/>
        <v>2014</v>
      </c>
    </row>
    <row r="4012" spans="1:22" ht="43.2" hidden="1" x14ac:dyDescent="0.55000000000000004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496"/>
        <v>3.5304799999999998</v>
      </c>
      <c r="P4012" s="8">
        <f t="shared" si="497"/>
        <v>326.29205175600737</v>
      </c>
      <c r="Q4012" t="str">
        <f t="shared" si="498"/>
        <v>technology</v>
      </c>
      <c r="R4012" t="str">
        <f t="shared" si="499"/>
        <v>hardware</v>
      </c>
      <c r="S4012" s="12">
        <f t="shared" si="500"/>
        <v>42375.08394675926</v>
      </c>
      <c r="T4012" s="12">
        <f t="shared" si="501"/>
        <v>42420.08394675926</v>
      </c>
      <c r="U4012" t="str">
        <f t="shared" si="502"/>
        <v>Jan</v>
      </c>
      <c r="V4012" t="str">
        <f t="shared" si="503"/>
        <v>2016</v>
      </c>
    </row>
    <row r="4013" spans="1:22" ht="43.2" hidden="1" x14ac:dyDescent="0.55000000000000004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496"/>
        <v>3.5461999999999998</v>
      </c>
      <c r="P4013" s="8">
        <f t="shared" si="497"/>
        <v>89.100502512562812</v>
      </c>
      <c r="Q4013" t="str">
        <f t="shared" si="498"/>
        <v>technology</v>
      </c>
      <c r="R4013" t="str">
        <f t="shared" si="499"/>
        <v>space exploration</v>
      </c>
      <c r="S4013" s="12">
        <f t="shared" si="500"/>
        <v>41667.823287037041</v>
      </c>
      <c r="T4013" s="12">
        <f t="shared" si="501"/>
        <v>41697.958333333336</v>
      </c>
      <c r="U4013" t="str">
        <f t="shared" si="502"/>
        <v>Jan</v>
      </c>
      <c r="V4013" t="str">
        <f t="shared" si="503"/>
        <v>2014</v>
      </c>
    </row>
    <row r="4014" spans="1:22" ht="28.8" hidden="1" x14ac:dyDescent="0.55000000000000004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496"/>
        <v>3.5482402000000004</v>
      </c>
      <c r="P4014" s="8">
        <f t="shared" si="497"/>
        <v>91.214401028277635</v>
      </c>
      <c r="Q4014" t="str">
        <f t="shared" si="498"/>
        <v>technology</v>
      </c>
      <c r="R4014" t="str">
        <f t="shared" si="499"/>
        <v>hardware</v>
      </c>
      <c r="S4014" s="12">
        <f t="shared" si="500"/>
        <v>42423.542384259257</v>
      </c>
      <c r="T4014" s="12">
        <f t="shared" si="501"/>
        <v>42463.500717592593</v>
      </c>
      <c r="U4014" t="str">
        <f t="shared" si="502"/>
        <v>Feb</v>
      </c>
      <c r="V4014" t="str">
        <f t="shared" si="503"/>
        <v>2016</v>
      </c>
    </row>
    <row r="4015" spans="1:22" ht="43.2" hidden="1" x14ac:dyDescent="0.55000000000000004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496"/>
        <v>3.6120000000000001</v>
      </c>
      <c r="P4015" s="8">
        <f t="shared" si="497"/>
        <v>96.063829787234042</v>
      </c>
      <c r="Q4015" t="str">
        <f t="shared" si="498"/>
        <v>technology</v>
      </c>
      <c r="R4015" t="str">
        <f t="shared" si="499"/>
        <v>hardware</v>
      </c>
      <c r="S4015" s="12">
        <f t="shared" si="500"/>
        <v>41848.021770833337</v>
      </c>
      <c r="T4015" s="12">
        <f t="shared" si="501"/>
        <v>41878.021770833337</v>
      </c>
      <c r="U4015" t="str">
        <f t="shared" si="502"/>
        <v>Jul</v>
      </c>
      <c r="V4015" t="str">
        <f t="shared" si="503"/>
        <v>2014</v>
      </c>
    </row>
    <row r="4016" spans="1:22" ht="43.2" hidden="1" x14ac:dyDescent="0.55000000000000004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496"/>
        <v>3.7012999999999998</v>
      </c>
      <c r="P4016" s="8">
        <f t="shared" si="497"/>
        <v>182.78024691358024</v>
      </c>
      <c r="Q4016" t="str">
        <f t="shared" si="498"/>
        <v>technology</v>
      </c>
      <c r="R4016" t="str">
        <f t="shared" si="499"/>
        <v>hardware</v>
      </c>
      <c r="S4016" s="12">
        <f t="shared" si="500"/>
        <v>41730.663530092592</v>
      </c>
      <c r="T4016" s="12">
        <f t="shared" si="501"/>
        <v>41760.663530092592</v>
      </c>
      <c r="U4016" t="str">
        <f t="shared" si="502"/>
        <v>Apr</v>
      </c>
      <c r="V4016" t="str">
        <f t="shared" si="503"/>
        <v>2014</v>
      </c>
    </row>
    <row r="4017" spans="1:22" ht="43.2" hidden="1" x14ac:dyDescent="0.55000000000000004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496"/>
        <v>3.7549600000000001</v>
      </c>
      <c r="P4017" s="8">
        <f t="shared" si="497"/>
        <v>186.81393034825871</v>
      </c>
      <c r="Q4017" t="str">
        <f t="shared" si="498"/>
        <v>technology</v>
      </c>
      <c r="R4017" t="str">
        <f t="shared" si="499"/>
        <v>hardware</v>
      </c>
      <c r="S4017" s="12">
        <f t="shared" si="500"/>
        <v>41445.334131944444</v>
      </c>
      <c r="T4017" s="12">
        <f t="shared" si="501"/>
        <v>41505.334131944444</v>
      </c>
      <c r="U4017" t="str">
        <f t="shared" si="502"/>
        <v>Jun</v>
      </c>
      <c r="V4017" t="str">
        <f t="shared" si="503"/>
        <v>2013</v>
      </c>
    </row>
    <row r="4018" spans="1:22" ht="43.2" hidden="1" x14ac:dyDescent="0.55000000000000004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496"/>
        <v>3.7702</v>
      </c>
      <c r="P4018" s="8">
        <f t="shared" si="497"/>
        <v>65.00344827586207</v>
      </c>
      <c r="Q4018" t="str">
        <f t="shared" si="498"/>
        <v>games</v>
      </c>
      <c r="R4018" t="str">
        <f t="shared" si="499"/>
        <v>tabletop games</v>
      </c>
      <c r="S4018" s="12">
        <f t="shared" si="500"/>
        <v>42647.818819444445</v>
      </c>
      <c r="T4018" s="12">
        <f t="shared" si="501"/>
        <v>42659.854166666672</v>
      </c>
      <c r="U4018" t="str">
        <f t="shared" si="502"/>
        <v>Oct</v>
      </c>
      <c r="V4018" t="str">
        <f t="shared" si="503"/>
        <v>2016</v>
      </c>
    </row>
    <row r="4019" spans="1:22" ht="43.2" hidden="1" x14ac:dyDescent="0.55000000000000004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496"/>
        <v>3.7773333333333334</v>
      </c>
      <c r="P4019" s="8">
        <f t="shared" si="497"/>
        <v>40.762589928057551</v>
      </c>
      <c r="Q4019" t="str">
        <f t="shared" si="498"/>
        <v>publishing</v>
      </c>
      <c r="R4019" t="str">
        <f t="shared" si="499"/>
        <v>nonfiction</v>
      </c>
      <c r="S4019" s="12">
        <f t="shared" si="500"/>
        <v>42522.789803240739</v>
      </c>
      <c r="T4019" s="12">
        <f t="shared" si="501"/>
        <v>42551.789803240739</v>
      </c>
      <c r="U4019" t="str">
        <f t="shared" si="502"/>
        <v>Jun</v>
      </c>
      <c r="V4019" t="str">
        <f t="shared" si="503"/>
        <v>2016</v>
      </c>
    </row>
    <row r="4020" spans="1:22" ht="43.2" hidden="1" x14ac:dyDescent="0.55000000000000004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496"/>
        <v>3.80525</v>
      </c>
      <c r="P4020" s="8">
        <f t="shared" si="497"/>
        <v>188.37871287128712</v>
      </c>
      <c r="Q4020" t="str">
        <f t="shared" si="498"/>
        <v>games</v>
      </c>
      <c r="R4020" t="str">
        <f t="shared" si="499"/>
        <v>tabletop games</v>
      </c>
      <c r="S4020" s="12">
        <f t="shared" si="500"/>
        <v>41968.829826388886</v>
      </c>
      <c r="T4020" s="12">
        <f t="shared" si="501"/>
        <v>41994.041666666672</v>
      </c>
      <c r="U4020" t="str">
        <f t="shared" si="502"/>
        <v>Nov</v>
      </c>
      <c r="V4020" t="str">
        <f t="shared" si="503"/>
        <v>2014</v>
      </c>
    </row>
    <row r="4021" spans="1:22" ht="28.8" hidden="1" x14ac:dyDescent="0.55000000000000004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496"/>
        <v>3.8212909090909091</v>
      </c>
      <c r="P4021" s="8">
        <f t="shared" si="497"/>
        <v>128.38790470372632</v>
      </c>
      <c r="Q4021" t="str">
        <f t="shared" si="498"/>
        <v>technology</v>
      </c>
      <c r="R4021" t="str">
        <f t="shared" si="499"/>
        <v>hardware</v>
      </c>
      <c r="S4021" s="12">
        <f t="shared" si="500"/>
        <v>42136.209675925929</v>
      </c>
      <c r="T4021" s="12">
        <f t="shared" si="501"/>
        <v>42167.833333333328</v>
      </c>
      <c r="U4021" t="str">
        <f t="shared" si="502"/>
        <v>May</v>
      </c>
      <c r="V4021" t="str">
        <f t="shared" si="503"/>
        <v>2015</v>
      </c>
    </row>
    <row r="4022" spans="1:22" ht="43.2" hidden="1" x14ac:dyDescent="0.55000000000000004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496"/>
        <v>3.8271818181818182</v>
      </c>
      <c r="P4022" s="8">
        <f t="shared" si="497"/>
        <v>15.035357142857142</v>
      </c>
      <c r="Q4022" t="str">
        <f t="shared" si="498"/>
        <v>music</v>
      </c>
      <c r="R4022" t="str">
        <f t="shared" si="499"/>
        <v>electronic music</v>
      </c>
      <c r="S4022" s="12">
        <f t="shared" si="500"/>
        <v>41276.846817129634</v>
      </c>
      <c r="T4022" s="12">
        <f t="shared" si="501"/>
        <v>41290.846817129634</v>
      </c>
      <c r="U4022" t="str">
        <f t="shared" si="502"/>
        <v>Jan</v>
      </c>
      <c r="V4022" t="str">
        <f t="shared" si="503"/>
        <v>2013</v>
      </c>
    </row>
    <row r="4023" spans="1:22" ht="43.2" hidden="1" x14ac:dyDescent="0.55000000000000004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496"/>
        <v>3.8409090909090908</v>
      </c>
      <c r="P4023" s="8">
        <f t="shared" si="497"/>
        <v>22.120418848167539</v>
      </c>
      <c r="Q4023" t="str">
        <f t="shared" si="498"/>
        <v>technology</v>
      </c>
      <c r="R4023" t="str">
        <f t="shared" si="499"/>
        <v>hardware</v>
      </c>
      <c r="S4023" s="12">
        <f t="shared" si="500"/>
        <v>41719.887928240743</v>
      </c>
      <c r="T4023" s="12">
        <f t="shared" si="501"/>
        <v>41764.887928240743</v>
      </c>
      <c r="U4023" t="str">
        <f t="shared" si="502"/>
        <v>Mar</v>
      </c>
      <c r="V4023" t="str">
        <f t="shared" si="503"/>
        <v>2014</v>
      </c>
    </row>
    <row r="4024" spans="1:22" ht="43.2" hidden="1" x14ac:dyDescent="0.55000000000000004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496"/>
        <v>3.8515000000000001</v>
      </c>
      <c r="P4024" s="8">
        <f t="shared" si="497"/>
        <v>32.095833333333331</v>
      </c>
      <c r="Q4024" t="str">
        <f t="shared" si="498"/>
        <v>film &amp; video</v>
      </c>
      <c r="R4024" t="str">
        <f t="shared" si="499"/>
        <v>documentary</v>
      </c>
      <c r="S4024" s="12">
        <f t="shared" si="500"/>
        <v>41304.833194444444</v>
      </c>
      <c r="T4024" s="12">
        <f t="shared" si="501"/>
        <v>41334.833194444444</v>
      </c>
      <c r="U4024" t="str">
        <f t="shared" si="502"/>
        <v>Jan</v>
      </c>
      <c r="V4024" t="str">
        <f t="shared" si="503"/>
        <v>2013</v>
      </c>
    </row>
    <row r="4025" spans="1:22" ht="43.2" hidden="1" x14ac:dyDescent="0.55000000000000004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496"/>
        <v>3.868199871794872</v>
      </c>
      <c r="P4025" s="8">
        <f t="shared" si="497"/>
        <v>593.93620078740162</v>
      </c>
      <c r="Q4025" t="str">
        <f t="shared" si="498"/>
        <v>technology</v>
      </c>
      <c r="R4025" t="str">
        <f t="shared" si="499"/>
        <v>hardware</v>
      </c>
      <c r="S4025" s="12">
        <f t="shared" si="500"/>
        <v>42076.130011574074</v>
      </c>
      <c r="T4025" s="12">
        <f t="shared" si="501"/>
        <v>42131.290277777778</v>
      </c>
      <c r="U4025" t="str">
        <f t="shared" si="502"/>
        <v>Mar</v>
      </c>
      <c r="V4025" t="str">
        <f t="shared" si="503"/>
        <v>2015</v>
      </c>
    </row>
    <row r="4026" spans="1:22" ht="43.2" hidden="1" x14ac:dyDescent="0.55000000000000004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496"/>
        <v>3.9249999999999998</v>
      </c>
      <c r="P4026" s="8">
        <f t="shared" si="497"/>
        <v>60.384615384615387</v>
      </c>
      <c r="Q4026" t="str">
        <f t="shared" si="498"/>
        <v>film &amp; video</v>
      </c>
      <c r="R4026" t="str">
        <f t="shared" si="499"/>
        <v>shorts</v>
      </c>
      <c r="S4026" s="12">
        <f t="shared" si="500"/>
        <v>40997.144872685189</v>
      </c>
      <c r="T4026" s="12">
        <f t="shared" si="501"/>
        <v>41050.124305555553</v>
      </c>
      <c r="U4026" t="str">
        <f t="shared" si="502"/>
        <v>Mar</v>
      </c>
      <c r="V4026" t="str">
        <f t="shared" si="503"/>
        <v>2012</v>
      </c>
    </row>
    <row r="4027" spans="1:22" ht="43.2" hidden="1" x14ac:dyDescent="0.55000000000000004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496"/>
        <v>3.9859528571428569</v>
      </c>
      <c r="P4027" s="8">
        <f t="shared" si="497"/>
        <v>577.27593103448271</v>
      </c>
      <c r="Q4027" t="str">
        <f t="shared" si="498"/>
        <v>technology</v>
      </c>
      <c r="R4027" t="str">
        <f t="shared" si="499"/>
        <v>hardware</v>
      </c>
      <c r="S4027" s="12">
        <f t="shared" si="500"/>
        <v>41020.271770833337</v>
      </c>
      <c r="T4027" s="12">
        <f t="shared" si="501"/>
        <v>41052.791666666664</v>
      </c>
      <c r="U4027" t="str">
        <f t="shared" si="502"/>
        <v>Apr</v>
      </c>
      <c r="V4027" t="str">
        <f t="shared" si="503"/>
        <v>2012</v>
      </c>
    </row>
    <row r="4028" spans="1:22" ht="43.2" hidden="1" x14ac:dyDescent="0.55000000000000004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496"/>
        <v>4.0232999999999999</v>
      </c>
      <c r="P4028" s="8">
        <f t="shared" si="497"/>
        <v>245.02436053593178</v>
      </c>
      <c r="Q4028" t="str">
        <f t="shared" si="498"/>
        <v>technology</v>
      </c>
      <c r="R4028" t="str">
        <f t="shared" si="499"/>
        <v>hardware</v>
      </c>
      <c r="S4028" s="12">
        <f t="shared" si="500"/>
        <v>42311.216898148152</v>
      </c>
      <c r="T4028" s="12">
        <f t="shared" si="501"/>
        <v>42357.332638888889</v>
      </c>
      <c r="U4028" t="str">
        <f t="shared" si="502"/>
        <v>Nov</v>
      </c>
      <c r="V4028" t="str">
        <f t="shared" si="503"/>
        <v>2015</v>
      </c>
    </row>
    <row r="4029" spans="1:22" ht="57.6" hidden="1" x14ac:dyDescent="0.55000000000000004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496"/>
        <v>4.0357653061224488</v>
      </c>
      <c r="P4029" s="8">
        <f t="shared" si="497"/>
        <v>82.396874999999994</v>
      </c>
      <c r="Q4029" t="str">
        <f t="shared" si="498"/>
        <v>games</v>
      </c>
      <c r="R4029" t="str">
        <f t="shared" si="499"/>
        <v>tabletop games</v>
      </c>
      <c r="S4029" s="12">
        <f t="shared" si="500"/>
        <v>42234.624895833331</v>
      </c>
      <c r="T4029" s="12">
        <f t="shared" si="501"/>
        <v>42264.624895833331</v>
      </c>
      <c r="U4029" t="str">
        <f t="shared" si="502"/>
        <v>Aug</v>
      </c>
      <c r="V4029" t="str">
        <f t="shared" si="503"/>
        <v>2015</v>
      </c>
    </row>
    <row r="4030" spans="1:22" ht="43.2" hidden="1" x14ac:dyDescent="0.55000000000000004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496"/>
        <v>4.077</v>
      </c>
      <c r="P4030" s="8">
        <f t="shared" si="497"/>
        <v>81.949748743718587</v>
      </c>
      <c r="Q4030" t="str">
        <f t="shared" si="498"/>
        <v>technology</v>
      </c>
      <c r="R4030" t="str">
        <f t="shared" si="499"/>
        <v>space exploration</v>
      </c>
      <c r="S4030" s="12">
        <f t="shared" si="500"/>
        <v>42184.874675925923</v>
      </c>
      <c r="T4030" s="12">
        <f t="shared" si="501"/>
        <v>42228.083333333328</v>
      </c>
      <c r="U4030" t="str">
        <f t="shared" si="502"/>
        <v>Jun</v>
      </c>
      <c r="V4030" t="str">
        <f t="shared" si="503"/>
        <v>2015</v>
      </c>
    </row>
    <row r="4031" spans="1:22" ht="43.2" hidden="1" x14ac:dyDescent="0.55000000000000004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496"/>
        <v>4.0776923076923079</v>
      </c>
      <c r="P4031" s="8">
        <f t="shared" si="497"/>
        <v>33.550632911392405</v>
      </c>
      <c r="Q4031" t="str">
        <f t="shared" si="498"/>
        <v>games</v>
      </c>
      <c r="R4031" t="str">
        <f t="shared" si="499"/>
        <v>tabletop games</v>
      </c>
      <c r="S4031" s="12">
        <f t="shared" si="500"/>
        <v>41965.616655092599</v>
      </c>
      <c r="T4031" s="12">
        <f t="shared" si="501"/>
        <v>41995.616655092599</v>
      </c>
      <c r="U4031" t="str">
        <f t="shared" si="502"/>
        <v>Nov</v>
      </c>
      <c r="V4031" t="str">
        <f t="shared" si="503"/>
        <v>2014</v>
      </c>
    </row>
    <row r="4032" spans="1:22" ht="43.2" hidden="1" x14ac:dyDescent="0.55000000000000004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496"/>
        <v>4.1217692027666546</v>
      </c>
      <c r="P4032" s="8">
        <f t="shared" si="497"/>
        <v>44.056420233463037</v>
      </c>
      <c r="Q4032" t="str">
        <f t="shared" si="498"/>
        <v>games</v>
      </c>
      <c r="R4032" t="str">
        <f t="shared" si="499"/>
        <v>tabletop games</v>
      </c>
      <c r="S4032" s="12">
        <f t="shared" si="500"/>
        <v>42633.586122685185</v>
      </c>
      <c r="T4032" s="12">
        <f t="shared" si="501"/>
        <v>42668.708333333328</v>
      </c>
      <c r="U4032" t="str">
        <f t="shared" si="502"/>
        <v>Sep</v>
      </c>
      <c r="V4032" t="str">
        <f t="shared" si="503"/>
        <v>2016</v>
      </c>
    </row>
    <row r="4033" spans="1:22" ht="43.2" hidden="1" x14ac:dyDescent="0.55000000000000004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496"/>
        <v>4.1773333333333333</v>
      </c>
      <c r="P4033" s="8">
        <f t="shared" si="497"/>
        <v>84.905149051490511</v>
      </c>
      <c r="Q4033" t="str">
        <f t="shared" si="498"/>
        <v>photography</v>
      </c>
      <c r="R4033" t="str">
        <f t="shared" si="499"/>
        <v>photobooks</v>
      </c>
      <c r="S4033" s="12">
        <f t="shared" si="500"/>
        <v>42221.67432870371</v>
      </c>
      <c r="T4033" s="12">
        <f t="shared" si="501"/>
        <v>42251.67432870371</v>
      </c>
      <c r="U4033" t="str">
        <f t="shared" si="502"/>
        <v>Aug</v>
      </c>
      <c r="V4033" t="str">
        <f t="shared" si="503"/>
        <v>2015</v>
      </c>
    </row>
    <row r="4034" spans="1:22" ht="43.2" hidden="1" x14ac:dyDescent="0.55000000000000004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si="496"/>
        <v>4.2051249999999998</v>
      </c>
      <c r="P4034" s="8">
        <f t="shared" si="497"/>
        <v>164.90686274509804</v>
      </c>
      <c r="Q4034" t="str">
        <f t="shared" si="498"/>
        <v>technology</v>
      </c>
      <c r="R4034" t="str">
        <f t="shared" si="499"/>
        <v>hardware</v>
      </c>
      <c r="S4034" s="12">
        <f t="shared" si="500"/>
        <v>41424.27107638889</v>
      </c>
      <c r="T4034" s="12">
        <f t="shared" si="501"/>
        <v>41456.75</v>
      </c>
      <c r="U4034" t="str">
        <f t="shared" si="502"/>
        <v>May</v>
      </c>
      <c r="V4034" t="str">
        <f t="shared" si="503"/>
        <v>2013</v>
      </c>
    </row>
    <row r="4035" spans="1:22" ht="28.8" hidden="1" x14ac:dyDescent="0.55000000000000004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ref="O4035:O4098" si="504">E4035/D4035</f>
        <v>4.24</v>
      </c>
      <c r="P4035" s="8">
        <f t="shared" ref="P4035:P4098" si="505">IF(L4035&gt;0,E4035/L4035,0)</f>
        <v>21.2</v>
      </c>
      <c r="Q4035" t="str">
        <f t="shared" ref="Q4035:Q4098" si="506">MID(N4035,1,FIND("/",N4035,1)-1)</f>
        <v>music</v>
      </c>
      <c r="R4035" t="str">
        <f t="shared" ref="R4035:R4098" si="507">MID(N4035,FIND("/",N4035,1)+1,LEN(N4035)-FIND("/",N4035,1))</f>
        <v>rock</v>
      </c>
      <c r="S4035" s="12">
        <f t="shared" ref="S4035:S4098" si="508">(((J4035/60)/60)/24)+DATE(1970,1,1)</f>
        <v>42141.762800925921</v>
      </c>
      <c r="T4035" s="12">
        <f t="shared" ref="T4035:T4098" si="509">(((I4035/60)/60)/24)+DATE(1970,1,1)</f>
        <v>42164.083333333328</v>
      </c>
      <c r="U4035" t="str">
        <f t="shared" ref="U4035:U4098" si="510">TEXT(S4035,"MMM")</f>
        <v>May</v>
      </c>
      <c r="V4035" t="str">
        <f t="shared" ref="V4035:V4098" si="511">TEXT(S4035,"yyyy")</f>
        <v>2015</v>
      </c>
    </row>
    <row r="4036" spans="1:22" ht="43.2" hidden="1" x14ac:dyDescent="0.55000000000000004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504"/>
        <v>4.2720000000000002</v>
      </c>
      <c r="P4036" s="8">
        <f t="shared" si="505"/>
        <v>31.691394658753708</v>
      </c>
      <c r="Q4036" t="str">
        <f t="shared" si="506"/>
        <v>food</v>
      </c>
      <c r="R4036" t="str">
        <f t="shared" si="507"/>
        <v>small batch</v>
      </c>
      <c r="S4036" s="12">
        <f t="shared" si="508"/>
        <v>42654.469826388886</v>
      </c>
      <c r="T4036" s="12">
        <f t="shared" si="509"/>
        <v>42686.166666666672</v>
      </c>
      <c r="U4036" t="str">
        <f t="shared" si="510"/>
        <v>Oct</v>
      </c>
      <c r="V4036" t="str">
        <f t="shared" si="511"/>
        <v>2016</v>
      </c>
    </row>
    <row r="4037" spans="1:22" ht="43.2" hidden="1" x14ac:dyDescent="0.55000000000000004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504"/>
        <v>4.288397837837838</v>
      </c>
      <c r="P4037" s="8">
        <f t="shared" si="505"/>
        <v>64.816470588235291</v>
      </c>
      <c r="Q4037" t="str">
        <f t="shared" si="506"/>
        <v>music</v>
      </c>
      <c r="R4037" t="str">
        <f t="shared" si="507"/>
        <v>indie rock</v>
      </c>
      <c r="S4037" s="12">
        <f t="shared" si="508"/>
        <v>41324.79415509259</v>
      </c>
      <c r="T4037" s="12">
        <f t="shared" si="509"/>
        <v>41354.752488425926</v>
      </c>
      <c r="U4037" t="str">
        <f t="shared" si="510"/>
        <v>Feb</v>
      </c>
      <c r="V4037" t="str">
        <f t="shared" si="511"/>
        <v>2013</v>
      </c>
    </row>
    <row r="4038" spans="1:22" ht="43.2" hidden="1" x14ac:dyDescent="0.55000000000000004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504"/>
        <v>4.5237333333333334</v>
      </c>
      <c r="P4038" s="8">
        <f t="shared" si="505"/>
        <v>75.647714604236342</v>
      </c>
      <c r="Q4038" t="str">
        <f t="shared" si="506"/>
        <v>games</v>
      </c>
      <c r="R4038" t="str">
        <f t="shared" si="507"/>
        <v>tabletop games</v>
      </c>
      <c r="S4038" s="12">
        <f t="shared" si="508"/>
        <v>42664.405925925923</v>
      </c>
      <c r="T4038" s="12">
        <f t="shared" si="509"/>
        <v>42695.207638888889</v>
      </c>
      <c r="U4038" t="str">
        <f t="shared" si="510"/>
        <v>Oct</v>
      </c>
      <c r="V4038" t="str">
        <f t="shared" si="511"/>
        <v>2016</v>
      </c>
    </row>
    <row r="4039" spans="1:22" ht="43.2" hidden="1" x14ac:dyDescent="0.55000000000000004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504"/>
        <v>4.5641449999999999</v>
      </c>
      <c r="P4039" s="8">
        <f t="shared" si="505"/>
        <v>52.622732513451197</v>
      </c>
      <c r="Q4039" t="str">
        <f t="shared" si="506"/>
        <v>publishing</v>
      </c>
      <c r="R4039" t="str">
        <f t="shared" si="507"/>
        <v>radio &amp; podcasts</v>
      </c>
      <c r="S4039" s="12">
        <f t="shared" si="508"/>
        <v>40959.734398148146</v>
      </c>
      <c r="T4039" s="12">
        <f t="shared" si="509"/>
        <v>40990.125</v>
      </c>
      <c r="U4039" t="str">
        <f t="shared" si="510"/>
        <v>Feb</v>
      </c>
      <c r="V4039" t="str">
        <f t="shared" si="511"/>
        <v>2012</v>
      </c>
    </row>
    <row r="4040" spans="1:22" ht="43.2" hidden="1" x14ac:dyDescent="0.55000000000000004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504"/>
        <v>4.577466666666667</v>
      </c>
      <c r="P4040" s="8">
        <f t="shared" si="505"/>
        <v>23.275254237288134</v>
      </c>
      <c r="Q4040" t="str">
        <f t="shared" si="506"/>
        <v>theater</v>
      </c>
      <c r="R4040" t="str">
        <f t="shared" si="507"/>
        <v>spaces</v>
      </c>
      <c r="S4040" s="12">
        <f t="shared" si="508"/>
        <v>41885.478842592594</v>
      </c>
      <c r="T4040" s="12">
        <f t="shared" si="509"/>
        <v>41915.478842592594</v>
      </c>
      <c r="U4040" t="str">
        <f t="shared" si="510"/>
        <v>Sep</v>
      </c>
      <c r="V4040" t="str">
        <f t="shared" si="511"/>
        <v>2014</v>
      </c>
    </row>
    <row r="4041" spans="1:22" ht="28.8" hidden="1" x14ac:dyDescent="0.55000000000000004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504"/>
        <v>4.5979999999999999</v>
      </c>
      <c r="P4041" s="8">
        <f t="shared" si="505"/>
        <v>11.67005076142132</v>
      </c>
      <c r="Q4041" t="str">
        <f t="shared" si="506"/>
        <v>games</v>
      </c>
      <c r="R4041" t="str">
        <f t="shared" si="507"/>
        <v>tabletop games</v>
      </c>
      <c r="S4041" s="12">
        <f t="shared" si="508"/>
        <v>42752.647777777776</v>
      </c>
      <c r="T4041" s="12">
        <f t="shared" si="509"/>
        <v>42759.647777777776</v>
      </c>
      <c r="U4041" t="str">
        <f t="shared" si="510"/>
        <v>Jan</v>
      </c>
      <c r="V4041" t="str">
        <f t="shared" si="511"/>
        <v>2017</v>
      </c>
    </row>
    <row r="4042" spans="1:22" ht="43.2" hidden="1" x14ac:dyDescent="0.55000000000000004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504"/>
        <v>4.7327000000000004</v>
      </c>
      <c r="P4042" s="8">
        <f t="shared" si="505"/>
        <v>278.39411764705881</v>
      </c>
      <c r="Q4042" t="str">
        <f t="shared" si="506"/>
        <v>technology</v>
      </c>
      <c r="R4042" t="str">
        <f t="shared" si="507"/>
        <v>hardware</v>
      </c>
      <c r="S4042" s="12">
        <f t="shared" si="508"/>
        <v>42115.071504629625</v>
      </c>
      <c r="T4042" s="12">
        <f t="shared" si="509"/>
        <v>42155.071504629625</v>
      </c>
      <c r="U4042" t="str">
        <f t="shared" si="510"/>
        <v>Apr</v>
      </c>
      <c r="V4042" t="str">
        <f t="shared" si="511"/>
        <v>2015</v>
      </c>
    </row>
    <row r="4043" spans="1:22" ht="43.2" hidden="1" x14ac:dyDescent="0.55000000000000004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504"/>
        <v>4.8402000000000003</v>
      </c>
      <c r="P4043" s="8">
        <f t="shared" si="505"/>
        <v>82.316326530612244</v>
      </c>
      <c r="Q4043" t="str">
        <f t="shared" si="506"/>
        <v>photography</v>
      </c>
      <c r="R4043" t="str">
        <f t="shared" si="507"/>
        <v>photobooks</v>
      </c>
      <c r="S4043" s="12">
        <f t="shared" si="508"/>
        <v>42391.475289351853</v>
      </c>
      <c r="T4043" s="12">
        <f t="shared" si="509"/>
        <v>42415.625</v>
      </c>
      <c r="U4043" t="str">
        <f t="shared" si="510"/>
        <v>Jan</v>
      </c>
      <c r="V4043" t="str">
        <f t="shared" si="511"/>
        <v>2016</v>
      </c>
    </row>
    <row r="4044" spans="1:22" ht="43.2" hidden="1" x14ac:dyDescent="0.55000000000000004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504"/>
        <v>4.8490975000000001</v>
      </c>
      <c r="P4044" s="8">
        <f t="shared" si="505"/>
        <v>108.96848314606741</v>
      </c>
      <c r="Q4044" t="str">
        <f t="shared" si="506"/>
        <v>technology</v>
      </c>
      <c r="R4044" t="str">
        <f t="shared" si="507"/>
        <v>hardware</v>
      </c>
      <c r="S4044" s="12">
        <f t="shared" si="508"/>
        <v>42605.70857638889</v>
      </c>
      <c r="T4044" s="12">
        <f t="shared" si="509"/>
        <v>42635.70857638889</v>
      </c>
      <c r="U4044" t="str">
        <f t="shared" si="510"/>
        <v>Aug</v>
      </c>
      <c r="V4044" t="str">
        <f t="shared" si="511"/>
        <v>2016</v>
      </c>
    </row>
    <row r="4045" spans="1:22" ht="43.2" hidden="1" x14ac:dyDescent="0.55000000000000004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504"/>
        <v>4.8927777777777779</v>
      </c>
      <c r="P4045" s="8">
        <f t="shared" si="505"/>
        <v>31.566308243727597</v>
      </c>
      <c r="Q4045" t="str">
        <f t="shared" si="506"/>
        <v>games</v>
      </c>
      <c r="R4045" t="str">
        <f t="shared" si="507"/>
        <v>tabletop games</v>
      </c>
      <c r="S4045" s="12">
        <f t="shared" si="508"/>
        <v>42745.365474537044</v>
      </c>
      <c r="T4045" s="12">
        <f t="shared" si="509"/>
        <v>42775.208333333328</v>
      </c>
      <c r="U4045" t="str">
        <f t="shared" si="510"/>
        <v>Jan</v>
      </c>
      <c r="V4045" t="str">
        <f t="shared" si="511"/>
        <v>2017</v>
      </c>
    </row>
    <row r="4046" spans="1:22" ht="43.2" hidden="1" x14ac:dyDescent="0.55000000000000004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504"/>
        <v>4.9321000000000002</v>
      </c>
      <c r="P4046" s="8">
        <f t="shared" si="505"/>
        <v>69.760961810466767</v>
      </c>
      <c r="Q4046" t="str">
        <f t="shared" si="506"/>
        <v>technology</v>
      </c>
      <c r="R4046" t="str">
        <f t="shared" si="507"/>
        <v>hardware</v>
      </c>
      <c r="S4046" s="12">
        <f t="shared" si="508"/>
        <v>42198.676655092597</v>
      </c>
      <c r="T4046" s="12">
        <f t="shared" si="509"/>
        <v>42223.676655092597</v>
      </c>
      <c r="U4046" t="str">
        <f t="shared" si="510"/>
        <v>Jul</v>
      </c>
      <c r="V4046" t="str">
        <f t="shared" si="511"/>
        <v>2015</v>
      </c>
    </row>
    <row r="4047" spans="1:22" ht="43.2" hidden="1" x14ac:dyDescent="0.55000000000000004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504"/>
        <v>4.9491375</v>
      </c>
      <c r="P4047" s="8">
        <f t="shared" si="505"/>
        <v>173.57781674704077</v>
      </c>
      <c r="Q4047" t="str">
        <f t="shared" si="506"/>
        <v>technology</v>
      </c>
      <c r="R4047" t="str">
        <f t="shared" si="507"/>
        <v>hardware</v>
      </c>
      <c r="S4047" s="12">
        <f t="shared" si="508"/>
        <v>42499.960810185185</v>
      </c>
      <c r="T4047" s="12">
        <f t="shared" si="509"/>
        <v>42559.960810185185</v>
      </c>
      <c r="U4047" t="str">
        <f t="shared" si="510"/>
        <v>May</v>
      </c>
      <c r="V4047" t="str">
        <f t="shared" si="511"/>
        <v>2016</v>
      </c>
    </row>
    <row r="4048" spans="1:22" ht="43.2" hidden="1" x14ac:dyDescent="0.55000000000000004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504"/>
        <v>4.9580000000000002</v>
      </c>
      <c r="P4048" s="8">
        <f t="shared" si="505"/>
        <v>25.091093117408906</v>
      </c>
      <c r="Q4048" t="str">
        <f t="shared" si="506"/>
        <v>games</v>
      </c>
      <c r="R4048" t="str">
        <f t="shared" si="507"/>
        <v>tabletop games</v>
      </c>
      <c r="S4048" s="12">
        <f t="shared" si="508"/>
        <v>41806.794074074074</v>
      </c>
      <c r="T4048" s="12">
        <f t="shared" si="509"/>
        <v>41839.125</v>
      </c>
      <c r="U4048" t="str">
        <f t="shared" si="510"/>
        <v>Jun</v>
      </c>
      <c r="V4048" t="str">
        <f t="shared" si="511"/>
        <v>2014</v>
      </c>
    </row>
    <row r="4049" spans="1:22" ht="43.2" hidden="1" x14ac:dyDescent="0.55000000000000004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504"/>
        <v>4.9652000000000003</v>
      </c>
      <c r="P4049" s="8">
        <f t="shared" si="505"/>
        <v>51.720833333333331</v>
      </c>
      <c r="Q4049" t="str">
        <f t="shared" si="506"/>
        <v>music</v>
      </c>
      <c r="R4049" t="str">
        <f t="shared" si="507"/>
        <v>rock</v>
      </c>
      <c r="S4049" s="12">
        <f t="shared" si="508"/>
        <v>41399.99622685185</v>
      </c>
      <c r="T4049" s="12">
        <f t="shared" si="509"/>
        <v>41420.99622685185</v>
      </c>
      <c r="U4049" t="str">
        <f t="shared" si="510"/>
        <v>May</v>
      </c>
      <c r="V4049" t="str">
        <f t="shared" si="511"/>
        <v>2013</v>
      </c>
    </row>
    <row r="4050" spans="1:22" ht="43.2" hidden="1" x14ac:dyDescent="0.55000000000000004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504"/>
        <v>5.0324999999999998</v>
      </c>
      <c r="P4050" s="8">
        <f t="shared" si="505"/>
        <v>68.625</v>
      </c>
      <c r="Q4050" t="str">
        <f t="shared" si="506"/>
        <v>games</v>
      </c>
      <c r="R4050" t="str">
        <f t="shared" si="507"/>
        <v>tabletop games</v>
      </c>
      <c r="S4050" s="12">
        <f t="shared" si="508"/>
        <v>42467.788194444445</v>
      </c>
      <c r="T4050" s="12">
        <f t="shared" si="509"/>
        <v>42481.916666666672</v>
      </c>
      <c r="U4050" t="str">
        <f t="shared" si="510"/>
        <v>Apr</v>
      </c>
      <c r="V4050" t="str">
        <f t="shared" si="511"/>
        <v>2016</v>
      </c>
    </row>
    <row r="4051" spans="1:22" ht="43.2" hidden="1" x14ac:dyDescent="0.55000000000000004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504"/>
        <v>5.0620938628158845</v>
      </c>
      <c r="P4051" s="8">
        <f t="shared" si="505"/>
        <v>36.326424870466319</v>
      </c>
      <c r="Q4051" t="str">
        <f t="shared" si="506"/>
        <v>technology</v>
      </c>
      <c r="R4051" t="str">
        <f t="shared" si="507"/>
        <v>hardware</v>
      </c>
      <c r="S4051" s="12">
        <f t="shared" si="508"/>
        <v>42661.176817129628</v>
      </c>
      <c r="T4051" s="12">
        <f t="shared" si="509"/>
        <v>42715.207638888889</v>
      </c>
      <c r="U4051" t="str">
        <f t="shared" si="510"/>
        <v>Oct</v>
      </c>
      <c r="V4051" t="str">
        <f t="shared" si="511"/>
        <v>2016</v>
      </c>
    </row>
    <row r="4052" spans="1:22" ht="43.2" hidden="1" x14ac:dyDescent="0.55000000000000004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504"/>
        <v>5.0780000000000003</v>
      </c>
      <c r="P4052" s="8">
        <f t="shared" si="505"/>
        <v>101.56</v>
      </c>
      <c r="Q4052" t="str">
        <f t="shared" si="506"/>
        <v>technology</v>
      </c>
      <c r="R4052" t="str">
        <f t="shared" si="507"/>
        <v>hardware</v>
      </c>
      <c r="S4052" s="12">
        <f t="shared" si="508"/>
        <v>42289.957175925927</v>
      </c>
      <c r="T4052" s="12">
        <f t="shared" si="509"/>
        <v>42319.998842592591</v>
      </c>
      <c r="U4052" t="str">
        <f t="shared" si="510"/>
        <v>Oct</v>
      </c>
      <c r="V4052" t="str">
        <f t="shared" si="511"/>
        <v>2015</v>
      </c>
    </row>
    <row r="4053" spans="1:22" ht="43.2" hidden="1" x14ac:dyDescent="0.55000000000000004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504"/>
        <v>5.2073254999999996</v>
      </c>
      <c r="P4053" s="8">
        <f t="shared" si="505"/>
        <v>48.104623556581984</v>
      </c>
      <c r="Q4053" t="str">
        <f t="shared" si="506"/>
        <v>food</v>
      </c>
      <c r="R4053" t="str">
        <f t="shared" si="507"/>
        <v>small batch</v>
      </c>
      <c r="S4053" s="12">
        <f t="shared" si="508"/>
        <v>41666.924710648149</v>
      </c>
      <c r="T4053" s="12">
        <f t="shared" si="509"/>
        <v>41706.924710648149</v>
      </c>
      <c r="U4053" t="str">
        <f t="shared" si="510"/>
        <v>Jan</v>
      </c>
      <c r="V4053" t="str">
        <f t="shared" si="511"/>
        <v>2014</v>
      </c>
    </row>
    <row r="4054" spans="1:22" ht="43.2" hidden="1" x14ac:dyDescent="0.55000000000000004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504"/>
        <v>5.2416666666666663</v>
      </c>
      <c r="P4054" s="8">
        <f t="shared" si="505"/>
        <v>44.171348314606739</v>
      </c>
      <c r="Q4054" t="str">
        <f t="shared" si="506"/>
        <v>games</v>
      </c>
      <c r="R4054" t="str">
        <f t="shared" si="507"/>
        <v>tabletop games</v>
      </c>
      <c r="S4054" s="12">
        <f t="shared" si="508"/>
        <v>41879.900752314818</v>
      </c>
      <c r="T4054" s="12">
        <f t="shared" si="509"/>
        <v>41914.900752314818</v>
      </c>
      <c r="U4054" t="str">
        <f t="shared" si="510"/>
        <v>Aug</v>
      </c>
      <c r="V4054" t="str">
        <f t="shared" si="511"/>
        <v>2014</v>
      </c>
    </row>
    <row r="4055" spans="1:22" ht="28.8" hidden="1" x14ac:dyDescent="0.55000000000000004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504"/>
        <v>5.2609431428571432</v>
      </c>
      <c r="P4055" s="8">
        <f t="shared" si="505"/>
        <v>54.883162444113267</v>
      </c>
      <c r="Q4055" t="str">
        <f t="shared" si="506"/>
        <v>food</v>
      </c>
      <c r="R4055" t="str">
        <f t="shared" si="507"/>
        <v>small batch</v>
      </c>
      <c r="S4055" s="12">
        <f t="shared" si="508"/>
        <v>41842.917129629634</v>
      </c>
      <c r="T4055" s="12">
        <f t="shared" si="509"/>
        <v>41877.917129629634</v>
      </c>
      <c r="U4055" t="str">
        <f t="shared" si="510"/>
        <v>Jul</v>
      </c>
      <c r="V4055" t="str">
        <f t="shared" si="511"/>
        <v>2014</v>
      </c>
    </row>
    <row r="4056" spans="1:22" ht="43.2" hidden="1" x14ac:dyDescent="0.55000000000000004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504"/>
        <v>5.3710714285714287</v>
      </c>
      <c r="P4056" s="8">
        <f t="shared" si="505"/>
        <v>22.116176470588236</v>
      </c>
      <c r="Q4056" t="str">
        <f t="shared" si="506"/>
        <v>games</v>
      </c>
      <c r="R4056" t="str">
        <f t="shared" si="507"/>
        <v>tabletop games</v>
      </c>
      <c r="S4056" s="12">
        <f t="shared" si="508"/>
        <v>42371.617164351846</v>
      </c>
      <c r="T4056" s="12">
        <f t="shared" si="509"/>
        <v>42401.617164351846</v>
      </c>
      <c r="U4056" t="str">
        <f t="shared" si="510"/>
        <v>Jan</v>
      </c>
      <c r="V4056" t="str">
        <f t="shared" si="511"/>
        <v>2016</v>
      </c>
    </row>
    <row r="4057" spans="1:22" ht="43.2" hidden="1" x14ac:dyDescent="0.55000000000000004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504"/>
        <v>5.3737000000000004</v>
      </c>
      <c r="P4057" s="8">
        <f t="shared" si="505"/>
        <v>61.203872437357631</v>
      </c>
      <c r="Q4057" t="str">
        <f t="shared" si="506"/>
        <v>games</v>
      </c>
      <c r="R4057" t="str">
        <f t="shared" si="507"/>
        <v>tabletop games</v>
      </c>
      <c r="S4057" s="12">
        <f t="shared" si="508"/>
        <v>42425.757986111115</v>
      </c>
      <c r="T4057" s="12">
        <f t="shared" si="509"/>
        <v>42455.716319444444</v>
      </c>
      <c r="U4057" t="str">
        <f t="shared" si="510"/>
        <v>Feb</v>
      </c>
      <c r="V4057" t="str">
        <f t="shared" si="511"/>
        <v>2016</v>
      </c>
    </row>
    <row r="4058" spans="1:22" ht="43.2" hidden="1" x14ac:dyDescent="0.55000000000000004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504"/>
        <v>5.4215</v>
      </c>
      <c r="P4058" s="8">
        <f t="shared" si="505"/>
        <v>41.228136882129277</v>
      </c>
      <c r="Q4058" t="str">
        <f t="shared" si="506"/>
        <v>games</v>
      </c>
      <c r="R4058" t="str">
        <f t="shared" si="507"/>
        <v>tabletop games</v>
      </c>
      <c r="S4058" s="12">
        <f t="shared" si="508"/>
        <v>42163.625787037032</v>
      </c>
      <c r="T4058" s="12">
        <f t="shared" si="509"/>
        <v>42191.125</v>
      </c>
      <c r="U4058" t="str">
        <f t="shared" si="510"/>
        <v>Jun</v>
      </c>
      <c r="V4058" t="str">
        <f t="shared" si="511"/>
        <v>2015</v>
      </c>
    </row>
    <row r="4059" spans="1:22" ht="28.8" hidden="1" x14ac:dyDescent="0.55000000000000004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504"/>
        <v>5.4334915642458101</v>
      </c>
      <c r="P4059" s="8">
        <f t="shared" si="505"/>
        <v>116.35303146309367</v>
      </c>
      <c r="Q4059" t="str">
        <f t="shared" si="506"/>
        <v>technology</v>
      </c>
      <c r="R4059" t="str">
        <f t="shared" si="507"/>
        <v>hardware</v>
      </c>
      <c r="S4059" s="12">
        <f t="shared" si="508"/>
        <v>41803.880659722221</v>
      </c>
      <c r="T4059" s="12">
        <f t="shared" si="509"/>
        <v>41843.880659722221</v>
      </c>
      <c r="U4059" t="str">
        <f t="shared" si="510"/>
        <v>Jun</v>
      </c>
      <c r="V4059" t="str">
        <f t="shared" si="511"/>
        <v>2014</v>
      </c>
    </row>
    <row r="4060" spans="1:22" ht="43.2" hidden="1" x14ac:dyDescent="0.55000000000000004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504"/>
        <v>5.5877142857142861</v>
      </c>
      <c r="P4060" s="8">
        <f t="shared" si="505"/>
        <v>58.379104477611939</v>
      </c>
      <c r="Q4060" t="str">
        <f t="shared" si="506"/>
        <v>photography</v>
      </c>
      <c r="R4060" t="str">
        <f t="shared" si="507"/>
        <v>photobooks</v>
      </c>
      <c r="S4060" s="12">
        <f t="shared" si="508"/>
        <v>42741.684479166666</v>
      </c>
      <c r="T4060" s="12">
        <f t="shared" si="509"/>
        <v>42771.684479166666</v>
      </c>
      <c r="U4060" t="str">
        <f t="shared" si="510"/>
        <v>Jan</v>
      </c>
      <c r="V4060" t="str">
        <f t="shared" si="511"/>
        <v>2017</v>
      </c>
    </row>
    <row r="4061" spans="1:22" ht="43.2" hidden="1" x14ac:dyDescent="0.55000000000000004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504"/>
        <v>5.7907999999999999</v>
      </c>
      <c r="P4061" s="8">
        <f t="shared" si="505"/>
        <v>61.375728669846318</v>
      </c>
      <c r="Q4061" t="str">
        <f t="shared" si="506"/>
        <v>technology</v>
      </c>
      <c r="R4061" t="str">
        <f t="shared" si="507"/>
        <v>hardware</v>
      </c>
      <c r="S4061" s="12">
        <f t="shared" si="508"/>
        <v>42557.792453703703</v>
      </c>
      <c r="T4061" s="12">
        <f t="shared" si="509"/>
        <v>42587.792453703703</v>
      </c>
      <c r="U4061" t="str">
        <f t="shared" si="510"/>
        <v>Jul</v>
      </c>
      <c r="V4061" t="str">
        <f t="shared" si="511"/>
        <v>2016</v>
      </c>
    </row>
    <row r="4062" spans="1:22" ht="43.2" hidden="1" x14ac:dyDescent="0.55000000000000004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504"/>
        <v>5.8535000000000004</v>
      </c>
      <c r="P4062" s="8">
        <f t="shared" si="505"/>
        <v>222.99047619047619</v>
      </c>
      <c r="Q4062" t="str">
        <f t="shared" si="506"/>
        <v>technology</v>
      </c>
      <c r="R4062" t="str">
        <f t="shared" si="507"/>
        <v>hardware</v>
      </c>
      <c r="S4062" s="12">
        <f t="shared" si="508"/>
        <v>41099.966944444444</v>
      </c>
      <c r="T4062" s="12">
        <f t="shared" si="509"/>
        <v>41134.125</v>
      </c>
      <c r="U4062" t="str">
        <f t="shared" si="510"/>
        <v>Jul</v>
      </c>
      <c r="V4062" t="str">
        <f t="shared" si="511"/>
        <v>2012</v>
      </c>
    </row>
    <row r="4063" spans="1:22" ht="43.2" hidden="1" x14ac:dyDescent="0.55000000000000004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504"/>
        <v>6.3613999999999997</v>
      </c>
      <c r="P4063" s="8">
        <f t="shared" si="505"/>
        <v>94.103550295857985</v>
      </c>
      <c r="Q4063" t="str">
        <f t="shared" si="506"/>
        <v>games</v>
      </c>
      <c r="R4063" t="str">
        <f t="shared" si="507"/>
        <v>tabletop games</v>
      </c>
      <c r="S4063" s="12">
        <f t="shared" si="508"/>
        <v>42505.936678240745</v>
      </c>
      <c r="T4063" s="12">
        <f t="shared" si="509"/>
        <v>42540.958333333328</v>
      </c>
      <c r="U4063" t="str">
        <f t="shared" si="510"/>
        <v>May</v>
      </c>
      <c r="V4063" t="str">
        <f t="shared" si="511"/>
        <v>2016</v>
      </c>
    </row>
    <row r="4064" spans="1:22" ht="43.2" hidden="1" x14ac:dyDescent="0.55000000000000004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504"/>
        <v>6.4666666666666668</v>
      </c>
      <c r="P4064" s="8">
        <f t="shared" si="505"/>
        <v>21.555555555555557</v>
      </c>
      <c r="Q4064" t="str">
        <f t="shared" si="506"/>
        <v>technology</v>
      </c>
      <c r="R4064" t="str">
        <f t="shared" si="507"/>
        <v>space exploration</v>
      </c>
      <c r="S4064" s="12">
        <f t="shared" si="508"/>
        <v>42304.829409722224</v>
      </c>
      <c r="T4064" s="12">
        <f t="shared" si="509"/>
        <v>42334.871076388896</v>
      </c>
      <c r="U4064" t="str">
        <f t="shared" si="510"/>
        <v>Oct</v>
      </c>
      <c r="V4064" t="str">
        <f t="shared" si="511"/>
        <v>2015</v>
      </c>
    </row>
    <row r="4065" spans="1:22" ht="43.2" hidden="1" x14ac:dyDescent="0.55000000000000004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504"/>
        <v>6.6139999999999999</v>
      </c>
      <c r="P4065" s="8">
        <f t="shared" si="505"/>
        <v>21.900662251655628</v>
      </c>
      <c r="Q4065" t="str">
        <f t="shared" si="506"/>
        <v>technology</v>
      </c>
      <c r="R4065" t="str">
        <f t="shared" si="507"/>
        <v>space exploration</v>
      </c>
      <c r="S4065" s="12">
        <f t="shared" si="508"/>
        <v>41150.902187499996</v>
      </c>
      <c r="T4065" s="12">
        <f t="shared" si="509"/>
        <v>41165.165972222225</v>
      </c>
      <c r="U4065" t="str">
        <f t="shared" si="510"/>
        <v>Aug</v>
      </c>
      <c r="V4065" t="str">
        <f t="shared" si="511"/>
        <v>2012</v>
      </c>
    </row>
    <row r="4066" spans="1:22" ht="28.8" hidden="1" x14ac:dyDescent="0.55000000000000004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504"/>
        <v>6.6155466666666669</v>
      </c>
      <c r="P4066" s="8">
        <f t="shared" si="505"/>
        <v>43.333275109170302</v>
      </c>
      <c r="Q4066" t="str">
        <f t="shared" si="506"/>
        <v>publishing</v>
      </c>
      <c r="R4066" t="str">
        <f t="shared" si="507"/>
        <v>radio &amp; podcasts</v>
      </c>
      <c r="S4066" s="12">
        <f t="shared" si="508"/>
        <v>40766.041921296295</v>
      </c>
      <c r="T4066" s="12">
        <f t="shared" si="509"/>
        <v>40796.041921296295</v>
      </c>
      <c r="U4066" t="str">
        <f t="shared" si="510"/>
        <v>Aug</v>
      </c>
      <c r="V4066" t="str">
        <f t="shared" si="511"/>
        <v>2011</v>
      </c>
    </row>
    <row r="4067" spans="1:22" ht="43.2" hidden="1" x14ac:dyDescent="0.55000000000000004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504"/>
        <v>6.7447999999999997</v>
      </c>
      <c r="P4067" s="8">
        <f t="shared" si="505"/>
        <v>70.848739495798313</v>
      </c>
      <c r="Q4067" t="str">
        <f t="shared" si="506"/>
        <v>technology</v>
      </c>
      <c r="R4067" t="str">
        <f t="shared" si="507"/>
        <v>hardware</v>
      </c>
      <c r="S4067" s="12">
        <f t="shared" si="508"/>
        <v>41201.012083333335</v>
      </c>
      <c r="T4067" s="12">
        <f t="shared" si="509"/>
        <v>41231.053749999999</v>
      </c>
      <c r="U4067" t="str">
        <f t="shared" si="510"/>
        <v>Oct</v>
      </c>
      <c r="V4067" t="str">
        <f t="shared" si="511"/>
        <v>2012</v>
      </c>
    </row>
    <row r="4068" spans="1:22" ht="28.8" hidden="1" x14ac:dyDescent="0.55000000000000004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504"/>
        <v>6.9894800000000004</v>
      </c>
      <c r="P4068" s="8">
        <f t="shared" si="505"/>
        <v>842.10602409638557</v>
      </c>
      <c r="Q4068" t="str">
        <f t="shared" si="506"/>
        <v>technology</v>
      </c>
      <c r="R4068" t="str">
        <f t="shared" si="507"/>
        <v>hardware</v>
      </c>
      <c r="S4068" s="12">
        <f t="shared" si="508"/>
        <v>42394.580740740741</v>
      </c>
      <c r="T4068" s="12">
        <f t="shared" si="509"/>
        <v>42441.208333333328</v>
      </c>
      <c r="U4068" t="str">
        <f t="shared" si="510"/>
        <v>Jan</v>
      </c>
      <c r="V4068" t="str">
        <f t="shared" si="511"/>
        <v>2016</v>
      </c>
    </row>
    <row r="4069" spans="1:22" ht="28.8" hidden="1" x14ac:dyDescent="0.55000000000000004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504"/>
        <v>7.0418124999999998</v>
      </c>
      <c r="P4069" s="8">
        <f t="shared" si="505"/>
        <v>39.066920943134534</v>
      </c>
      <c r="Q4069" t="str">
        <f t="shared" si="506"/>
        <v>music</v>
      </c>
      <c r="R4069" t="str">
        <f t="shared" si="507"/>
        <v>electronic music</v>
      </c>
      <c r="S4069" s="12">
        <f t="shared" si="508"/>
        <v>41184.849166666667</v>
      </c>
      <c r="T4069" s="12">
        <f t="shared" si="509"/>
        <v>41214.849166666667</v>
      </c>
      <c r="U4069" t="str">
        <f t="shared" si="510"/>
        <v>Oct</v>
      </c>
      <c r="V4069" t="str">
        <f t="shared" si="511"/>
        <v>2012</v>
      </c>
    </row>
    <row r="4070" spans="1:22" ht="43.2" hidden="1" x14ac:dyDescent="0.55000000000000004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504"/>
        <v>7.2024800000000004</v>
      </c>
      <c r="P4070" s="8">
        <f t="shared" si="505"/>
        <v>107.82155688622754</v>
      </c>
      <c r="Q4070" t="str">
        <f t="shared" si="506"/>
        <v>games</v>
      </c>
      <c r="R4070" t="str">
        <f t="shared" si="507"/>
        <v>tabletop games</v>
      </c>
      <c r="S4070" s="12">
        <f t="shared" si="508"/>
        <v>42725.869363425925</v>
      </c>
      <c r="T4070" s="12">
        <f t="shared" si="509"/>
        <v>42745.915972222225</v>
      </c>
      <c r="U4070" t="str">
        <f t="shared" si="510"/>
        <v>Dec</v>
      </c>
      <c r="V4070" t="str">
        <f t="shared" si="511"/>
        <v>2016</v>
      </c>
    </row>
    <row r="4071" spans="1:22" ht="43.2" hidden="1" x14ac:dyDescent="0.55000000000000004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504"/>
        <v>7.7949999999999999</v>
      </c>
      <c r="P4071" s="8">
        <f t="shared" si="505"/>
        <v>37.11904761904762</v>
      </c>
      <c r="Q4071" t="str">
        <f t="shared" si="506"/>
        <v>games</v>
      </c>
      <c r="R4071" t="str">
        <f t="shared" si="507"/>
        <v>tabletop games</v>
      </c>
      <c r="S4071" s="12">
        <f t="shared" si="508"/>
        <v>42759.724768518514</v>
      </c>
      <c r="T4071" s="12">
        <f t="shared" si="509"/>
        <v>42780.724768518514</v>
      </c>
      <c r="U4071" t="str">
        <f t="shared" si="510"/>
        <v>Jan</v>
      </c>
      <c r="V4071" t="str">
        <f t="shared" si="511"/>
        <v>2017</v>
      </c>
    </row>
    <row r="4072" spans="1:22" ht="43.2" hidden="1" x14ac:dyDescent="0.55000000000000004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504"/>
        <v>7.8608020000000005</v>
      </c>
      <c r="P4072" s="8">
        <f t="shared" si="505"/>
        <v>71.592003642987251</v>
      </c>
      <c r="Q4072" t="str">
        <f t="shared" si="506"/>
        <v>photography</v>
      </c>
      <c r="R4072" t="str">
        <f t="shared" si="507"/>
        <v>photobooks</v>
      </c>
      <c r="S4072" s="12">
        <f t="shared" si="508"/>
        <v>41759.923101851848</v>
      </c>
      <c r="T4072" s="12">
        <f t="shared" si="509"/>
        <v>41789.923101851848</v>
      </c>
      <c r="U4072" t="str">
        <f t="shared" si="510"/>
        <v>Apr</v>
      </c>
      <c r="V4072" t="str">
        <f t="shared" si="511"/>
        <v>2014</v>
      </c>
    </row>
    <row r="4073" spans="1:22" ht="43.2" hidden="1" x14ac:dyDescent="0.55000000000000004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504"/>
        <v>7.8805550000000002</v>
      </c>
      <c r="P4073" s="8">
        <f t="shared" si="505"/>
        <v>176.200223588597</v>
      </c>
      <c r="Q4073" t="str">
        <f t="shared" si="506"/>
        <v>technology</v>
      </c>
      <c r="R4073" t="str">
        <f t="shared" si="507"/>
        <v>hardware</v>
      </c>
      <c r="S4073" s="12">
        <f t="shared" si="508"/>
        <v>41730.584374999999</v>
      </c>
      <c r="T4073" s="12">
        <f t="shared" si="509"/>
        <v>41760.584374999999</v>
      </c>
      <c r="U4073" t="str">
        <f t="shared" si="510"/>
        <v>Apr</v>
      </c>
      <c r="V4073" t="str">
        <f t="shared" si="511"/>
        <v>2014</v>
      </c>
    </row>
    <row r="4074" spans="1:22" ht="28.8" hidden="1" x14ac:dyDescent="0.55000000000000004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504"/>
        <v>8.0021100000000001</v>
      </c>
      <c r="P4074" s="8">
        <f t="shared" si="505"/>
        <v>188.50671378091872</v>
      </c>
      <c r="Q4074" t="str">
        <f t="shared" si="506"/>
        <v>technology</v>
      </c>
      <c r="R4074" t="str">
        <f t="shared" si="507"/>
        <v>hardware</v>
      </c>
      <c r="S4074" s="12">
        <f t="shared" si="508"/>
        <v>42473.604270833333</v>
      </c>
      <c r="T4074" s="12">
        <f t="shared" si="509"/>
        <v>42527.709722222222</v>
      </c>
      <c r="U4074" t="str">
        <f t="shared" si="510"/>
        <v>Apr</v>
      </c>
      <c r="V4074" t="str">
        <f t="shared" si="511"/>
        <v>2016</v>
      </c>
    </row>
    <row r="4075" spans="1:22" ht="43.2" hidden="1" x14ac:dyDescent="0.55000000000000004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504"/>
        <v>8.0640000000000001</v>
      </c>
      <c r="P4075" s="8">
        <f t="shared" si="505"/>
        <v>49.472392638036808</v>
      </c>
      <c r="Q4075" t="str">
        <f t="shared" si="506"/>
        <v>games</v>
      </c>
      <c r="R4075" t="str">
        <f t="shared" si="507"/>
        <v>tabletop games</v>
      </c>
      <c r="S4075" s="12">
        <f t="shared" si="508"/>
        <v>42766.827546296292</v>
      </c>
      <c r="T4075" s="12">
        <f t="shared" si="509"/>
        <v>42796.827546296292</v>
      </c>
      <c r="U4075" t="str">
        <f t="shared" si="510"/>
        <v>Jan</v>
      </c>
      <c r="V4075" t="str">
        <f t="shared" si="511"/>
        <v>2017</v>
      </c>
    </row>
    <row r="4076" spans="1:22" ht="43.2" hidden="1" x14ac:dyDescent="0.55000000000000004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504"/>
        <v>8.1918387755102042</v>
      </c>
      <c r="P4076" s="8">
        <f t="shared" si="505"/>
        <v>152.62361216730039</v>
      </c>
      <c r="Q4076" t="str">
        <f t="shared" si="506"/>
        <v>technology</v>
      </c>
      <c r="R4076" t="str">
        <f t="shared" si="507"/>
        <v>hardware</v>
      </c>
      <c r="S4076" s="12">
        <f t="shared" si="508"/>
        <v>41069.088506944441</v>
      </c>
      <c r="T4076" s="12">
        <f t="shared" si="509"/>
        <v>41099.088506944441</v>
      </c>
      <c r="U4076" t="str">
        <f t="shared" si="510"/>
        <v>Jun</v>
      </c>
      <c r="V4076" t="str">
        <f t="shared" si="511"/>
        <v>2012</v>
      </c>
    </row>
    <row r="4077" spans="1:22" ht="43.2" hidden="1" x14ac:dyDescent="0.55000000000000004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504"/>
        <v>8.1956399999999991</v>
      </c>
      <c r="P4077" s="8">
        <f t="shared" si="505"/>
        <v>422.02059732234807</v>
      </c>
      <c r="Q4077" t="str">
        <f t="shared" si="506"/>
        <v>technology</v>
      </c>
      <c r="R4077" t="str">
        <f t="shared" si="507"/>
        <v>hardware</v>
      </c>
      <c r="S4077" s="12">
        <f t="shared" si="508"/>
        <v>42347.358483796299</v>
      </c>
      <c r="T4077" s="12">
        <f t="shared" si="509"/>
        <v>42380.958333333328</v>
      </c>
      <c r="U4077" t="str">
        <f t="shared" si="510"/>
        <v>Dec</v>
      </c>
      <c r="V4077" t="str">
        <f t="shared" si="511"/>
        <v>2015</v>
      </c>
    </row>
    <row r="4078" spans="1:22" ht="43.2" hidden="1" x14ac:dyDescent="0.55000000000000004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504"/>
        <v>8.7759999999999998</v>
      </c>
      <c r="P4078" s="8">
        <f t="shared" si="505"/>
        <v>27.59748427672956</v>
      </c>
      <c r="Q4078" t="str">
        <f t="shared" si="506"/>
        <v>technology</v>
      </c>
      <c r="R4078" t="str">
        <f t="shared" si="507"/>
        <v>space exploration</v>
      </c>
      <c r="S4078" s="12">
        <f t="shared" si="508"/>
        <v>41902.874432870369</v>
      </c>
      <c r="T4078" s="12">
        <f t="shared" si="509"/>
        <v>41932.874432870369</v>
      </c>
      <c r="U4078" t="str">
        <f t="shared" si="510"/>
        <v>Sep</v>
      </c>
      <c r="V4078" t="str">
        <f t="shared" si="511"/>
        <v>2014</v>
      </c>
    </row>
    <row r="4079" spans="1:22" hidden="1" x14ac:dyDescent="0.55000000000000004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504"/>
        <v>8.85</v>
      </c>
      <c r="P4079" s="8">
        <f t="shared" si="505"/>
        <v>35.4</v>
      </c>
      <c r="Q4079" t="str">
        <f t="shared" si="506"/>
        <v>photography</v>
      </c>
      <c r="R4079" t="str">
        <f t="shared" si="507"/>
        <v>photobooks</v>
      </c>
      <c r="S4079" s="12">
        <f t="shared" si="508"/>
        <v>42410.982002314813</v>
      </c>
      <c r="T4079" s="12">
        <f t="shared" si="509"/>
        <v>42440.982002314813</v>
      </c>
      <c r="U4079" t="str">
        <f t="shared" si="510"/>
        <v>Feb</v>
      </c>
      <c r="V4079" t="str">
        <f t="shared" si="511"/>
        <v>2016</v>
      </c>
    </row>
    <row r="4080" spans="1:22" ht="28.8" hidden="1" x14ac:dyDescent="0.55000000000000004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504"/>
        <v>9.2154220000000002</v>
      </c>
      <c r="P4080" s="8">
        <f t="shared" si="505"/>
        <v>192.38876826722338</v>
      </c>
      <c r="Q4080" t="str">
        <f t="shared" si="506"/>
        <v>technology</v>
      </c>
      <c r="R4080" t="str">
        <f t="shared" si="507"/>
        <v>hardware</v>
      </c>
      <c r="S4080" s="12">
        <f t="shared" si="508"/>
        <v>41312.88077546296</v>
      </c>
      <c r="T4080" s="12">
        <f t="shared" si="509"/>
        <v>41342.88077546296</v>
      </c>
      <c r="U4080" t="str">
        <f t="shared" si="510"/>
        <v>Feb</v>
      </c>
      <c r="V4080" t="str">
        <f t="shared" si="511"/>
        <v>2013</v>
      </c>
    </row>
    <row r="4081" spans="1:22" ht="43.2" hidden="1" x14ac:dyDescent="0.55000000000000004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504"/>
        <v>9.4483338095238096</v>
      </c>
      <c r="P4081" s="8">
        <f t="shared" si="505"/>
        <v>164.79651993355483</v>
      </c>
      <c r="Q4081" t="str">
        <f t="shared" si="506"/>
        <v>games</v>
      </c>
      <c r="R4081" t="str">
        <f t="shared" si="507"/>
        <v>tabletop games</v>
      </c>
      <c r="S4081" s="12">
        <f t="shared" si="508"/>
        <v>41873.79184027778</v>
      </c>
      <c r="T4081" s="12">
        <f t="shared" si="509"/>
        <v>41903.79184027778</v>
      </c>
      <c r="U4081" t="str">
        <f t="shared" si="510"/>
        <v>Aug</v>
      </c>
      <c r="V4081" t="str">
        <f t="shared" si="511"/>
        <v>2014</v>
      </c>
    </row>
    <row r="4082" spans="1:22" ht="43.2" hidden="1" x14ac:dyDescent="0.55000000000000004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504"/>
        <v>9.5103109999999997</v>
      </c>
      <c r="P4082" s="8">
        <f t="shared" si="505"/>
        <v>65.891300230946882</v>
      </c>
      <c r="Q4082" t="str">
        <f t="shared" si="506"/>
        <v>games</v>
      </c>
      <c r="R4082" t="str">
        <f t="shared" si="507"/>
        <v>tabletop games</v>
      </c>
      <c r="S4082" s="12">
        <f t="shared" si="508"/>
        <v>42033.584016203706</v>
      </c>
      <c r="T4082" s="12">
        <f t="shared" si="509"/>
        <v>42063.584016203706</v>
      </c>
      <c r="U4082" t="str">
        <f t="shared" si="510"/>
        <v>Jan</v>
      </c>
      <c r="V4082" t="str">
        <f t="shared" si="511"/>
        <v>2015</v>
      </c>
    </row>
    <row r="4083" spans="1:22" ht="43.2" hidden="1" x14ac:dyDescent="0.55000000000000004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504"/>
        <v>9.56</v>
      </c>
      <c r="P4083" s="8">
        <f t="shared" si="505"/>
        <v>27.576923076923077</v>
      </c>
      <c r="Q4083" t="str">
        <f t="shared" si="506"/>
        <v>technology</v>
      </c>
      <c r="R4083" t="str">
        <f t="shared" si="507"/>
        <v>space exploration</v>
      </c>
      <c r="S4083" s="12">
        <f t="shared" si="508"/>
        <v>42658.810277777782</v>
      </c>
      <c r="T4083" s="12">
        <f t="shared" si="509"/>
        <v>42683.851944444439</v>
      </c>
      <c r="U4083" t="str">
        <f t="shared" si="510"/>
        <v>Oct</v>
      </c>
      <c r="V4083" t="str">
        <f t="shared" si="511"/>
        <v>2016</v>
      </c>
    </row>
    <row r="4084" spans="1:22" ht="43.2" hidden="1" x14ac:dyDescent="0.55000000000000004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504"/>
        <v>9.7511200000000002</v>
      </c>
      <c r="P4084" s="8">
        <f t="shared" si="505"/>
        <v>426.93169877408059</v>
      </c>
      <c r="Q4084" t="str">
        <f t="shared" si="506"/>
        <v>games</v>
      </c>
      <c r="R4084" t="str">
        <f t="shared" si="507"/>
        <v>tabletop games</v>
      </c>
      <c r="S4084" s="12">
        <f t="shared" si="508"/>
        <v>42677.005474537036</v>
      </c>
      <c r="T4084" s="12">
        <f t="shared" si="509"/>
        <v>42707.0471412037</v>
      </c>
      <c r="U4084" t="str">
        <f t="shared" si="510"/>
        <v>Nov</v>
      </c>
      <c r="V4084" t="str">
        <f t="shared" si="511"/>
        <v>2016</v>
      </c>
    </row>
    <row r="4085" spans="1:22" ht="43.2" hidden="1" x14ac:dyDescent="0.55000000000000004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504"/>
        <v>9.7813466666666677</v>
      </c>
      <c r="P4085" s="8">
        <f t="shared" si="505"/>
        <v>21.640147492625371</v>
      </c>
      <c r="Q4085" t="str">
        <f t="shared" si="506"/>
        <v>technology</v>
      </c>
      <c r="R4085" t="str">
        <f t="shared" si="507"/>
        <v>hardware</v>
      </c>
      <c r="S4085" s="12">
        <f t="shared" si="508"/>
        <v>41316.120949074073</v>
      </c>
      <c r="T4085" s="12">
        <f t="shared" si="509"/>
        <v>41346.833333333336</v>
      </c>
      <c r="U4085" t="str">
        <f t="shared" si="510"/>
        <v>Feb</v>
      </c>
      <c r="V4085" t="str">
        <f t="shared" si="511"/>
        <v>2013</v>
      </c>
    </row>
    <row r="4086" spans="1:22" ht="43.2" hidden="1" x14ac:dyDescent="0.55000000000000004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504"/>
        <v>10.146425000000001</v>
      </c>
      <c r="P4086" s="8">
        <f t="shared" si="505"/>
        <v>56.970381807973048</v>
      </c>
      <c r="Q4086" t="str">
        <f t="shared" si="506"/>
        <v>games</v>
      </c>
      <c r="R4086" t="str">
        <f t="shared" si="507"/>
        <v>tabletop games</v>
      </c>
      <c r="S4086" s="12">
        <f t="shared" si="508"/>
        <v>42068.209097222221</v>
      </c>
      <c r="T4086" s="12">
        <f t="shared" si="509"/>
        <v>42097.165972222225</v>
      </c>
      <c r="U4086" t="str">
        <f t="shared" si="510"/>
        <v>Mar</v>
      </c>
      <c r="V4086" t="str">
        <f t="shared" si="511"/>
        <v>2015</v>
      </c>
    </row>
    <row r="4087" spans="1:22" ht="43.2" hidden="1" x14ac:dyDescent="0.55000000000000004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504"/>
        <v>10.2684514</v>
      </c>
      <c r="P4087" s="8">
        <f t="shared" si="505"/>
        <v>1323.2540463917526</v>
      </c>
      <c r="Q4087" t="str">
        <f t="shared" si="506"/>
        <v>technology</v>
      </c>
      <c r="R4087" t="str">
        <f t="shared" si="507"/>
        <v>hardware</v>
      </c>
      <c r="S4087" s="12">
        <f t="shared" si="508"/>
        <v>41039.225601851853</v>
      </c>
      <c r="T4087" s="12">
        <f t="shared" si="509"/>
        <v>41072.291666666664</v>
      </c>
      <c r="U4087" t="str">
        <f t="shared" si="510"/>
        <v>May</v>
      </c>
      <c r="V4087" t="str">
        <f t="shared" si="511"/>
        <v>2012</v>
      </c>
    </row>
    <row r="4088" spans="1:22" ht="43.2" hidden="1" x14ac:dyDescent="0.55000000000000004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504"/>
        <v>10.812401666666668</v>
      </c>
      <c r="P4088" s="8">
        <f t="shared" si="505"/>
        <v>40.070667078443485</v>
      </c>
      <c r="Q4088" t="str">
        <f t="shared" si="506"/>
        <v>games</v>
      </c>
      <c r="R4088" t="str">
        <f t="shared" si="507"/>
        <v>tabletop games</v>
      </c>
      <c r="S4088" s="12">
        <f t="shared" si="508"/>
        <v>42691.8512037037</v>
      </c>
      <c r="T4088" s="12">
        <f t="shared" si="509"/>
        <v>42719.958333333328</v>
      </c>
      <c r="U4088" t="str">
        <f t="shared" si="510"/>
        <v>Nov</v>
      </c>
      <c r="V4088" t="str">
        <f t="shared" si="511"/>
        <v>2016</v>
      </c>
    </row>
    <row r="4089" spans="1:22" ht="43.2" hidden="1" x14ac:dyDescent="0.55000000000000004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504"/>
        <v>11.053811999999999</v>
      </c>
      <c r="P4089" s="8">
        <f t="shared" si="505"/>
        <v>67.690214329454989</v>
      </c>
      <c r="Q4089" t="str">
        <f t="shared" si="506"/>
        <v>technology</v>
      </c>
      <c r="R4089" t="str">
        <f t="shared" si="507"/>
        <v>hardware</v>
      </c>
      <c r="S4089" s="12">
        <f t="shared" si="508"/>
        <v>41148.194641203707</v>
      </c>
      <c r="T4089" s="12">
        <f t="shared" si="509"/>
        <v>41188.165972222225</v>
      </c>
      <c r="U4089" t="str">
        <f t="shared" si="510"/>
        <v>Aug</v>
      </c>
      <c r="V4089" t="str">
        <f t="shared" si="511"/>
        <v>2012</v>
      </c>
    </row>
    <row r="4090" spans="1:22" ht="43.2" hidden="1" x14ac:dyDescent="0.55000000000000004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504"/>
        <v>11.318</v>
      </c>
      <c r="P4090" s="8">
        <f t="shared" si="505"/>
        <v>80.727532097004286</v>
      </c>
      <c r="Q4090" t="str">
        <f t="shared" si="506"/>
        <v>technology</v>
      </c>
      <c r="R4090" t="str">
        <f t="shared" si="507"/>
        <v>hardware</v>
      </c>
      <c r="S4090" s="12">
        <f t="shared" si="508"/>
        <v>41324.193298611113</v>
      </c>
      <c r="T4090" s="12">
        <f t="shared" si="509"/>
        <v>41384.151631944449</v>
      </c>
      <c r="U4090" t="str">
        <f t="shared" si="510"/>
        <v>Feb</v>
      </c>
      <c r="V4090" t="str">
        <f t="shared" si="511"/>
        <v>2013</v>
      </c>
    </row>
    <row r="4091" spans="1:22" ht="43.2" hidden="1" x14ac:dyDescent="0.55000000000000004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504"/>
        <v>11.65</v>
      </c>
      <c r="P4091" s="8">
        <f t="shared" si="505"/>
        <v>41.607142857142854</v>
      </c>
      <c r="Q4091" t="str">
        <f t="shared" si="506"/>
        <v>games</v>
      </c>
      <c r="R4091" t="str">
        <f t="shared" si="507"/>
        <v>tabletop games</v>
      </c>
      <c r="S4091" s="12">
        <f t="shared" si="508"/>
        <v>42710.824618055558</v>
      </c>
      <c r="T4091" s="12">
        <f t="shared" si="509"/>
        <v>42740.824618055558</v>
      </c>
      <c r="U4091" t="str">
        <f t="shared" si="510"/>
        <v>Dec</v>
      </c>
      <c r="V4091" t="str">
        <f t="shared" si="511"/>
        <v>2016</v>
      </c>
    </row>
    <row r="4092" spans="1:22" ht="43.2" hidden="1" x14ac:dyDescent="0.55000000000000004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504"/>
        <v>11.744899999999999</v>
      </c>
      <c r="P4092" s="8">
        <f t="shared" si="505"/>
        <v>81.561805555555551</v>
      </c>
      <c r="Q4092" t="str">
        <f t="shared" si="506"/>
        <v>games</v>
      </c>
      <c r="R4092" t="str">
        <f t="shared" si="507"/>
        <v>tabletop games</v>
      </c>
      <c r="S4092" s="12">
        <f t="shared" si="508"/>
        <v>42202.278194444443</v>
      </c>
      <c r="T4092" s="12">
        <f t="shared" si="509"/>
        <v>42232.278194444443</v>
      </c>
      <c r="U4092" t="str">
        <f t="shared" si="510"/>
        <v>Jul</v>
      </c>
      <c r="V4092" t="str">
        <f t="shared" si="511"/>
        <v>2015</v>
      </c>
    </row>
    <row r="4093" spans="1:22" ht="43.2" hidden="1" x14ac:dyDescent="0.55000000000000004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504"/>
        <v>11.8161422</v>
      </c>
      <c r="P4093" s="8">
        <f t="shared" si="505"/>
        <v>29.187190495010373</v>
      </c>
      <c r="Q4093" t="str">
        <f t="shared" si="506"/>
        <v>publishing</v>
      </c>
      <c r="R4093" t="str">
        <f t="shared" si="507"/>
        <v>radio &amp; podcasts</v>
      </c>
      <c r="S4093" s="12">
        <f t="shared" si="508"/>
        <v>41394.871678240743</v>
      </c>
      <c r="T4093" s="12">
        <f t="shared" si="509"/>
        <v>41408.871678240743</v>
      </c>
      <c r="U4093" t="str">
        <f t="shared" si="510"/>
        <v>Apr</v>
      </c>
      <c r="V4093" t="str">
        <f t="shared" si="511"/>
        <v>2013</v>
      </c>
    </row>
    <row r="4094" spans="1:22" ht="43.2" hidden="1" x14ac:dyDescent="0.55000000000000004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504"/>
        <v>12.121296000000001</v>
      </c>
      <c r="P4094" s="8">
        <f t="shared" si="505"/>
        <v>27.226630727762803</v>
      </c>
      <c r="Q4094" t="str">
        <f t="shared" si="506"/>
        <v>games</v>
      </c>
      <c r="R4094" t="str">
        <f t="shared" si="507"/>
        <v>tabletop games</v>
      </c>
      <c r="S4094" s="12">
        <f t="shared" si="508"/>
        <v>41423.910891203705</v>
      </c>
      <c r="T4094" s="12">
        <f t="shared" si="509"/>
        <v>41450.208333333336</v>
      </c>
      <c r="U4094" t="str">
        <f t="shared" si="510"/>
        <v>May</v>
      </c>
      <c r="V4094" t="str">
        <f t="shared" si="511"/>
        <v>2013</v>
      </c>
    </row>
    <row r="4095" spans="1:22" ht="43.2" hidden="1" x14ac:dyDescent="0.55000000000000004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504"/>
        <v>12.5375</v>
      </c>
      <c r="P4095" s="8">
        <f t="shared" si="505"/>
        <v>27.861111111111111</v>
      </c>
      <c r="Q4095" t="str">
        <f t="shared" si="506"/>
        <v>music</v>
      </c>
      <c r="R4095" t="str">
        <f t="shared" si="507"/>
        <v>pop</v>
      </c>
      <c r="S4095" s="12">
        <f t="shared" si="508"/>
        <v>42459.693865740745</v>
      </c>
      <c r="T4095" s="12">
        <f t="shared" si="509"/>
        <v>42490.915972222225</v>
      </c>
      <c r="U4095" t="str">
        <f t="shared" si="510"/>
        <v>Mar</v>
      </c>
      <c r="V4095" t="str">
        <f t="shared" si="511"/>
        <v>2016</v>
      </c>
    </row>
    <row r="4096" spans="1:22" ht="43.2" hidden="1" x14ac:dyDescent="0.55000000000000004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504"/>
        <v>13.566000000000001</v>
      </c>
      <c r="P4096" s="8">
        <f t="shared" si="505"/>
        <v>14.370762711864407</v>
      </c>
      <c r="Q4096" t="str">
        <f t="shared" si="506"/>
        <v>games</v>
      </c>
      <c r="R4096" t="str">
        <f t="shared" si="507"/>
        <v>tabletop games</v>
      </c>
      <c r="S4096" s="12">
        <f t="shared" si="508"/>
        <v>42315.699490740735</v>
      </c>
      <c r="T4096" s="12">
        <f t="shared" si="509"/>
        <v>42345.699490740735</v>
      </c>
      <c r="U4096" t="str">
        <f t="shared" si="510"/>
        <v>Nov</v>
      </c>
      <c r="V4096" t="str">
        <f t="shared" si="511"/>
        <v>2015</v>
      </c>
    </row>
    <row r="4097" spans="1:22" ht="28.8" hidden="1" x14ac:dyDescent="0.55000000000000004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504"/>
        <v>13.600976000000001</v>
      </c>
      <c r="P4097" s="8">
        <f t="shared" si="505"/>
        <v>53.865251485148519</v>
      </c>
      <c r="Q4097" t="str">
        <f t="shared" si="506"/>
        <v>games</v>
      </c>
      <c r="R4097" t="str">
        <f t="shared" si="507"/>
        <v>tabletop games</v>
      </c>
      <c r="S4097" s="12">
        <f t="shared" si="508"/>
        <v>41569.575613425928</v>
      </c>
      <c r="T4097" s="12">
        <f t="shared" si="509"/>
        <v>41605.126388888886</v>
      </c>
      <c r="U4097" t="str">
        <f t="shared" si="510"/>
        <v>Oct</v>
      </c>
      <c r="V4097" t="str">
        <f t="shared" si="511"/>
        <v>2013</v>
      </c>
    </row>
    <row r="4098" spans="1:22" ht="43.2" hidden="1" x14ac:dyDescent="0.55000000000000004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si="504"/>
        <v>13.794206249999998</v>
      </c>
      <c r="P4098" s="8">
        <f t="shared" si="505"/>
        <v>31.820544982698959</v>
      </c>
      <c r="Q4098" t="str">
        <f t="shared" si="506"/>
        <v>technology</v>
      </c>
      <c r="R4098" t="str">
        <f t="shared" si="507"/>
        <v>space exploration</v>
      </c>
      <c r="S4098" s="12">
        <f t="shared" si="508"/>
        <v>41144.42155092593</v>
      </c>
      <c r="T4098" s="12">
        <f t="shared" si="509"/>
        <v>41165.42155092593</v>
      </c>
      <c r="U4098" t="str">
        <f t="shared" si="510"/>
        <v>Aug</v>
      </c>
      <c r="V4098" t="str">
        <f t="shared" si="511"/>
        <v>2012</v>
      </c>
    </row>
    <row r="4099" spans="1:22" ht="43.2" hidden="1" x14ac:dyDescent="0.55000000000000004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ref="O4099:O4115" si="512">E4099/D4099</f>
        <v>14.355717142857143</v>
      </c>
      <c r="P4099" s="8">
        <f t="shared" ref="P4099:P4115" si="513">IF(L4099&gt;0,E4099/L4099,0)</f>
        <v>74.107684365781708</v>
      </c>
      <c r="Q4099" t="str">
        <f t="shared" ref="Q4099:Q4115" si="514">MID(N4099,1,FIND("/",N4099,1)-1)</f>
        <v>technology</v>
      </c>
      <c r="R4099" t="str">
        <f t="shared" ref="R4099:R4115" si="515">MID(N4099,FIND("/",N4099,1)+1,LEN(N4099)-FIND("/",N4099,1))</f>
        <v>hardware</v>
      </c>
      <c r="S4099" s="12">
        <f t="shared" ref="S4099:S4115" si="516">(((J4099/60)/60)/24)+DATE(1970,1,1)</f>
        <v>41326.987974537034</v>
      </c>
      <c r="T4099" s="12">
        <f t="shared" ref="T4099:T4115" si="517">(((I4099/60)/60)/24)+DATE(1970,1,1)</f>
        <v>41356.94630787037</v>
      </c>
      <c r="U4099" t="str">
        <f t="shared" ref="U4099:U4115" si="518">TEXT(S4099,"MMM")</f>
        <v>Feb</v>
      </c>
      <c r="V4099" t="str">
        <f t="shared" ref="V4099:V4115" si="519">TEXT(S4099,"yyyy")</f>
        <v>2013</v>
      </c>
    </row>
    <row r="4100" spans="1:22" ht="43.2" hidden="1" x14ac:dyDescent="0.55000000000000004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512"/>
        <v>14.604850000000001</v>
      </c>
      <c r="P4100" s="8">
        <f t="shared" si="513"/>
        <v>134.3592456301748</v>
      </c>
      <c r="Q4100" t="str">
        <f t="shared" si="514"/>
        <v>technology</v>
      </c>
      <c r="R4100" t="str">
        <f t="shared" si="515"/>
        <v>wearables</v>
      </c>
      <c r="S4100" s="12">
        <f t="shared" si="516"/>
        <v>42199.651319444441</v>
      </c>
      <c r="T4100" s="12">
        <f t="shared" si="517"/>
        <v>42235.651319444441</v>
      </c>
      <c r="U4100" t="str">
        <f t="shared" si="518"/>
        <v>Jul</v>
      </c>
      <c r="V4100" t="str">
        <f t="shared" si="519"/>
        <v>2015</v>
      </c>
    </row>
    <row r="4101" spans="1:22" ht="43.2" hidden="1" x14ac:dyDescent="0.55000000000000004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512"/>
        <v>14.62</v>
      </c>
      <c r="P4101" s="8">
        <f t="shared" si="513"/>
        <v>40.762081784386616</v>
      </c>
      <c r="Q4101" t="str">
        <f t="shared" si="514"/>
        <v>technology</v>
      </c>
      <c r="R4101" t="str">
        <f t="shared" si="515"/>
        <v>hardware</v>
      </c>
      <c r="S4101" s="12">
        <f t="shared" si="516"/>
        <v>41493.543958333335</v>
      </c>
      <c r="T4101" s="12">
        <f t="shared" si="517"/>
        <v>41523.791666666664</v>
      </c>
      <c r="U4101" t="str">
        <f t="shared" si="518"/>
        <v>Aug</v>
      </c>
      <c r="V4101" t="str">
        <f t="shared" si="519"/>
        <v>2013</v>
      </c>
    </row>
    <row r="4102" spans="1:22" ht="43.2" hidden="1" x14ac:dyDescent="0.55000000000000004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512"/>
        <v>16.783738373837384</v>
      </c>
      <c r="P4102" s="8">
        <f t="shared" si="513"/>
        <v>20.465926829268295</v>
      </c>
      <c r="Q4102" t="str">
        <f t="shared" si="514"/>
        <v>technology</v>
      </c>
      <c r="R4102" t="str">
        <f t="shared" si="515"/>
        <v>hardware</v>
      </c>
      <c r="S4102" s="12">
        <f t="shared" si="516"/>
        <v>41450.681574074071</v>
      </c>
      <c r="T4102" s="12">
        <f t="shared" si="517"/>
        <v>41480.681574074071</v>
      </c>
      <c r="U4102" t="str">
        <f t="shared" si="518"/>
        <v>Jun</v>
      </c>
      <c r="V4102" t="str">
        <f t="shared" si="519"/>
        <v>2013</v>
      </c>
    </row>
    <row r="4103" spans="1:22" ht="43.2" hidden="1" x14ac:dyDescent="0.55000000000000004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512"/>
        <v>17.052499999999998</v>
      </c>
      <c r="P4103" s="8">
        <f t="shared" si="513"/>
        <v>68.815577078288939</v>
      </c>
      <c r="Q4103" t="str">
        <f t="shared" si="514"/>
        <v>technology</v>
      </c>
      <c r="R4103" t="str">
        <f t="shared" si="515"/>
        <v>hardware</v>
      </c>
      <c r="S4103" s="12">
        <f t="shared" si="516"/>
        <v>42548.269861111112</v>
      </c>
      <c r="T4103" s="12">
        <f t="shared" si="517"/>
        <v>42593.269861111112</v>
      </c>
      <c r="U4103" t="str">
        <f t="shared" si="518"/>
        <v>Jun</v>
      </c>
      <c r="V4103" t="str">
        <f t="shared" si="519"/>
        <v>2016</v>
      </c>
    </row>
    <row r="4104" spans="1:22" ht="43.2" hidden="1" x14ac:dyDescent="0.55000000000000004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512"/>
        <v>18.016400000000001</v>
      </c>
      <c r="P4104" s="8">
        <f t="shared" si="513"/>
        <v>49.934589800443462</v>
      </c>
      <c r="Q4104" t="str">
        <f t="shared" si="514"/>
        <v>games</v>
      </c>
      <c r="R4104" t="str">
        <f t="shared" si="515"/>
        <v>tabletop games</v>
      </c>
      <c r="S4104" s="12">
        <f t="shared" si="516"/>
        <v>42776.704432870371</v>
      </c>
      <c r="T4104" s="12">
        <f t="shared" si="517"/>
        <v>42801.208333333328</v>
      </c>
      <c r="U4104" t="str">
        <f t="shared" si="518"/>
        <v>Feb</v>
      </c>
      <c r="V4104" t="str">
        <f t="shared" si="519"/>
        <v>2017</v>
      </c>
    </row>
    <row r="4105" spans="1:22" ht="43.2" hidden="1" x14ac:dyDescent="0.55000000000000004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512"/>
        <v>18.569700000000001</v>
      </c>
      <c r="P4105" s="8">
        <f t="shared" si="513"/>
        <v>149.03451043338683</v>
      </c>
      <c r="Q4105" t="str">
        <f t="shared" si="514"/>
        <v>games</v>
      </c>
      <c r="R4105" t="str">
        <f t="shared" si="515"/>
        <v>tabletop games</v>
      </c>
      <c r="S4105" s="12">
        <f t="shared" si="516"/>
        <v>41319.349988425929</v>
      </c>
      <c r="T4105" s="12">
        <f t="shared" si="517"/>
        <v>41359.349988425929</v>
      </c>
      <c r="U4105" t="str">
        <f t="shared" si="518"/>
        <v>Feb</v>
      </c>
      <c r="V4105" t="str">
        <f t="shared" si="519"/>
        <v>2013</v>
      </c>
    </row>
    <row r="4106" spans="1:22" ht="43.2" hidden="1" x14ac:dyDescent="0.55000000000000004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512"/>
        <v>18.670999999999999</v>
      </c>
      <c r="P4106" s="8">
        <f t="shared" si="513"/>
        <v>90.635922330097088</v>
      </c>
      <c r="Q4106" t="str">
        <f t="shared" si="514"/>
        <v>games</v>
      </c>
      <c r="R4106" t="str">
        <f t="shared" si="515"/>
        <v>tabletop games</v>
      </c>
      <c r="S4106" s="12">
        <f t="shared" si="516"/>
        <v>42702.804814814815</v>
      </c>
      <c r="T4106" s="12">
        <f t="shared" si="517"/>
        <v>42712.804814814815</v>
      </c>
      <c r="U4106" t="str">
        <f t="shared" si="518"/>
        <v>Nov</v>
      </c>
      <c r="V4106" t="str">
        <f t="shared" si="519"/>
        <v>2016</v>
      </c>
    </row>
    <row r="4107" spans="1:22" ht="43.2" hidden="1" x14ac:dyDescent="0.55000000000000004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512"/>
        <v>26.47025</v>
      </c>
      <c r="P4107" s="8">
        <f t="shared" si="513"/>
        <v>53.475252525252522</v>
      </c>
      <c r="Q4107" t="str">
        <f t="shared" si="514"/>
        <v>games</v>
      </c>
      <c r="R4107" t="str">
        <f t="shared" si="515"/>
        <v>tabletop games</v>
      </c>
      <c r="S4107" s="12">
        <f t="shared" si="516"/>
        <v>41660.708530092597</v>
      </c>
      <c r="T4107" s="12">
        <f t="shared" si="517"/>
        <v>41691.75</v>
      </c>
      <c r="U4107" t="str">
        <f t="shared" si="518"/>
        <v>Jan</v>
      </c>
      <c r="V4107" t="str">
        <f t="shared" si="519"/>
        <v>2014</v>
      </c>
    </row>
    <row r="4108" spans="1:22" ht="86.4" hidden="1" x14ac:dyDescent="0.55000000000000004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512"/>
        <v>27.02</v>
      </c>
      <c r="P4108" s="8">
        <f t="shared" si="513"/>
        <v>38.6</v>
      </c>
      <c r="Q4108" t="str">
        <f t="shared" si="514"/>
        <v>film &amp; video</v>
      </c>
      <c r="R4108" t="str">
        <f t="shared" si="515"/>
        <v>shorts</v>
      </c>
      <c r="S4108" s="12">
        <f t="shared" si="516"/>
        <v>42604.730567129634</v>
      </c>
      <c r="T4108" s="12">
        <f t="shared" si="517"/>
        <v>42614.730567129634</v>
      </c>
      <c r="U4108" t="str">
        <f t="shared" si="518"/>
        <v>Aug</v>
      </c>
      <c r="V4108" t="str">
        <f t="shared" si="519"/>
        <v>2016</v>
      </c>
    </row>
    <row r="4109" spans="1:22" ht="43.2" hidden="1" x14ac:dyDescent="0.55000000000000004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512"/>
        <v>27.906363636363636</v>
      </c>
      <c r="P4109" s="8">
        <f t="shared" si="513"/>
        <v>83.802893802893806</v>
      </c>
      <c r="Q4109" t="str">
        <f t="shared" si="514"/>
        <v>technology</v>
      </c>
      <c r="R4109" t="str">
        <f t="shared" si="515"/>
        <v>space exploration</v>
      </c>
      <c r="S4109" s="12">
        <f t="shared" si="516"/>
        <v>42704.335810185185</v>
      </c>
      <c r="T4109" s="12">
        <f t="shared" si="517"/>
        <v>42737.957638888889</v>
      </c>
      <c r="U4109" t="str">
        <f t="shared" si="518"/>
        <v>Nov</v>
      </c>
      <c r="V4109" t="str">
        <f t="shared" si="519"/>
        <v>2016</v>
      </c>
    </row>
    <row r="4110" spans="1:22" ht="43.2" hidden="1" x14ac:dyDescent="0.55000000000000004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512"/>
        <v>65</v>
      </c>
      <c r="P4110" s="8">
        <f t="shared" si="513"/>
        <v>21.666666666666668</v>
      </c>
      <c r="Q4110" t="str">
        <f t="shared" si="514"/>
        <v>theater</v>
      </c>
      <c r="R4110" t="str">
        <f t="shared" si="515"/>
        <v>plays</v>
      </c>
      <c r="S4110" s="12">
        <f t="shared" si="516"/>
        <v>42432.701724537037</v>
      </c>
      <c r="T4110" s="12">
        <f t="shared" si="517"/>
        <v>42457.660057870366</v>
      </c>
      <c r="U4110" t="str">
        <f t="shared" si="518"/>
        <v>Mar</v>
      </c>
      <c r="V4110" t="str">
        <f t="shared" si="519"/>
        <v>2016</v>
      </c>
    </row>
    <row r="4111" spans="1:22" ht="43.2" hidden="1" x14ac:dyDescent="0.55000000000000004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512"/>
        <v>78.137822333333332</v>
      </c>
      <c r="P4111" s="8">
        <f t="shared" si="513"/>
        <v>88.601680840609291</v>
      </c>
      <c r="Q4111" t="str">
        <f t="shared" si="514"/>
        <v>technology</v>
      </c>
      <c r="R4111" t="str">
        <f t="shared" si="515"/>
        <v>hardware</v>
      </c>
      <c r="S4111" s="12">
        <f t="shared" si="516"/>
        <v>41324.214571759258</v>
      </c>
      <c r="T4111" s="12">
        <f t="shared" si="517"/>
        <v>41358.172905092593</v>
      </c>
      <c r="U4111" t="str">
        <f t="shared" si="518"/>
        <v>Feb</v>
      </c>
      <c r="V4111" t="str">
        <f t="shared" si="519"/>
        <v>2013</v>
      </c>
    </row>
    <row r="4112" spans="1:22" ht="57.6" hidden="1" x14ac:dyDescent="0.55000000000000004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512"/>
        <v>215.35021</v>
      </c>
      <c r="P4112" s="8">
        <f t="shared" si="513"/>
        <v>1389.3561935483872</v>
      </c>
      <c r="Q4112" t="str">
        <f t="shared" si="514"/>
        <v>technology</v>
      </c>
      <c r="R4112" t="str">
        <f t="shared" si="515"/>
        <v>wearables</v>
      </c>
      <c r="S4112" s="12">
        <f t="shared" si="516"/>
        <v>42714.440416666665</v>
      </c>
      <c r="T4112" s="12">
        <f t="shared" si="517"/>
        <v>42759.440416666665</v>
      </c>
      <c r="U4112" t="str">
        <f t="shared" si="518"/>
        <v>Dec</v>
      </c>
      <c r="V4112" t="str">
        <f t="shared" si="519"/>
        <v>2016</v>
      </c>
    </row>
    <row r="4113" spans="1:22" ht="43.2" hidden="1" x14ac:dyDescent="0.55000000000000004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512"/>
        <v>3038.3319999999999</v>
      </c>
      <c r="P4113" s="8">
        <f t="shared" si="513"/>
        <v>42.73322081575246</v>
      </c>
      <c r="Q4113" t="str">
        <f t="shared" si="514"/>
        <v>music</v>
      </c>
      <c r="R4113" t="str">
        <f t="shared" si="515"/>
        <v>rock</v>
      </c>
      <c r="S4113" s="12">
        <f t="shared" si="516"/>
        <v>41855.783645833333</v>
      </c>
      <c r="T4113" s="12">
        <f t="shared" si="517"/>
        <v>41885.783645833333</v>
      </c>
      <c r="U4113" t="str">
        <f t="shared" si="518"/>
        <v>Aug</v>
      </c>
      <c r="V4113" t="str">
        <f t="shared" si="519"/>
        <v>2014</v>
      </c>
    </row>
    <row r="4114" spans="1:22" ht="43.2" hidden="1" x14ac:dyDescent="0.55000000000000004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512"/>
        <v>9302.5</v>
      </c>
      <c r="P4114" s="8">
        <f t="shared" si="513"/>
        <v>4.5712530712530715</v>
      </c>
      <c r="Q4114" t="str">
        <f t="shared" si="514"/>
        <v>games</v>
      </c>
      <c r="R4114" t="str">
        <f t="shared" si="515"/>
        <v>tabletop games</v>
      </c>
      <c r="S4114" s="12">
        <f t="shared" si="516"/>
        <v>42800.751041666663</v>
      </c>
      <c r="T4114" s="12">
        <f t="shared" si="517"/>
        <v>42807.125</v>
      </c>
      <c r="U4114" t="str">
        <f t="shared" si="518"/>
        <v>Mar</v>
      </c>
      <c r="V4114" t="str">
        <f t="shared" si="519"/>
        <v>2017</v>
      </c>
    </row>
    <row r="4115" spans="1:22" ht="43.2" hidden="1" x14ac:dyDescent="0.55000000000000004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512"/>
        <v>22603</v>
      </c>
      <c r="P4115" s="8">
        <f t="shared" si="513"/>
        <v>138.66871165644173</v>
      </c>
      <c r="Q4115" t="str">
        <f t="shared" si="514"/>
        <v>technology</v>
      </c>
      <c r="R4115" t="str">
        <f t="shared" si="515"/>
        <v>hardware</v>
      </c>
      <c r="S4115" s="12">
        <f t="shared" si="516"/>
        <v>42626.668888888889</v>
      </c>
      <c r="T4115" s="12">
        <f t="shared" si="517"/>
        <v>42656.915972222225</v>
      </c>
      <c r="U4115" t="str">
        <f t="shared" si="518"/>
        <v>Sep</v>
      </c>
      <c r="V4115" t="str">
        <f t="shared" si="519"/>
        <v>2016</v>
      </c>
    </row>
  </sheetData>
  <autoFilter ref="A1:R4115" xr:uid="{A3EE7D00-1F86-4454-A574-4426B5E2D0F4}">
    <filterColumn colId="5">
      <filters>
        <filter val="failed"/>
      </filters>
    </filterColumn>
  </autoFilter>
  <sortState xmlns:xlrd2="http://schemas.microsoft.com/office/spreadsheetml/2017/richdata2" ref="A2:O4115">
    <sortCondition ref="O2:O4115"/>
  </sortState>
  <conditionalFormatting sqref="F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4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6" priority="9" operator="equal">
      <formula>"Failed"</formula>
    </cfRule>
    <cfRule type="cellIs" dxfId="5" priority="8" operator="equal">
      <formula>"successful"</formula>
    </cfRule>
    <cfRule type="cellIs" dxfId="4" priority="7" operator="equal">
      <formula>"canceled"</formula>
    </cfRule>
    <cfRule type="cellIs" dxfId="3" priority="6" operator="equal">
      <formula>"Live"</formula>
    </cfRule>
  </conditionalFormatting>
  <conditionalFormatting sqref="O2:O4115">
    <cfRule type="cellIs" dxfId="2" priority="3" operator="lessThan">
      <formula>100%</formula>
    </cfRule>
    <cfRule type="cellIs" dxfId="1" priority="2" operator="between">
      <formula>100%</formula>
      <formula>200%</formula>
    </cfRule>
    <cfRule type="cellIs" dxfId="0" priority="1" operator="greaterThan">
      <formula>200%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7896-E5C6-4535-B658-9E0B9B558BD8}">
  <dimension ref="A1:E14"/>
  <sheetViews>
    <sheetView workbookViewId="0">
      <selection activeCell="A3" sqref="A3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8223</v>
      </c>
      <c r="B1" t="s">
        <v>8323</v>
      </c>
    </row>
    <row r="3" spans="1:5" x14ac:dyDescent="0.55000000000000004">
      <c r="A3" s="9" t="s">
        <v>8312</v>
      </c>
      <c r="B3" s="9" t="s">
        <v>8313</v>
      </c>
    </row>
    <row r="4" spans="1:5" x14ac:dyDescent="0.55000000000000004">
      <c r="A4" s="9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55000000000000004">
      <c r="A5" s="10" t="s">
        <v>8314</v>
      </c>
      <c r="B5" s="11">
        <v>40</v>
      </c>
      <c r="C5" s="11">
        <v>180</v>
      </c>
      <c r="D5" s="11">
        <v>300</v>
      </c>
      <c r="E5" s="11">
        <v>520</v>
      </c>
    </row>
    <row r="6" spans="1:5" x14ac:dyDescent="0.55000000000000004">
      <c r="A6" s="10" t="s">
        <v>8315</v>
      </c>
      <c r="B6" s="11">
        <v>20</v>
      </c>
      <c r="C6" s="11">
        <v>140</v>
      </c>
      <c r="D6" s="11">
        <v>34</v>
      </c>
      <c r="E6" s="11">
        <v>194</v>
      </c>
    </row>
    <row r="7" spans="1:5" x14ac:dyDescent="0.55000000000000004">
      <c r="A7" s="10" t="s">
        <v>8316</v>
      </c>
      <c r="B7" s="11"/>
      <c r="C7" s="11">
        <v>140</v>
      </c>
      <c r="D7" s="11">
        <v>80</v>
      </c>
      <c r="E7" s="11">
        <v>220</v>
      </c>
    </row>
    <row r="8" spans="1:5" x14ac:dyDescent="0.55000000000000004">
      <c r="A8" s="10" t="s">
        <v>8317</v>
      </c>
      <c r="B8" s="11">
        <v>24</v>
      </c>
      <c r="C8" s="11"/>
      <c r="D8" s="11"/>
      <c r="E8" s="11">
        <v>24</v>
      </c>
    </row>
    <row r="9" spans="1:5" x14ac:dyDescent="0.55000000000000004">
      <c r="A9" s="10" t="s">
        <v>8318</v>
      </c>
      <c r="B9" s="11">
        <v>20</v>
      </c>
      <c r="C9" s="11">
        <v>120</v>
      </c>
      <c r="D9" s="11">
        <v>540</v>
      </c>
      <c r="E9" s="11">
        <v>680</v>
      </c>
    </row>
    <row r="10" spans="1:5" x14ac:dyDescent="0.55000000000000004">
      <c r="A10" s="10" t="s">
        <v>8319</v>
      </c>
      <c r="B10" s="11"/>
      <c r="C10" s="11">
        <v>117</v>
      </c>
      <c r="D10" s="11">
        <v>103</v>
      </c>
      <c r="E10" s="11">
        <v>220</v>
      </c>
    </row>
    <row r="11" spans="1:5" x14ac:dyDescent="0.55000000000000004">
      <c r="A11" s="10" t="s">
        <v>8320</v>
      </c>
      <c r="B11" s="11">
        <v>30</v>
      </c>
      <c r="C11" s="11">
        <v>127</v>
      </c>
      <c r="D11" s="11">
        <v>80</v>
      </c>
      <c r="E11" s="11">
        <v>237</v>
      </c>
    </row>
    <row r="12" spans="1:5" x14ac:dyDescent="0.55000000000000004">
      <c r="A12" s="10" t="s">
        <v>8321</v>
      </c>
      <c r="B12" s="11">
        <v>178</v>
      </c>
      <c r="C12" s="11">
        <v>213</v>
      </c>
      <c r="D12" s="11">
        <v>209</v>
      </c>
      <c r="E12" s="11">
        <v>600</v>
      </c>
    </row>
    <row r="13" spans="1:5" x14ac:dyDescent="0.55000000000000004">
      <c r="A13" s="10" t="s">
        <v>8322</v>
      </c>
      <c r="B13" s="11">
        <v>37</v>
      </c>
      <c r="C13" s="11">
        <v>493</v>
      </c>
      <c r="D13" s="11">
        <v>839</v>
      </c>
      <c r="E13" s="11">
        <v>1369</v>
      </c>
    </row>
    <row r="14" spans="1:5" x14ac:dyDescent="0.55000000000000004">
      <c r="A14" s="10" t="s">
        <v>8311</v>
      </c>
      <c r="B14" s="11">
        <v>349</v>
      </c>
      <c r="C14" s="11">
        <v>1530</v>
      </c>
      <c r="D14" s="11">
        <v>2185</v>
      </c>
      <c r="E14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C5B9-2316-49AE-AAEF-CC1861106564}">
  <dimension ref="A1:F47"/>
  <sheetViews>
    <sheetView workbookViewId="0">
      <selection activeCell="B11" sqref="B11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8223</v>
      </c>
      <c r="B1" t="s">
        <v>8323</v>
      </c>
    </row>
    <row r="2" spans="1:6" x14ac:dyDescent="0.55000000000000004">
      <c r="A2" s="9" t="s">
        <v>8308</v>
      </c>
      <c r="B2" t="s">
        <v>8323</v>
      </c>
    </row>
    <row r="4" spans="1:6" x14ac:dyDescent="0.55000000000000004">
      <c r="A4" s="9" t="s">
        <v>8312</v>
      </c>
      <c r="B4" s="9" t="s">
        <v>8313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5892-36F1-43D7-B7DF-3A65C1681B8D}">
  <dimension ref="A1:E18"/>
  <sheetViews>
    <sheetView topLeftCell="A3" workbookViewId="0">
      <selection activeCell="A4" sqref="A4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8308</v>
      </c>
      <c r="B1" t="s">
        <v>8323</v>
      </c>
    </row>
    <row r="2" spans="1:5" x14ac:dyDescent="0.55000000000000004">
      <c r="A2" s="9" t="s">
        <v>8368</v>
      </c>
      <c r="B2" t="s">
        <v>8323</v>
      </c>
    </row>
    <row r="4" spans="1:5" x14ac:dyDescent="0.55000000000000004">
      <c r="A4" s="9" t="s">
        <v>8381</v>
      </c>
      <c r="B4" s="9" t="s">
        <v>8313</v>
      </c>
    </row>
    <row r="5" spans="1:5" x14ac:dyDescent="0.55000000000000004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5000000000000004">
      <c r="A6" s="10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55000000000000004">
      <c r="A7" s="10" t="s">
        <v>8370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55000000000000004">
      <c r="A8" s="10" t="s">
        <v>8371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55000000000000004">
      <c r="A9" s="10" t="s">
        <v>8372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55000000000000004">
      <c r="A10" s="10" t="s">
        <v>8373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55000000000000004">
      <c r="A11" s="10" t="s">
        <v>8374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55000000000000004">
      <c r="A12" s="10" t="s">
        <v>8375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55000000000000004">
      <c r="A13" s="10" t="s">
        <v>8376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55000000000000004">
      <c r="A14" s="10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55000000000000004">
      <c r="A15" s="10" t="s">
        <v>8378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55000000000000004">
      <c r="A16" s="10" t="s">
        <v>8379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55000000000000004">
      <c r="A17" s="10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55000000000000004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AAD3-2B47-4728-A61C-698EAF5B4FC7}">
  <dimension ref="A3:E7"/>
  <sheetViews>
    <sheetView workbookViewId="0">
      <selection activeCell="E3" sqref="E3:E7"/>
    </sheetView>
  </sheetViews>
  <sheetFormatPr defaultRowHeight="14.4" x14ac:dyDescent="0.55000000000000004"/>
  <sheetData>
    <row r="3" spans="1:5" x14ac:dyDescent="0.55000000000000004">
      <c r="A3">
        <v>5</v>
      </c>
      <c r="B3">
        <v>1</v>
      </c>
      <c r="C3" s="5">
        <f>B3/A3</f>
        <v>0.2</v>
      </c>
      <c r="E3" s="7">
        <f>B3/A3</f>
        <v>0.2</v>
      </c>
    </row>
    <row r="4" spans="1:5" x14ac:dyDescent="0.55000000000000004">
      <c r="A4">
        <v>5</v>
      </c>
      <c r="B4">
        <v>2</v>
      </c>
      <c r="C4" s="5">
        <f t="shared" ref="C4:C7" si="0">B4/A4</f>
        <v>0.4</v>
      </c>
      <c r="E4" s="7">
        <f t="shared" ref="E4:E7" si="1">B4/A4</f>
        <v>0.4</v>
      </c>
    </row>
    <row r="5" spans="1:5" x14ac:dyDescent="0.55000000000000004">
      <c r="A5">
        <v>5</v>
      </c>
      <c r="B5">
        <v>3</v>
      </c>
      <c r="C5" s="5">
        <f t="shared" si="0"/>
        <v>0.6</v>
      </c>
      <c r="E5" s="7">
        <f t="shared" si="1"/>
        <v>0.6</v>
      </c>
    </row>
    <row r="6" spans="1:5" x14ac:dyDescent="0.55000000000000004">
      <c r="A6">
        <v>5</v>
      </c>
      <c r="B6">
        <v>4</v>
      </c>
      <c r="C6" s="5">
        <f t="shared" si="0"/>
        <v>0.8</v>
      </c>
      <c r="E6" s="7">
        <f t="shared" si="1"/>
        <v>0.8</v>
      </c>
    </row>
    <row r="7" spans="1:5" x14ac:dyDescent="0.55000000000000004">
      <c r="A7">
        <v>5</v>
      </c>
      <c r="B7">
        <v>5</v>
      </c>
      <c r="C7" s="5">
        <f t="shared" si="0"/>
        <v>1</v>
      </c>
      <c r="E7" s="7">
        <f t="shared" si="1"/>
        <v>1</v>
      </c>
    </row>
  </sheetData>
  <conditionalFormatting sqref="C3:C7">
    <cfRule type="colorScale" priority="1">
      <colorScale>
        <cfvo type="min"/>
        <cfvo type="formula" val="&quot;&gt;.5&quot;"/>
        <cfvo type="formula" val="&quot;&gt;.75&quot;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H</cp:lastModifiedBy>
  <dcterms:created xsi:type="dcterms:W3CDTF">2017-04-20T15:17:24Z</dcterms:created>
  <dcterms:modified xsi:type="dcterms:W3CDTF">2020-12-19T06:58:17Z</dcterms:modified>
</cp:coreProperties>
</file>