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XCEL\"/>
    </mc:Choice>
  </mc:AlternateContent>
  <xr:revisionPtr revIDLastSave="0" documentId="13_ncr:1_{6ADD0705-048A-445D-9304-46DFEBC11778}" xr6:coauthVersionLast="47" xr6:coauthVersionMax="47" xr10:uidLastSave="{00000000-0000-0000-0000-000000000000}"/>
  <bookViews>
    <workbookView xWindow="-108" yWindow="-108" windowWidth="23256" windowHeight="13896" activeTab="3" xr2:uid="{F6D18135-BE32-43D1-9618-62373664C33A}"/>
  </bookViews>
  <sheets>
    <sheet name="Instructions" sheetId="1" r:id="rId1"/>
    <sheet name="Basic Functions" sheetId="2" r:id="rId2"/>
    <sheet name="Conditional Aggregation" sheetId="4" state="hidden" r:id="rId3"/>
    <sheet name="C.A._Exercise" sheetId="5" r:id="rId4"/>
  </sheets>
  <externalReferences>
    <externalReference r:id="rId5"/>
  </externalReferences>
  <definedNames>
    <definedName name="_abcd" hidden="1">#REF!</definedName>
    <definedName name="_xlnm._FilterDatabase" localSheetId="3" hidden="1">'C.A._Exercise'!$B$3:$E$34</definedName>
    <definedName name="_xlnm._FilterDatabase" localSheetId="2" hidden="1">'Conditional Aggregation'!$B$3:$G$12</definedName>
    <definedName name="Applist">INDEX(([1]INDEX!$B$37:$B$51,[1]INDEX!$C$37:$C$51,[1]INDEX!$D$37:$D$51),,,[1]INDEX!$J$36)</definedName>
    <definedName name="choose_Divison">CHOOSE([1]Choose_NM!$H$6,[1]!data_py[Division],[1]!data_current[Division])</definedName>
    <definedName name="choose_Revenue">CHOOSE([1]Choose_NM!$H$6,[1]!data_py[Revenue],[1]!data_current[Revenue])</definedName>
    <definedName name="_xlnm.Criteria" localSheetId="3">'C.A._Exercise'!#REF!</definedName>
    <definedName name="_xlnm.Extract" localSheetId="3">'C.A._Exercise'!#REF!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" l="1"/>
  <c r="H43" i="5"/>
  <c r="K19" i="5"/>
  <c r="K6" i="5"/>
  <c r="L6" i="5"/>
  <c r="L13" i="5"/>
  <c r="G10" i="2"/>
  <c r="G7" i="2"/>
  <c r="G6" i="2"/>
  <c r="L8" i="5"/>
  <c r="K9" i="4"/>
  <c r="K10" i="4"/>
  <c r="G5" i="2"/>
  <c r="G14" i="2"/>
  <c r="K6" i="4"/>
  <c r="L19" i="5"/>
  <c r="G13" i="2"/>
  <c r="G8" i="2"/>
  <c r="G9" i="2"/>
  <c r="K5" i="4"/>
  <c r="G11" i="2"/>
</calcChain>
</file>

<file path=xl/sharedStrings.xml><?xml version="1.0" encoding="utf-8"?>
<sst xmlns="http://schemas.openxmlformats.org/spreadsheetml/2006/main" count="187" uniqueCount="70">
  <si>
    <t>Number Formulas - Learning Out-comes</t>
  </si>
  <si>
    <t>• How to aggregate values.</t>
  </si>
  <si>
    <t>• Max, Min, Sum, Average, Count, CountA, Large, Small</t>
  </si>
  <si>
    <t>• How to aggregate values with condition(s).</t>
  </si>
  <si>
    <t>• MaxIFS, MinIFS, SumIF, SUMIFS, AverageIF, AverageIFS, CountIF, CountIFS</t>
  </si>
  <si>
    <t>Basic Formulas &amp; Functions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</si>
  <si>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</si>
  <si>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</si>
  <si>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</si>
  <si>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</si>
  <si>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</si>
  <si>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</si>
  <si>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</si>
  <si>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</si>
  <si>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</si>
  <si>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</si>
  <si>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</si>
  <si>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</si>
  <si>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</si>
  <si>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</si>
  <si>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Max</t>
  </si>
  <si>
    <t>Min</t>
  </si>
  <si>
    <t>Sum</t>
  </si>
  <si>
    <t>Average</t>
  </si>
  <si>
    <t>Count</t>
  </si>
  <si>
    <t>Count Blank</t>
  </si>
  <si>
    <t>CountA</t>
  </si>
  <si>
    <t>Large</t>
  </si>
  <si>
    <t>Small</t>
  </si>
  <si>
    <t>Total Sales</t>
  </si>
  <si>
    <r>
      <t xml:space="preserve">Calcuate the </t>
    </r>
    <r>
      <rPr>
        <b/>
        <sz val="11"/>
        <color theme="0"/>
        <rFont val="Calibri"/>
        <family val="2"/>
        <scheme val="minor"/>
      </rPr>
      <t>total</t>
    </r>
    <r>
      <rPr>
        <sz val="11"/>
        <color theme="0"/>
        <rFont val="Calibri"/>
        <family val="2"/>
        <scheme val="minor"/>
      </rPr>
      <t xml:space="preserve"> sales value of selected </t>
    </r>
    <r>
      <rPr>
        <b/>
        <sz val="11"/>
        <color theme="0"/>
        <rFont val="Calibri"/>
        <family val="2"/>
        <scheme val="minor"/>
      </rPr>
      <t>region</t>
    </r>
    <r>
      <rPr>
        <sz val="11"/>
        <color theme="0"/>
        <rFont val="Calibri"/>
        <family val="2"/>
        <scheme val="minor"/>
      </rPr>
      <t xml:space="preserve"> of selected </t>
    </r>
    <r>
      <rPr>
        <b/>
        <sz val="11"/>
        <color theme="0"/>
        <rFont val="Calibri"/>
        <family val="2"/>
        <scheme val="minor"/>
      </rPr>
      <t>item</t>
    </r>
  </si>
  <si>
    <t>West</t>
  </si>
  <si>
    <t>East</t>
  </si>
  <si>
    <t>North</t>
  </si>
  <si>
    <t>South</t>
  </si>
  <si>
    <t>Region</t>
  </si>
  <si>
    <t>Sales Value</t>
  </si>
  <si>
    <t>Sales Q4</t>
  </si>
  <si>
    <t>Sales Q3</t>
  </si>
  <si>
    <t>Sales Q2</t>
  </si>
  <si>
    <t>Sales Q1</t>
  </si>
  <si>
    <t>North America</t>
  </si>
  <si>
    <t>Game</t>
  </si>
  <si>
    <t>Current</t>
  </si>
  <si>
    <t>Australia</t>
  </si>
  <si>
    <t>PY</t>
  </si>
  <si>
    <t>Europe</t>
  </si>
  <si>
    <t>Asia</t>
  </si>
  <si>
    <t>South America</t>
  </si>
  <si>
    <t>Productivity</t>
  </si>
  <si>
    <t>Utility</t>
  </si>
  <si>
    <t>Result</t>
  </si>
  <si>
    <t>Cri. 3</t>
  </si>
  <si>
    <t>Cri. 2</t>
  </si>
  <si>
    <t>Cri. 1</t>
  </si>
  <si>
    <t>Find total revenue for the below:</t>
  </si>
  <si>
    <t>What about OR criteria?</t>
  </si>
  <si>
    <t>&gt;50000</t>
  </si>
  <si>
    <r>
      <rPr>
        <b/>
        <sz val="11"/>
        <color rgb="FFC00000"/>
        <rFont val="Calibri"/>
        <family val="2"/>
        <scheme val="minor"/>
      </rPr>
      <t>How many</t>
    </r>
    <r>
      <rPr>
        <b/>
        <sz val="11"/>
        <color theme="1"/>
        <rFont val="Calibri"/>
        <family val="2"/>
        <scheme val="minor"/>
      </rPr>
      <t xml:space="preserve"> Regions sold </t>
    </r>
    <r>
      <rPr>
        <b/>
        <sz val="11"/>
        <color rgb="FFC00000"/>
        <rFont val="Calibri"/>
        <family val="2"/>
        <scheme val="minor"/>
      </rPr>
      <t>Game Apps</t>
    </r>
    <r>
      <rPr>
        <b/>
        <sz val="11"/>
        <color theme="1"/>
        <rFont val="Calibri"/>
        <family val="2"/>
        <scheme val="minor"/>
      </rPr>
      <t xml:space="preserve"> above 50000 in PY?</t>
    </r>
  </si>
  <si>
    <t>&gt;=40000</t>
  </si>
  <si>
    <r>
      <t xml:space="preserve">Calculate </t>
    </r>
    <r>
      <rPr>
        <b/>
        <sz val="11"/>
        <color rgb="FFFF0000"/>
        <rFont val="Calibri"/>
        <family val="2"/>
        <scheme val="minor"/>
      </rPr>
      <t>the revenue</t>
    </r>
    <r>
      <rPr>
        <sz val="11"/>
        <color theme="1"/>
        <rFont val="Calibri"/>
        <family val="2"/>
      </rPr>
      <t xml:space="preserve"> of </t>
    </r>
    <r>
      <rPr>
        <b/>
        <sz val="11"/>
        <color rgb="FFFF0000"/>
        <rFont val="Calibri"/>
        <family val="2"/>
        <scheme val="minor"/>
      </rPr>
      <t>Current year</t>
    </r>
    <r>
      <rPr>
        <sz val="11"/>
        <color theme="1"/>
        <rFont val="Calibri"/>
        <family val="2"/>
      </rPr>
      <t xml:space="preserve"> for </t>
    </r>
    <r>
      <rPr>
        <b/>
        <sz val="11"/>
        <color rgb="FFFF0000"/>
        <rFont val="Calibri"/>
        <family val="2"/>
        <scheme val="minor"/>
      </rPr>
      <t>utility division</t>
    </r>
    <r>
      <rPr>
        <sz val="11"/>
        <color theme="1"/>
        <rFont val="Calibri"/>
        <family val="2"/>
      </rPr>
      <t>.</t>
    </r>
  </si>
  <si>
    <t>Find total Revenue for the below criteria:</t>
  </si>
  <si>
    <t>Revenue</t>
  </si>
  <si>
    <t>Division</t>
  </si>
  <si>
    <t>Year</t>
  </si>
  <si>
    <t>Best way to aggregate numbers with condition</t>
  </si>
  <si>
    <t>Product Type</t>
  </si>
  <si>
    <t>Distribution</t>
  </si>
  <si>
    <t>Industrial</t>
  </si>
  <si>
    <t>&lt;75000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</si>
</sst>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&quot;₹&quot;\ * #,##0_ ;_ &quot;₹&quot;\ * \-#,##0_ ;_ &quot;₹&quot;\ * &quot;-&quot;??_ ;_ @_ 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8"/>
      <color rgb="FFC00000"/>
      <name val="Calibri"/>
      <family val="2"/>
    </font>
    <font>
      <b/>
      <sz val="13"/>
      <color theme="1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4" fillId="0" borderId="1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4" fontId="7" fillId="0" borderId="3" xfId="1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8" fillId="0" borderId="0" xfId="2"/>
    <xf numFmtId="0" fontId="9" fillId="0" borderId="0" xfId="2" applyFont="1"/>
    <xf numFmtId="0" fontId="9" fillId="0" borderId="0" xfId="2" applyFont="1" applyAlignment="1">
      <alignment vertical="center"/>
    </xf>
    <xf numFmtId="0" fontId="8" fillId="0" borderId="0" xfId="2" applyAlignment="1">
      <alignment vertical="center"/>
    </xf>
    <xf numFmtId="0" fontId="8" fillId="0" borderId="3" xfId="2" applyBorder="1" applyAlignment="1">
      <alignment vertical="center"/>
    </xf>
    <xf numFmtId="0" fontId="9" fillId="0" borderId="3" xfId="2" applyFont="1" applyBorder="1" applyAlignment="1">
      <alignment horizontal="center" vertical="center"/>
    </xf>
    <xf numFmtId="165" fontId="8" fillId="3" borderId="3" xfId="2" applyNumberFormat="1" applyFill="1" applyBorder="1" applyAlignment="1">
      <alignment vertical="center"/>
    </xf>
    <xf numFmtId="0" fontId="9" fillId="3" borderId="3" xfId="2" applyFont="1" applyFill="1" applyBorder="1" applyAlignment="1">
      <alignment horizontal="center" vertical="center"/>
    </xf>
    <xf numFmtId="165" fontId="8" fillId="0" borderId="0" xfId="2" applyNumberFormat="1" applyAlignment="1">
      <alignment vertical="center"/>
    </xf>
    <xf numFmtId="0" fontId="10" fillId="0" borderId="0" xfId="2" applyFont="1" applyAlignment="1">
      <alignment vertical="center"/>
    </xf>
    <xf numFmtId="165" fontId="8" fillId="0" borderId="3" xfId="2" applyNumberFormat="1" applyBorder="1" applyAlignment="1">
      <alignment vertical="center"/>
    </xf>
    <xf numFmtId="0" fontId="9" fillId="0" borderId="0" xfId="2" applyFont="1" applyAlignment="1">
      <alignment horizontal="left" vertical="center"/>
    </xf>
    <xf numFmtId="165" fontId="9" fillId="0" borderId="0" xfId="2" applyNumberFormat="1" applyFont="1" applyAlignment="1">
      <alignment horizontal="left" vertical="center"/>
    </xf>
    <xf numFmtId="165" fontId="8" fillId="0" borderId="0" xfId="2" applyNumberFormat="1"/>
    <xf numFmtId="0" fontId="8" fillId="0" borderId="1" xfId="2" applyBorder="1"/>
    <xf numFmtId="0" fontId="12" fillId="0" borderId="1" xfId="2" applyFont="1" applyBorder="1" applyAlignment="1">
      <alignment vertical="center"/>
    </xf>
    <xf numFmtId="20" fontId="8" fillId="0" borderId="0" xfId="2" applyNumberFormat="1"/>
    <xf numFmtId="3" fontId="8" fillId="4" borderId="3" xfId="2" applyNumberFormat="1" applyFill="1" applyBorder="1" applyAlignment="1">
      <alignment vertical="center"/>
    </xf>
    <xf numFmtId="0" fontId="8" fillId="4" borderId="4" xfId="2" applyFill="1" applyBorder="1" applyAlignment="1">
      <alignment vertical="center"/>
    </xf>
    <xf numFmtId="3" fontId="8" fillId="0" borderId="5" xfId="2" applyNumberFormat="1" applyBorder="1" applyAlignment="1">
      <alignment vertical="center"/>
    </xf>
    <xf numFmtId="0" fontId="8" fillId="0" borderId="6" xfId="2" applyBorder="1" applyAlignment="1">
      <alignment vertical="center"/>
    </xf>
    <xf numFmtId="3" fontId="8" fillId="4" borderId="5" xfId="2" applyNumberFormat="1" applyFill="1" applyBorder="1" applyAlignment="1">
      <alignment vertical="center"/>
    </xf>
    <xf numFmtId="0" fontId="8" fillId="4" borderId="6" xfId="2" applyFill="1" applyBorder="1" applyAlignment="1">
      <alignment vertical="center"/>
    </xf>
    <xf numFmtId="0" fontId="13" fillId="0" borderId="0" xfId="2" applyFont="1" applyAlignment="1">
      <alignment vertical="center"/>
    </xf>
    <xf numFmtId="0" fontId="8" fillId="0" borderId="0" xfId="2" applyAlignment="1" applyProtection="1">
      <alignment vertical="center"/>
      <protection locked="0"/>
    </xf>
    <xf numFmtId="0" fontId="8" fillId="0" borderId="1" xfId="2" applyBorder="1" applyAlignment="1">
      <alignment vertical="center"/>
    </xf>
    <xf numFmtId="0" fontId="14" fillId="0" borderId="0" xfId="2" applyFont="1" applyAlignment="1">
      <alignment vertical="center"/>
    </xf>
    <xf numFmtId="3" fontId="9" fillId="5" borderId="7" xfId="2" applyNumberFormat="1" applyFont="1" applyFill="1" applyBorder="1" applyAlignment="1">
      <alignment vertical="center"/>
    </xf>
    <xf numFmtId="0" fontId="16" fillId="0" borderId="0" xfId="2" applyFont="1" applyAlignment="1">
      <alignment vertical="center"/>
    </xf>
    <xf numFmtId="3" fontId="9" fillId="5" borderId="3" xfId="2" applyNumberFormat="1" applyFont="1" applyFill="1" applyBorder="1" applyAlignment="1">
      <alignment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3" fontId="8" fillId="0" borderId="1" xfId="2" applyNumberFormat="1" applyBorder="1"/>
    <xf numFmtId="3" fontId="8" fillId="0" borderId="0" xfId="2" applyNumberFormat="1"/>
  </cellXfs>
  <cellStyles count="4">
    <cellStyle name="Comma" xfId="1" builtinId="3"/>
    <cellStyle name="Normal" xfId="0" builtinId="0"/>
    <cellStyle name="Normal 2" xfId="2" xr:uid="{F9E88259-FE62-4C72-BE7A-0FD6FE9C784F}"/>
    <cellStyle name="Percent 2" xfId="3" xr:uid="{CEDCD88E-478B-4E9D-821E-C1D40C788F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6.%20Training%20Material\Excel\01.%20Excel%20Dashboard%20Foundation\Resource%20Material\04.%20Advance%20Formu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  <sheetName val="Index Match"/>
      <sheetName val="INDEX"/>
      <sheetName val="SUMIFS"/>
      <sheetName val="Large_Small"/>
      <sheetName val="Row_Column"/>
      <sheetName val="Choose"/>
      <sheetName val="TEXT"/>
      <sheetName val="N"/>
      <sheetName val="GetPivotData"/>
      <sheetName val="INDIRECT"/>
      <sheetName val="Data_2016"/>
      <sheetName val="Data_2017"/>
      <sheetName val="Choose_NM"/>
      <sheetName val="04. Advance Formuls"/>
    </sheetNames>
    <sheetDataSet>
      <sheetData sheetId="0" refreshError="1"/>
      <sheetData sheetId="1" refreshError="1"/>
      <sheetData sheetId="2">
        <row r="36">
          <cell r="J36">
            <v>2</v>
          </cell>
        </row>
        <row r="37">
          <cell r="B37" t="str">
            <v>WenCaL</v>
          </cell>
          <cell r="C37" t="str">
            <v>Fightrr</v>
          </cell>
          <cell r="D37" t="str">
            <v>Commuta</v>
          </cell>
        </row>
        <row r="38">
          <cell r="B38" t="str">
            <v>Blend</v>
          </cell>
          <cell r="C38" t="str">
            <v>Kryptis</v>
          </cell>
          <cell r="D38" t="str">
            <v>Infic</v>
          </cell>
        </row>
        <row r="39">
          <cell r="B39" t="str">
            <v>Voltage</v>
          </cell>
          <cell r="C39" t="str">
            <v>Perino</v>
          </cell>
          <cell r="D39" t="str">
            <v>Accord</v>
          </cell>
        </row>
        <row r="40">
          <cell r="B40" t="str">
            <v>Inkly</v>
          </cell>
          <cell r="C40" t="str">
            <v>Five Labs</v>
          </cell>
          <cell r="D40" t="str">
            <v>Misty Wash</v>
          </cell>
        </row>
        <row r="41">
          <cell r="B41" t="str">
            <v>Sleops</v>
          </cell>
          <cell r="C41" t="str">
            <v>Twistrr</v>
          </cell>
          <cell r="D41" t="str">
            <v>Twenty20</v>
          </cell>
        </row>
        <row r="42">
          <cell r="B42" t="str">
            <v>Kind Ape</v>
          </cell>
          <cell r="C42" t="str">
            <v>Hackrr</v>
          </cell>
          <cell r="D42" t="str">
            <v>Tanox</v>
          </cell>
        </row>
        <row r="43">
          <cell r="B43" t="str">
            <v>Pet Feed</v>
          </cell>
          <cell r="C43" t="str">
            <v>Pes</v>
          </cell>
          <cell r="D43" t="str">
            <v>Minor Liar</v>
          </cell>
        </row>
        <row r="44">
          <cell r="B44" t="str">
            <v>Right App</v>
          </cell>
          <cell r="C44" t="str">
            <v>Baden</v>
          </cell>
          <cell r="D44" t="str">
            <v>Mosquit</v>
          </cell>
        </row>
        <row r="45">
          <cell r="B45" t="str">
            <v>Mirrrr</v>
          </cell>
          <cell r="C45" t="str">
            <v>Jellyfish</v>
          </cell>
          <cell r="D45" t="str">
            <v>Atmos</v>
          </cell>
        </row>
        <row r="46">
          <cell r="B46" t="str">
            <v>Halotot</v>
          </cell>
          <cell r="C46" t="str">
            <v>Aviatrr</v>
          </cell>
          <cell r="D46" t="str">
            <v>Scrap</v>
          </cell>
        </row>
        <row r="47">
          <cell r="B47" t="str">
            <v>Flowrrr</v>
          </cell>
          <cell r="C47" t="str">
            <v>deRamblr</v>
          </cell>
          <cell r="D47" t="str">
            <v>Motocyco</v>
          </cell>
        </row>
        <row r="48">
          <cell r="B48" t="str">
            <v>Silvrr</v>
          </cell>
          <cell r="C48" t="str">
            <v>Arcade</v>
          </cell>
          <cell r="D48" t="str">
            <v>Amplefio</v>
          </cell>
        </row>
        <row r="49">
          <cell r="B49" t="str">
            <v>Dasring</v>
          </cell>
          <cell r="C49" t="str">
            <v/>
          </cell>
          <cell r="D49" t="str">
            <v>Strex</v>
          </cell>
        </row>
        <row r="50">
          <cell r="B50" t="str">
            <v>Rehire</v>
          </cell>
          <cell r="C50" t="str">
            <v/>
          </cell>
          <cell r="D50" t="str">
            <v/>
          </cell>
        </row>
        <row r="51">
          <cell r="B51" t="str">
            <v>Didactic</v>
          </cell>
          <cell r="C51" t="str">
            <v/>
          </cell>
          <cell r="D51" t="str">
            <v/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L3" t="str">
            <v>Jan</v>
          </cell>
        </row>
      </sheetData>
      <sheetData sheetId="10"/>
      <sheetData sheetId="11"/>
      <sheetData sheetId="12"/>
      <sheetData sheetId="13">
        <row r="6">
          <cell r="H6">
            <v>1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6E78-8A41-4828-BBF5-761677CE04FC}">
  <dimension ref="B3:B14"/>
  <sheetViews>
    <sheetView showGridLines="0" zoomScaleNormal="100" workbookViewId="0">
      <selection activeCell="B5" sqref="B5"/>
    </sheetView>
  </sheetViews>
  <sheetFormatPr defaultColWidth="8.77734375" defaultRowHeight="14.4" x14ac:dyDescent="0.3"/>
  <cols>
    <col min="1" max="1" width="8.77734375" style="1"/>
    <col min="2" max="2" width="50.33203125" style="1" customWidth="1"/>
    <col min="3" max="16384" width="8.77734375" style="1"/>
  </cols>
  <sheetData>
    <row r="3" spans="2:2" ht="24" thickBot="1" x14ac:dyDescent="0.35">
      <c r="B3" s="4" t="s">
        <v>0</v>
      </c>
    </row>
    <row r="5" spans="2:2" ht="26.4" customHeight="1" x14ac:dyDescent="0.3">
      <c r="B5" s="2" t="s">
        <v>1</v>
      </c>
    </row>
    <row r="6" spans="2:2" ht="26.4" customHeight="1" x14ac:dyDescent="0.3">
      <c r="B6" s="3" t="s">
        <v>2</v>
      </c>
    </row>
    <row r="7" spans="2:2" ht="11.4" customHeight="1" x14ac:dyDescent="0.3">
      <c r="B7" s="3"/>
    </row>
    <row r="8" spans="2:2" ht="23.4" customHeight="1" x14ac:dyDescent="0.3">
      <c r="B8" s="2" t="s">
        <v>3</v>
      </c>
    </row>
    <row r="9" spans="2:2" ht="23.4" customHeight="1" x14ac:dyDescent="0.3">
      <c r="B9" s="3" t="s">
        <v>4</v>
      </c>
    </row>
    <row r="10" spans="2:2" ht="19.95" customHeight="1" x14ac:dyDescent="0.3"/>
    <row r="11" spans="2:2" ht="19.95" customHeight="1" x14ac:dyDescent="0.3"/>
    <row r="12" spans="2:2" ht="19.95" customHeight="1" x14ac:dyDescent="0.3"/>
    <row r="13" spans="2:2" ht="19.95" customHeight="1" x14ac:dyDescent="0.3"/>
    <row r="14" spans="2:2" ht="19.9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EEAA-E887-4953-822A-BC1B65CE2D10}">
  <dimension ref="A1:M23"/>
  <sheetViews>
    <sheetView showGridLines="0" zoomScale="130" zoomScaleNormal="130" workbookViewId="0">
      <selection activeCell="B4" sqref="B4"/>
    </sheetView>
  </sheetViews>
  <sheetFormatPr defaultColWidth="8.88671875" defaultRowHeight="14.4" x14ac:dyDescent="0.3"/>
  <cols>
    <col min="1" max="1" width="8.88671875" style="1"/>
    <col min="2" max="2" width="13.109375" style="1" customWidth="1"/>
    <col min="3" max="3" width="13.44140625" style="1" customWidth="1"/>
    <col min="4" max="4" width="2.6640625" style="1" customWidth="1"/>
    <col min="5" max="5" width="12.6640625" style="1" customWidth="1"/>
    <col min="6" max="6" width="13" style="1" customWidth="1"/>
    <col min="7" max="7" width="20.77734375" style="1" customWidth="1"/>
    <col min="8" max="9" width="8.88671875" style="1"/>
    <col min="10" max="10" width="10.21875" style="1" bestFit="1" customWidth="1"/>
    <col min="11" max="16384" width="8.88671875" style="1"/>
  </cols>
  <sheetData>
    <row r="1" spans="1:13" ht="17.399999999999999" x14ac:dyDescent="0.3">
      <c r="A1" s="8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4" spans="1:13" ht="18" customHeight="1" x14ac:dyDescent="0.3">
      <c r="B4" s="5" t="s">
        <v>6</v>
      </c>
      <c r="C4" s="5" t="s">
        <v>7</v>
      </c>
    </row>
    <row r="5" spans="1:13" ht="18" customHeight="1" x14ac:dyDescent="0.3">
      <c r="B5" s="6" t="s">
        <v>8</v>
      </c>
      <c r="C5" s="7">
        <v>4922005</v>
      </c>
      <c r="E5" s="10" t="s">
        <v>20</v>
      </c>
      <c r="F5" s="43"/>
      <c r="G5" s="1" t="str">
        <f ca="1">IFERROR(_xlfn.FORMULATEXT(F5),"")</f>
        <v/>
      </c>
    </row>
    <row r="6" spans="1:13" ht="18" customHeight="1" x14ac:dyDescent="0.3">
      <c r="B6" s="6" t="s">
        <v>9</v>
      </c>
      <c r="C6" s="7">
        <v>4850709</v>
      </c>
      <c r="E6" s="10" t="s">
        <v>21</v>
      </c>
      <c r="F6" s="43"/>
      <c r="G6" s="1" t="str">
        <f t="shared" ref="G6:G14" ca="1" si="0">IFERROR(_xlfn.FORMULATEXT(F6),"")</f>
        <v/>
      </c>
    </row>
    <row r="7" spans="1:13" ht="18" customHeight="1" x14ac:dyDescent="0.3">
      <c r="B7" s="6" t="s">
        <v>10</v>
      </c>
      <c r="C7" s="7">
        <v>4847181</v>
      </c>
      <c r="E7" s="10" t="s">
        <v>22</v>
      </c>
      <c r="F7" s="43"/>
      <c r="G7" s="1" t="str">
        <f t="shared" ca="1" si="0"/>
        <v/>
      </c>
    </row>
    <row r="8" spans="1:13" ht="18" customHeight="1" x14ac:dyDescent="0.3">
      <c r="B8" s="6" t="s">
        <v>11</v>
      </c>
      <c r="C8" s="7">
        <v>5011744</v>
      </c>
      <c r="E8" s="10" t="s">
        <v>23</v>
      </c>
      <c r="F8" s="43"/>
      <c r="G8" s="1" t="str">
        <f t="shared" ca="1" si="0"/>
        <v/>
      </c>
    </row>
    <row r="9" spans="1:13" ht="18" customHeight="1" x14ac:dyDescent="0.3">
      <c r="B9" s="6" t="s">
        <v>12</v>
      </c>
      <c r="C9" s="7">
        <v>4597192</v>
      </c>
      <c r="E9" s="10" t="s">
        <v>24</v>
      </c>
      <c r="G9" s="1" t="str">
        <f t="shared" ca="1" si="0"/>
        <v/>
      </c>
    </row>
    <row r="10" spans="1:13" ht="18" customHeight="1" x14ac:dyDescent="0.3">
      <c r="B10" s="6" t="s">
        <v>13</v>
      </c>
      <c r="C10" s="7">
        <v>4581476</v>
      </c>
      <c r="E10" s="10" t="s">
        <v>26</v>
      </c>
      <c r="G10" s="1" t="str">
        <f t="shared" ca="1" si="0"/>
        <v/>
      </c>
    </row>
    <row r="11" spans="1:13" ht="18" customHeight="1" x14ac:dyDescent="0.3">
      <c r="B11" s="6" t="s">
        <v>14</v>
      </c>
      <c r="C11" s="7">
        <v>4564147</v>
      </c>
      <c r="E11" s="10" t="s">
        <v>25</v>
      </c>
      <c r="F11" s="43"/>
      <c r="G11" s="1" t="str">
        <f t="shared" ca="1" si="0"/>
        <v/>
      </c>
    </row>
    <row r="12" spans="1:13" ht="18" customHeight="1" x14ac:dyDescent="0.3">
      <c r="B12" s="6" t="s">
        <v>15</v>
      </c>
      <c r="C12" s="7">
        <v>4918163</v>
      </c>
    </row>
    <row r="13" spans="1:13" ht="18" customHeight="1" x14ac:dyDescent="0.3">
      <c r="B13" s="6" t="s">
        <v>16</v>
      </c>
      <c r="C13" s="7">
        <v>4615527</v>
      </c>
      <c r="E13" s="10" t="s">
        <v>27</v>
      </c>
      <c r="F13" s="43"/>
      <c r="G13" s="1" t="str">
        <f t="shared" ca="1" si="0"/>
        <v/>
      </c>
    </row>
    <row r="14" spans="1:13" ht="18" customHeight="1" x14ac:dyDescent="0.3">
      <c r="B14" s="6" t="s">
        <v>17</v>
      </c>
      <c r="C14" s="7">
        <v>5149838</v>
      </c>
      <c r="E14" s="10" t="s">
        <v>28</v>
      </c>
      <c r="F14" s="43"/>
      <c r="G14" s="1" t="str">
        <f t="shared" ca="1" si="0"/>
        <v/>
      </c>
    </row>
    <row r="15" spans="1:13" ht="18" customHeight="1" x14ac:dyDescent="0.3">
      <c r="B15" s="6" t="s">
        <v>18</v>
      </c>
      <c r="C15" s="7">
        <v>4701343</v>
      </c>
    </row>
    <row r="16" spans="1:13" ht="18" customHeight="1" x14ac:dyDescent="0.3">
      <c r="B16" s="6" t="s">
        <v>19</v>
      </c>
      <c r="C16" s="7">
        <v>5154057</v>
      </c>
    </row>
    <row r="19" spans="6:10" x14ac:dyDescent="0.3">
      <c r="F19" s="43"/>
      <c r="J19" s="43"/>
    </row>
    <row r="20" spans="6:10" x14ac:dyDescent="0.3">
      <c r="F20" s="43"/>
      <c r="J20" s="43"/>
    </row>
    <row r="21" spans="6:10" x14ac:dyDescent="0.3">
      <c r="F21" s="43"/>
      <c r="J21" s="43"/>
    </row>
    <row r="22" spans="6:10" x14ac:dyDescent="0.3">
      <c r="F22" s="43"/>
      <c r="J22" s="43"/>
    </row>
    <row r="23" spans="6:10" x14ac:dyDescent="0.3">
      <c r="F23" s="43"/>
      <c r="J23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0D17-16D0-4BA0-8DDC-62ED1733D889}">
  <dimension ref="B1:O25"/>
  <sheetViews>
    <sheetView showGridLines="0" zoomScale="145" zoomScaleNormal="145" workbookViewId="0">
      <selection activeCell="B3" sqref="B3"/>
    </sheetView>
  </sheetViews>
  <sheetFormatPr defaultColWidth="8.88671875" defaultRowHeight="14.4" x14ac:dyDescent="0.3"/>
  <cols>
    <col min="1" max="1" width="2.21875" style="11" customWidth="1"/>
    <col min="2" max="2" width="13.5546875" style="11" customWidth="1"/>
    <col min="3" max="3" width="8.88671875" style="11"/>
    <col min="4" max="6" width="9.77734375" style="11" customWidth="1"/>
    <col min="7" max="7" width="11.33203125" style="11" customWidth="1"/>
    <col min="8" max="8" width="8.88671875" style="11"/>
    <col min="9" max="9" width="14" style="11" customWidth="1"/>
    <col min="10" max="10" width="12.21875" style="11" customWidth="1"/>
    <col min="11" max="11" width="12" style="11" customWidth="1"/>
    <col min="12" max="12" width="8.88671875" style="11"/>
    <col min="13" max="13" width="23.21875" style="11" customWidth="1"/>
    <col min="14" max="16384" width="8.88671875" style="11"/>
  </cols>
  <sheetData>
    <row r="1" spans="2:15" ht="25.05" customHeight="1" thickBot="1" x14ac:dyDescent="0.35">
      <c r="B1" s="26" t="s">
        <v>65</v>
      </c>
      <c r="C1" s="25"/>
      <c r="D1" s="25"/>
      <c r="E1" s="25"/>
      <c r="F1" s="25"/>
      <c r="G1" s="25"/>
      <c r="H1" s="25"/>
      <c r="I1" s="25"/>
      <c r="J1" s="25"/>
    </row>
    <row r="2" spans="2:15" x14ac:dyDescent="0.3">
      <c r="I2" s="24"/>
      <c r="J2" s="24"/>
    </row>
    <row r="3" spans="2:15" s="14" customFormat="1" ht="19.95" customHeight="1" x14ac:dyDescent="0.3">
      <c r="B3" s="18" t="s">
        <v>66</v>
      </c>
      <c r="C3" s="18" t="s">
        <v>35</v>
      </c>
      <c r="D3" s="18" t="s">
        <v>40</v>
      </c>
      <c r="E3" s="18" t="s">
        <v>39</v>
      </c>
      <c r="F3" s="18" t="s">
        <v>38</v>
      </c>
      <c r="G3" s="18" t="s">
        <v>37</v>
      </c>
      <c r="I3" s="19"/>
    </row>
    <row r="4" spans="2:15" s="14" customFormat="1" ht="19.95" customHeight="1" x14ac:dyDescent="0.3">
      <c r="B4" s="15" t="s">
        <v>67</v>
      </c>
      <c r="C4" s="15" t="s">
        <v>33</v>
      </c>
      <c r="D4" s="21">
        <v>62700</v>
      </c>
      <c r="E4" s="21">
        <v>54400</v>
      </c>
      <c r="F4" s="21">
        <v>71400</v>
      </c>
      <c r="G4" s="21">
        <v>62600</v>
      </c>
      <c r="I4" s="16" t="s">
        <v>36</v>
      </c>
      <c r="J4" s="16" t="s">
        <v>29</v>
      </c>
      <c r="M4" s="19"/>
    </row>
    <row r="5" spans="2:15" s="14" customFormat="1" ht="19.95" customHeight="1" x14ac:dyDescent="0.3">
      <c r="B5" s="15" t="s">
        <v>68</v>
      </c>
      <c r="C5" s="15" t="s">
        <v>34</v>
      </c>
      <c r="D5" s="21">
        <v>66300</v>
      </c>
      <c r="E5" s="21">
        <v>64500</v>
      </c>
      <c r="F5" s="21">
        <v>76400</v>
      </c>
      <c r="G5" s="21">
        <v>64300</v>
      </c>
      <c r="I5" s="15" t="s">
        <v>69</v>
      </c>
      <c r="J5" s="17"/>
      <c r="K5" s="14" t="str">
        <f ca="1">IFERROR(_xlfn.FORMULATEXT(J5),"")</f>
        <v/>
      </c>
      <c r="M5" s="23"/>
    </row>
    <row r="6" spans="2:15" s="14" customFormat="1" ht="19.95" customHeight="1" x14ac:dyDescent="0.3">
      <c r="B6" s="15" t="s">
        <v>67</v>
      </c>
      <c r="C6" s="15" t="s">
        <v>31</v>
      </c>
      <c r="D6" s="21">
        <v>52900</v>
      </c>
      <c r="E6" s="21">
        <v>72400</v>
      </c>
      <c r="F6" s="21">
        <v>70800</v>
      </c>
      <c r="G6" s="21">
        <v>75200</v>
      </c>
      <c r="K6" s="14" t="str">
        <f ca="1">IFERROR(_xlfn.FORMULATEXT(J6),"")</f>
        <v/>
      </c>
      <c r="M6" s="22"/>
    </row>
    <row r="7" spans="2:15" s="14" customFormat="1" ht="19.95" customHeight="1" x14ac:dyDescent="0.3">
      <c r="B7" s="15" t="s">
        <v>68</v>
      </c>
      <c r="C7" s="15" t="s">
        <v>33</v>
      </c>
      <c r="D7" s="21">
        <v>56400</v>
      </c>
      <c r="E7" s="21">
        <v>69800</v>
      </c>
      <c r="F7" s="21">
        <v>62800</v>
      </c>
      <c r="G7" s="21">
        <v>61900</v>
      </c>
      <c r="M7" s="22"/>
    </row>
    <row r="8" spans="2:15" s="14" customFormat="1" ht="19.95" customHeight="1" x14ac:dyDescent="0.3">
      <c r="B8" s="15" t="s">
        <v>68</v>
      </c>
      <c r="C8" s="15" t="s">
        <v>33</v>
      </c>
      <c r="D8" s="21">
        <v>50800</v>
      </c>
      <c r="E8" s="21">
        <v>56200</v>
      </c>
      <c r="F8" s="21">
        <v>63300</v>
      </c>
      <c r="G8" s="21">
        <v>59000</v>
      </c>
      <c r="I8" s="16" t="s">
        <v>35</v>
      </c>
      <c r="J8" s="16" t="s">
        <v>29</v>
      </c>
    </row>
    <row r="9" spans="2:15" s="14" customFormat="1" ht="19.95" customHeight="1" x14ac:dyDescent="0.3">
      <c r="B9" s="15" t="s">
        <v>67</v>
      </c>
      <c r="C9" s="15" t="s">
        <v>34</v>
      </c>
      <c r="D9" s="21">
        <v>74200</v>
      </c>
      <c r="E9" s="21">
        <v>65600</v>
      </c>
      <c r="F9" s="21">
        <v>62900</v>
      </c>
      <c r="G9" s="21">
        <v>63500</v>
      </c>
      <c r="I9" s="15" t="s">
        <v>34</v>
      </c>
      <c r="J9" s="17"/>
      <c r="K9" s="14" t="str">
        <f ca="1">IFERROR(_xlfn.FORMULATEXT(J9),"")</f>
        <v/>
      </c>
    </row>
    <row r="10" spans="2:15" s="14" customFormat="1" ht="19.95" customHeight="1" x14ac:dyDescent="0.3">
      <c r="B10" s="15" t="s">
        <v>68</v>
      </c>
      <c r="C10" s="15" t="s">
        <v>32</v>
      </c>
      <c r="D10" s="21">
        <v>60900</v>
      </c>
      <c r="E10" s="21">
        <v>69500</v>
      </c>
      <c r="F10" s="21">
        <v>52900</v>
      </c>
      <c r="G10" s="21">
        <v>68100</v>
      </c>
      <c r="K10" s="14" t="str">
        <f ca="1">IFERROR(_xlfn.FORMULATEXT(J10),"")</f>
        <v/>
      </c>
    </row>
    <row r="11" spans="2:15" s="14" customFormat="1" ht="19.95" customHeight="1" x14ac:dyDescent="0.3">
      <c r="B11" s="15" t="s">
        <v>67</v>
      </c>
      <c r="C11" s="15" t="s">
        <v>32</v>
      </c>
      <c r="D11" s="21">
        <v>53800</v>
      </c>
      <c r="E11" s="21">
        <v>55200</v>
      </c>
      <c r="F11" s="21">
        <v>75200</v>
      </c>
      <c r="G11" s="21">
        <v>77800</v>
      </c>
    </row>
    <row r="12" spans="2:15" s="14" customFormat="1" ht="19.95" customHeight="1" x14ac:dyDescent="0.3">
      <c r="B12" s="15" t="s">
        <v>67</v>
      </c>
      <c r="C12" s="15" t="s">
        <v>31</v>
      </c>
      <c r="D12" s="21">
        <v>51600</v>
      </c>
      <c r="E12" s="21">
        <v>74100</v>
      </c>
      <c r="F12" s="21">
        <v>72000</v>
      </c>
      <c r="G12" s="21">
        <v>56700</v>
      </c>
      <c r="H12" s="19"/>
      <c r="I12" s="19"/>
    </row>
    <row r="13" spans="2:15" x14ac:dyDescent="0.3">
      <c r="G13" s="24"/>
    </row>
    <row r="14" spans="2:15" x14ac:dyDescent="0.3">
      <c r="C14" s="20" t="s">
        <v>30</v>
      </c>
      <c r="I14" s="14"/>
      <c r="J14" s="14"/>
      <c r="K14" s="14"/>
      <c r="L14" s="14"/>
      <c r="M14" s="14"/>
      <c r="N14" s="14"/>
      <c r="O14" s="14"/>
    </row>
    <row r="15" spans="2:15" x14ac:dyDescent="0.3">
      <c r="I15" s="13"/>
    </row>
    <row r="25" spans="4:4" x14ac:dyDescent="0.3">
      <c r="D25" s="12"/>
    </row>
  </sheetData>
  <autoFilter ref="B3:G12" xr:uid="{807DCF5B-7332-4992-99BF-89238ACE059D}"/>
  <dataValidations count="1">
    <dataValidation type="list" allowBlank="1" showInputMessage="1" showErrorMessage="1" sqref="I9" xr:uid="{881B7B73-7366-4447-A2D9-AFB05AF9F79C}">
      <formula1>"North,South,West,East"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07E8-362E-4AA3-AC02-E6ED282579E1}">
  <dimension ref="B1:N45"/>
  <sheetViews>
    <sheetView showGridLines="0" tabSelected="1" topLeftCell="A3" zoomScale="130" zoomScaleNormal="130" workbookViewId="0">
      <selection activeCell="K13" sqref="K13"/>
    </sheetView>
  </sheetViews>
  <sheetFormatPr defaultColWidth="8.88671875" defaultRowHeight="14.4" x14ac:dyDescent="0.3"/>
  <cols>
    <col min="1" max="1" width="4" style="11" customWidth="1"/>
    <col min="2" max="2" width="13.6640625" style="11" customWidth="1"/>
    <col min="3" max="3" width="11.77734375" style="11" customWidth="1"/>
    <col min="4" max="4" width="16.21875" style="11" bestFit="1" customWidth="1"/>
    <col min="5" max="5" width="13.109375" style="11" bestFit="1" customWidth="1"/>
    <col min="6" max="6" width="3.44140625" style="11" customWidth="1"/>
    <col min="7" max="7" width="2.88671875" style="11" customWidth="1"/>
    <col min="8" max="8" width="8.88671875" style="11"/>
    <col min="9" max="9" width="11" style="11" customWidth="1"/>
    <col min="10" max="10" width="10.5546875" style="11" bestFit="1" customWidth="1"/>
    <col min="11" max="11" width="13.44140625" style="11" customWidth="1"/>
    <col min="12" max="12" width="9.44140625" style="11" customWidth="1"/>
    <col min="13" max="13" width="8.21875" style="11" customWidth="1"/>
    <col min="14" max="14" width="2.77734375" style="11" customWidth="1"/>
    <col min="15" max="16384" width="8.88671875" style="11"/>
  </cols>
  <sheetData>
    <row r="1" spans="2:12" ht="25.05" customHeight="1" thickBot="1" x14ac:dyDescent="0.35">
      <c r="B1" s="26" t="s">
        <v>65</v>
      </c>
      <c r="C1" s="25"/>
      <c r="D1" s="25"/>
      <c r="E1" s="25"/>
      <c r="F1" s="25"/>
      <c r="G1" s="25"/>
      <c r="H1" s="25"/>
      <c r="I1" s="44"/>
      <c r="J1" s="25"/>
    </row>
    <row r="3" spans="2:12" s="14" customFormat="1" ht="19.95" customHeight="1" x14ac:dyDescent="0.3">
      <c r="B3" s="42" t="s">
        <v>64</v>
      </c>
      <c r="C3" s="42" t="s">
        <v>63</v>
      </c>
      <c r="D3" s="42" t="s">
        <v>35</v>
      </c>
      <c r="E3" s="41" t="s">
        <v>62</v>
      </c>
      <c r="H3" s="13" t="s">
        <v>61</v>
      </c>
    </row>
    <row r="4" spans="2:12" s="14" customFormat="1" ht="19.95" customHeight="1" x14ac:dyDescent="0.3">
      <c r="B4" s="33" t="s">
        <v>43</v>
      </c>
      <c r="C4" s="33" t="s">
        <v>50</v>
      </c>
      <c r="D4" s="33" t="s">
        <v>41</v>
      </c>
      <c r="E4" s="32">
        <v>44196</v>
      </c>
      <c r="H4" s="14" t="s">
        <v>60</v>
      </c>
    </row>
    <row r="5" spans="2:12" s="14" customFormat="1" ht="19.95" customHeight="1" thickBot="1" x14ac:dyDescent="0.35">
      <c r="B5" s="31" t="s">
        <v>43</v>
      </c>
      <c r="C5" s="31" t="s">
        <v>50</v>
      </c>
      <c r="D5" s="31" t="s">
        <v>48</v>
      </c>
      <c r="E5" s="30">
        <v>20898</v>
      </c>
      <c r="H5" s="36" t="s">
        <v>54</v>
      </c>
      <c r="I5" s="36" t="s">
        <v>53</v>
      </c>
      <c r="J5" s="36" t="s">
        <v>52</v>
      </c>
      <c r="K5" s="36" t="s">
        <v>51</v>
      </c>
    </row>
    <row r="6" spans="2:12" s="14" customFormat="1" ht="19.95" customHeight="1" x14ac:dyDescent="0.3">
      <c r="B6" s="33" t="s">
        <v>43</v>
      </c>
      <c r="C6" s="33" t="s">
        <v>50</v>
      </c>
      <c r="D6" s="33" t="s">
        <v>47</v>
      </c>
      <c r="E6" s="32">
        <v>46994</v>
      </c>
      <c r="H6" s="35" t="s">
        <v>43</v>
      </c>
      <c r="I6" s="35" t="s">
        <v>42</v>
      </c>
      <c r="K6" s="38">
        <f>SUMIFS(E4:E34,B4:B34,H6,C4:C34,I6)</f>
        <v>271695</v>
      </c>
      <c r="L6" s="37" t="str">
        <f ca="1">IFERROR(_xlfn.FORMULATEXT(K6),"")</f>
        <v>=SUMIFS(E4:E34,B4:B34,H6,C4:C34,I6)</v>
      </c>
    </row>
    <row r="7" spans="2:12" s="14" customFormat="1" ht="19.95" customHeight="1" x14ac:dyDescent="0.3">
      <c r="B7" s="31" t="s">
        <v>43</v>
      </c>
      <c r="C7" s="31" t="s">
        <v>50</v>
      </c>
      <c r="D7" s="31" t="s">
        <v>46</v>
      </c>
      <c r="E7" s="30">
        <v>43695</v>
      </c>
      <c r="H7" s="35" t="s">
        <v>45</v>
      </c>
      <c r="I7" s="35" t="s">
        <v>50</v>
      </c>
      <c r="J7" s="14" t="s">
        <v>59</v>
      </c>
      <c r="K7" s="40">
        <f>SUMIFS(E4:E34,C4:C34,I7,B4:B34,H7,E4:E34,J7)</f>
        <v>59878</v>
      </c>
      <c r="L7" s="34"/>
    </row>
    <row r="8" spans="2:12" s="14" customFormat="1" ht="19.95" customHeight="1" x14ac:dyDescent="0.3">
      <c r="B8" s="33" t="s">
        <v>43</v>
      </c>
      <c r="C8" s="33" t="s">
        <v>50</v>
      </c>
      <c r="D8" s="33" t="s">
        <v>44</v>
      </c>
      <c r="E8" s="32">
        <v>34196</v>
      </c>
      <c r="L8" s="37" t="str">
        <f ca="1">IFERROR(_xlfn.FORMULATEXT(K8),"")</f>
        <v/>
      </c>
    </row>
    <row r="9" spans="2:12" s="14" customFormat="1" ht="19.95" customHeight="1" x14ac:dyDescent="0.3">
      <c r="B9" s="31" t="s">
        <v>43</v>
      </c>
      <c r="C9" s="31" t="s">
        <v>49</v>
      </c>
      <c r="D9" s="31" t="s">
        <v>41</v>
      </c>
      <c r="E9" s="30">
        <v>34155</v>
      </c>
      <c r="L9" s="39"/>
    </row>
    <row r="10" spans="2:12" s="14" customFormat="1" ht="19.95" customHeight="1" x14ac:dyDescent="0.3">
      <c r="B10" s="33" t="s">
        <v>43</v>
      </c>
      <c r="C10" s="33" t="s">
        <v>49</v>
      </c>
      <c r="D10" s="33" t="s">
        <v>48</v>
      </c>
      <c r="E10" s="32">
        <v>24396</v>
      </c>
      <c r="H10" s="13" t="s">
        <v>58</v>
      </c>
      <c r="I10" s="13"/>
      <c r="J10" s="13"/>
      <c r="K10" s="13"/>
      <c r="L10" s="13"/>
    </row>
    <row r="11" spans="2:12" s="14" customFormat="1" ht="19.95" customHeight="1" x14ac:dyDescent="0.3">
      <c r="B11" s="31" t="s">
        <v>43</v>
      </c>
      <c r="C11" s="31" t="s">
        <v>49</v>
      </c>
      <c r="D11" s="31" t="s">
        <v>47</v>
      </c>
      <c r="E11" s="30">
        <v>29276</v>
      </c>
    </row>
    <row r="12" spans="2:12" s="14" customFormat="1" ht="19.95" customHeight="1" thickBot="1" x14ac:dyDescent="0.35">
      <c r="B12" s="33" t="s">
        <v>43</v>
      </c>
      <c r="C12" s="33" t="s">
        <v>49</v>
      </c>
      <c r="D12" s="33" t="s">
        <v>46</v>
      </c>
      <c r="E12" s="32">
        <v>45540</v>
      </c>
      <c r="H12" s="36" t="s">
        <v>54</v>
      </c>
      <c r="I12" s="36" t="s">
        <v>53</v>
      </c>
      <c r="J12" s="36" t="s">
        <v>52</v>
      </c>
      <c r="K12" s="36" t="s">
        <v>51</v>
      </c>
    </row>
    <row r="13" spans="2:12" s="14" customFormat="1" ht="19.95" customHeight="1" x14ac:dyDescent="0.3">
      <c r="B13" s="31" t="s">
        <v>43</v>
      </c>
      <c r="C13" s="31" t="s">
        <v>49</v>
      </c>
      <c r="D13" s="31" t="s">
        <v>44</v>
      </c>
      <c r="E13" s="30">
        <v>29277</v>
      </c>
      <c r="H13" s="35" t="s">
        <v>45</v>
      </c>
      <c r="I13" s="35" t="s">
        <v>42</v>
      </c>
      <c r="J13" s="14" t="s">
        <v>57</v>
      </c>
      <c r="K13" s="38"/>
      <c r="L13" s="37" t="str">
        <f ca="1">IFERROR(_xlfn.FORMULATEXT(K13),"")</f>
        <v/>
      </c>
    </row>
    <row r="14" spans="2:12" s="14" customFormat="1" ht="19.95" customHeight="1" x14ac:dyDescent="0.3">
      <c r="B14" s="33" t="s">
        <v>43</v>
      </c>
      <c r="C14" s="33" t="s">
        <v>42</v>
      </c>
      <c r="D14" s="33" t="s">
        <v>41</v>
      </c>
      <c r="E14" s="32">
        <v>44675</v>
      </c>
    </row>
    <row r="15" spans="2:12" s="14" customFormat="1" ht="19.95" customHeight="1" x14ac:dyDescent="0.3">
      <c r="B15" s="31" t="s">
        <v>43</v>
      </c>
      <c r="C15" s="31" t="s">
        <v>42</v>
      </c>
      <c r="D15" s="31" t="s">
        <v>48</v>
      </c>
      <c r="E15" s="30">
        <v>42569</v>
      </c>
      <c r="H15" s="13" t="s">
        <v>56</v>
      </c>
    </row>
    <row r="16" spans="2:12" s="14" customFormat="1" ht="19.95" customHeight="1" x14ac:dyDescent="0.3">
      <c r="B16" s="33" t="s">
        <v>43</v>
      </c>
      <c r="C16" s="33" t="s">
        <v>42</v>
      </c>
      <c r="D16" s="33" t="s">
        <v>47</v>
      </c>
      <c r="E16" s="32">
        <v>43784</v>
      </c>
      <c r="H16" s="13" t="s">
        <v>55</v>
      </c>
    </row>
    <row r="17" spans="2:12" s="14" customFormat="1" ht="19.95" customHeight="1" x14ac:dyDescent="0.3">
      <c r="B17" s="31" t="s">
        <v>43</v>
      </c>
      <c r="C17" s="31" t="s">
        <v>42</v>
      </c>
      <c r="D17" s="31" t="s">
        <v>46</v>
      </c>
      <c r="E17" s="30">
        <v>46336</v>
      </c>
    </row>
    <row r="18" spans="2:12" s="14" customFormat="1" ht="19.95" customHeight="1" thickBot="1" x14ac:dyDescent="0.35">
      <c r="B18" s="33" t="s">
        <v>43</v>
      </c>
      <c r="C18" s="33" t="s">
        <v>42</v>
      </c>
      <c r="D18" s="33" t="s">
        <v>44</v>
      </c>
      <c r="E18" s="32">
        <v>49656</v>
      </c>
      <c r="H18" s="36" t="s">
        <v>54</v>
      </c>
      <c r="I18" s="36" t="s">
        <v>53</v>
      </c>
      <c r="J18" s="36" t="s">
        <v>52</v>
      </c>
      <c r="K18" s="36" t="s">
        <v>51</v>
      </c>
    </row>
    <row r="19" spans="2:12" s="14" customFormat="1" ht="16.95" customHeight="1" x14ac:dyDescent="0.3">
      <c r="B19" s="31" t="s">
        <v>45</v>
      </c>
      <c r="C19" s="31" t="s">
        <v>50</v>
      </c>
      <c r="D19" s="31" t="s">
        <v>41</v>
      </c>
      <c r="E19" s="30">
        <v>24325</v>
      </c>
      <c r="H19" s="35" t="s">
        <v>43</v>
      </c>
      <c r="I19" s="35" t="s">
        <v>42</v>
      </c>
      <c r="J19" s="35" t="s">
        <v>50</v>
      </c>
      <c r="K19" s="38">
        <f>SUMIFS(E4:E34,B4:B34,H19,C4:C34,I19)</f>
        <v>271695</v>
      </c>
      <c r="L19" s="34" t="str">
        <f ca="1">IFERROR(_xlfn.FORMULATEXT(K19),"")</f>
        <v>=SUMIFS(E4:E34,B4:B34,H19,C4:C34,I19)</v>
      </c>
    </row>
    <row r="20" spans="2:12" s="14" customFormat="1" ht="19.95" customHeight="1" x14ac:dyDescent="0.3">
      <c r="B20" s="33" t="s">
        <v>45</v>
      </c>
      <c r="C20" s="33" t="s">
        <v>50</v>
      </c>
      <c r="D20" s="33" t="s">
        <v>48</v>
      </c>
      <c r="E20" s="32">
        <v>33681</v>
      </c>
    </row>
    <row r="21" spans="2:12" s="14" customFormat="1" ht="19.95" customHeight="1" x14ac:dyDescent="0.3">
      <c r="B21" s="31" t="s">
        <v>45</v>
      </c>
      <c r="C21" s="31" t="s">
        <v>50</v>
      </c>
      <c r="D21" s="31" t="s">
        <v>47</v>
      </c>
      <c r="E21" s="30">
        <v>39295</v>
      </c>
    </row>
    <row r="22" spans="2:12" s="14" customFormat="1" ht="19.95" customHeight="1" x14ac:dyDescent="0.3">
      <c r="B22" s="33" t="s">
        <v>45</v>
      </c>
      <c r="C22" s="33" t="s">
        <v>50</v>
      </c>
      <c r="D22" s="33" t="s">
        <v>46</v>
      </c>
      <c r="E22" s="32">
        <v>59878</v>
      </c>
      <c r="J22" s="13"/>
    </row>
    <row r="23" spans="2:12" s="14" customFormat="1" ht="19.95" customHeight="1" x14ac:dyDescent="0.3">
      <c r="B23" s="31" t="s">
        <v>45</v>
      </c>
      <c r="C23" s="31" t="s">
        <v>50</v>
      </c>
      <c r="D23" s="31" t="s">
        <v>44</v>
      </c>
      <c r="E23" s="30">
        <v>29938</v>
      </c>
    </row>
    <row r="24" spans="2:12" s="14" customFormat="1" ht="19.95" customHeight="1" x14ac:dyDescent="0.3">
      <c r="B24" s="33" t="s">
        <v>45</v>
      </c>
      <c r="C24" s="33" t="s">
        <v>49</v>
      </c>
      <c r="D24" s="33" t="s">
        <v>41</v>
      </c>
      <c r="E24" s="32">
        <v>52311</v>
      </c>
    </row>
    <row r="25" spans="2:12" s="14" customFormat="1" ht="19.95" customHeight="1" x14ac:dyDescent="0.3">
      <c r="B25" s="31" t="s">
        <v>45</v>
      </c>
      <c r="C25" s="31" t="s">
        <v>49</v>
      </c>
      <c r="D25" s="31" t="s">
        <v>48</v>
      </c>
      <c r="E25" s="30">
        <v>31955</v>
      </c>
    </row>
    <row r="26" spans="2:12" s="14" customFormat="1" ht="19.95" customHeight="1" x14ac:dyDescent="0.3">
      <c r="B26" s="33" t="s">
        <v>45</v>
      </c>
      <c r="C26" s="33" t="s">
        <v>49</v>
      </c>
      <c r="D26" s="33" t="s">
        <v>47</v>
      </c>
      <c r="E26" s="32">
        <v>31955</v>
      </c>
    </row>
    <row r="27" spans="2:12" s="14" customFormat="1" ht="19.95" customHeight="1" x14ac:dyDescent="0.3">
      <c r="B27" s="31" t="s">
        <v>45</v>
      </c>
      <c r="C27" s="31" t="s">
        <v>49</v>
      </c>
      <c r="D27" s="31" t="s">
        <v>46</v>
      </c>
      <c r="E27" s="30">
        <v>31955</v>
      </c>
    </row>
    <row r="28" spans="2:12" s="14" customFormat="1" ht="19.95" customHeight="1" x14ac:dyDescent="0.3">
      <c r="B28" s="33" t="s">
        <v>45</v>
      </c>
      <c r="C28" s="33" t="s">
        <v>49</v>
      </c>
      <c r="D28" s="33" t="s">
        <v>44</v>
      </c>
      <c r="E28" s="32">
        <v>11598</v>
      </c>
    </row>
    <row r="29" spans="2:12" s="14" customFormat="1" ht="19.95" customHeight="1" x14ac:dyDescent="0.3">
      <c r="B29" s="31" t="s">
        <v>45</v>
      </c>
      <c r="C29" s="31" t="s">
        <v>42</v>
      </c>
      <c r="D29" s="31" t="s">
        <v>41</v>
      </c>
      <c r="E29" s="30">
        <v>53963</v>
      </c>
    </row>
    <row r="30" spans="2:12" s="14" customFormat="1" ht="19.95" customHeight="1" x14ac:dyDescent="0.3">
      <c r="B30" s="33" t="s">
        <v>45</v>
      </c>
      <c r="C30" s="33" t="s">
        <v>42</v>
      </c>
      <c r="D30" s="33" t="s">
        <v>48</v>
      </c>
      <c r="E30" s="32">
        <v>65965</v>
      </c>
      <c r="H30" s="11"/>
      <c r="I30" s="11"/>
      <c r="J30" s="11"/>
    </row>
    <row r="31" spans="2:12" s="14" customFormat="1" ht="19.95" customHeight="1" x14ac:dyDescent="0.3">
      <c r="B31" s="31" t="s">
        <v>45</v>
      </c>
      <c r="C31" s="31" t="s">
        <v>42</v>
      </c>
      <c r="D31" s="31" t="s">
        <v>47</v>
      </c>
      <c r="E31" s="30">
        <v>19989</v>
      </c>
      <c r="H31" s="11"/>
      <c r="I31" s="11"/>
      <c r="J31" s="11"/>
    </row>
    <row r="32" spans="2:12" s="14" customFormat="1" ht="19.95" customHeight="1" x14ac:dyDescent="0.3">
      <c r="B32" s="33" t="s">
        <v>45</v>
      </c>
      <c r="C32" s="33" t="s">
        <v>42</v>
      </c>
      <c r="D32" s="33" t="s">
        <v>46</v>
      </c>
      <c r="E32" s="32">
        <v>39979</v>
      </c>
      <c r="H32" s="11"/>
      <c r="I32" s="11"/>
      <c r="J32" s="11"/>
      <c r="K32" s="11"/>
      <c r="L32" s="11"/>
    </row>
    <row r="33" spans="2:14" s="14" customFormat="1" ht="19.95" customHeight="1" x14ac:dyDescent="0.3">
      <c r="B33" s="31" t="s">
        <v>45</v>
      </c>
      <c r="C33" s="31" t="s">
        <v>42</v>
      </c>
      <c r="D33" s="31" t="s">
        <v>44</v>
      </c>
      <c r="E33" s="30">
        <v>19998</v>
      </c>
      <c r="H33" s="11"/>
      <c r="I33" s="11"/>
      <c r="J33" s="11"/>
      <c r="K33" s="11"/>
      <c r="L33" s="11"/>
    </row>
    <row r="34" spans="2:14" ht="22.5" customHeight="1" x14ac:dyDescent="0.3">
      <c r="B34" s="29" t="s">
        <v>43</v>
      </c>
      <c r="C34" s="29" t="s">
        <v>42</v>
      </c>
      <c r="D34" s="29" t="s">
        <v>41</v>
      </c>
      <c r="E34" s="28">
        <v>44675</v>
      </c>
      <c r="M34" s="14"/>
      <c r="N34" s="14"/>
    </row>
    <row r="35" spans="2:14" x14ac:dyDescent="0.3">
      <c r="E35" s="45"/>
      <c r="M35" s="14"/>
      <c r="N35" s="14"/>
    </row>
    <row r="36" spans="2:14" x14ac:dyDescent="0.3">
      <c r="M36" s="14"/>
      <c r="N36" s="14"/>
    </row>
    <row r="37" spans="2:14" x14ac:dyDescent="0.3">
      <c r="E37" s="12"/>
      <c r="H37" s="32">
        <v>44675</v>
      </c>
      <c r="M37" s="14"/>
      <c r="N37" s="14"/>
    </row>
    <row r="38" spans="2:14" x14ac:dyDescent="0.3">
      <c r="H38" s="30">
        <v>42569</v>
      </c>
      <c r="M38" s="14"/>
      <c r="N38" s="14"/>
    </row>
    <row r="39" spans="2:14" x14ac:dyDescent="0.3">
      <c r="E39" s="12"/>
      <c r="H39" s="32">
        <v>43784</v>
      </c>
      <c r="M39" s="14"/>
      <c r="N39" s="14"/>
    </row>
    <row r="40" spans="2:14" x14ac:dyDescent="0.3">
      <c r="E40" s="12"/>
      <c r="H40" s="30">
        <v>46336</v>
      </c>
      <c r="M40" s="14"/>
      <c r="N40" s="14"/>
    </row>
    <row r="41" spans="2:14" x14ac:dyDescent="0.3">
      <c r="E41" s="12"/>
      <c r="H41" s="32">
        <v>49656</v>
      </c>
      <c r="M41" s="14"/>
      <c r="N41" s="14"/>
    </row>
    <row r="42" spans="2:14" x14ac:dyDescent="0.3">
      <c r="H42" s="28">
        <v>44675</v>
      </c>
      <c r="M42" s="14"/>
      <c r="N42" s="14"/>
    </row>
    <row r="43" spans="2:14" x14ac:dyDescent="0.3">
      <c r="H43" s="45">
        <f>SUM(H37:H42)</f>
        <v>271695</v>
      </c>
      <c r="M43" s="14"/>
      <c r="N43" s="14"/>
    </row>
    <row r="44" spans="2:14" x14ac:dyDescent="0.3">
      <c r="E44" s="27"/>
      <c r="M44" s="14"/>
      <c r="N44" s="14"/>
    </row>
    <row r="45" spans="2:14" x14ac:dyDescent="0.3">
      <c r="M45" s="14"/>
      <c r="N45" s="14"/>
    </row>
  </sheetData>
  <autoFilter ref="B3:E34" xr:uid="{353A07E8-362E-4AA3-AC02-E6ED282579E1}"/>
  <dataValidations count="2">
    <dataValidation type="list" allowBlank="1" showInputMessage="1" showErrorMessage="1" sqref="I19:J19 I13 I6:I7" xr:uid="{B7AD402A-CC9C-4163-8D8E-3DFB6F520E80}">
      <formula1>"Game,Productivity,Utility"</formula1>
    </dataValidation>
    <dataValidation type="list" allowBlank="1" showInputMessage="1" showErrorMessage="1" sqref="H19 H13 H6:H7" xr:uid="{973173C1-F7FF-4E82-A002-E9FE25CF24BD}">
      <formula1>"Current,PY"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Basic Functions</vt:lpstr>
      <vt:lpstr>Conditional Aggregation</vt:lpstr>
      <vt:lpstr>C.A._Exercise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Gandhi</dc:creator>
  <cp:lastModifiedBy>Kesar Saxena</cp:lastModifiedBy>
  <dcterms:created xsi:type="dcterms:W3CDTF">2024-07-01T08:40:56Z</dcterms:created>
  <dcterms:modified xsi:type="dcterms:W3CDTF">2025-01-02T10:56:37Z</dcterms:modified>
</cp:coreProperties>
</file>