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<sst xmlns="http://schemas.openxmlformats.org/spreadsheetml/2006/main" count="84" uniqueCount="20">
  <si>
    <t xml:space="preserve">Hz</t>
  </si>
  <si>
    <t xml:space="preserve">COLOR</t>
  </si>
  <si>
    <t xml:space="preserve">R</t>
  </si>
  <si>
    <t xml:space="preserve">G</t>
  </si>
  <si>
    <t xml:space="preserve">B</t>
  </si>
  <si>
    <t xml:space="preserve">C</t>
  </si>
  <si>
    <t xml:space="preserve">CR</t>
  </si>
  <si>
    <t xml:space="preserve">CG</t>
  </si>
  <si>
    <t xml:space="preserve">CB</t>
  </si>
  <si>
    <t xml:space="preserve">CC</t>
  </si>
  <si>
    <t xml:space="preserve">AMARILLO</t>
  </si>
  <si>
    <t xml:space="preserve">AZUL</t>
  </si>
  <si>
    <t xml:space="preserve">ROJO</t>
  </si>
  <si>
    <t xml:space="preserve">VERDE</t>
  </si>
  <si>
    <t xml:space="preserve">NARANJA</t>
  </si>
  <si>
    <t xml:space="preserve">BLANCO</t>
  </si>
  <si>
    <t xml:space="preserve">Amarillo</t>
  </si>
  <si>
    <t xml:space="preserve">ARDUINO</t>
  </si>
  <si>
    <t xml:space="preserve">FINAL</t>
  </si>
  <si>
    <t xml:space="preserve">CL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</si>
</sst>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45"/>
  <sheetViews>
    <sheetView windowProtection="false" showFormulas="false" showGridLines="true" showRowColHeaders="true" showZeros="true" rightToLeft="false" tabSelected="true" showOutlineSymbols="true" defaultGridColor="true" view="normal" topLeftCell="C20" colorId="64" zoomScale="100" zoomScaleNormal="100" zoomScalePageLayoutView="100" workbookViewId="0">
      <selection pane="topLeft" activeCell="L43" activeCellId="0" sqref="L43"/>
    </sheetView>
  </sheetViews>
  <sheetFormatPr defaultRowHeight="13.8"/>
  <cols>
    <col collapsed="false" hidden="false" max="7" min="1" style="0" width="10.6032388663968"/>
    <col collapsed="false" hidden="false" max="8" min="8" style="0" width="13.3886639676113"/>
    <col collapsed="false" hidden="false" max="1025" min="9" style="0" width="10.6032388663968"/>
  </cols>
  <sheetData>
    <row r="1" customFormat="false" ht="13.8" hidden="false" customHeight="false" outlineLevel="0" collapsed="false">
      <c r="C1" s="0" t="s">
        <v>0</v>
      </c>
      <c r="H1" s="1"/>
      <c r="I1" s="1"/>
      <c r="J1" s="1"/>
      <c r="K1" s="1"/>
      <c r="L1" s="1"/>
      <c r="M1" s="1"/>
      <c r="N1" s="1"/>
      <c r="O1" s="1"/>
    </row>
    <row r="2" customFormat="false" ht="13.8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I2" s="0" t="s">
        <v>6</v>
      </c>
      <c r="J2" s="0" t="s">
        <v>7</v>
      </c>
      <c r="K2" s="0" t="s">
        <v>8</v>
      </c>
      <c r="L2" s="0" t="s">
        <v>9</v>
      </c>
    </row>
    <row r="3" customFormat="false" ht="13.8" hidden="false" customHeight="false" outlineLevel="0" collapsed="false">
      <c r="B3" s="0" t="s">
        <v>10</v>
      </c>
      <c r="C3" s="0" t="n">
        <v>78000</v>
      </c>
      <c r="D3" s="0" t="n">
        <v>26300</v>
      </c>
      <c r="E3" s="0" t="n">
        <v>77000</v>
      </c>
      <c r="F3" s="0" t="n">
        <v>26000</v>
      </c>
      <c r="H3" s="0" t="s">
        <v>10</v>
      </c>
      <c r="I3" s="2" t="n">
        <f aca="false">1/((C3)*(0.00000001))</f>
        <v>1282.05128205128</v>
      </c>
      <c r="J3" s="2" t="n">
        <f aca="false">1/((D3)*(0.00000001))</f>
        <v>3802.28136882129</v>
      </c>
      <c r="K3" s="2" t="n">
        <f aca="false">1/((E3)*(0.00000001))</f>
        <v>1298.7012987013</v>
      </c>
      <c r="L3" s="2" t="n">
        <f aca="false">1/((F3)*(0.00000001))</f>
        <v>3846.15384615385</v>
      </c>
      <c r="M3" s="3"/>
      <c r="O3" s="3"/>
    </row>
    <row r="4" customFormat="false" ht="13.8" hidden="false" customHeight="false" outlineLevel="0" collapsed="false">
      <c r="B4" s="0" t="s">
        <v>11</v>
      </c>
      <c r="C4" s="0" t="n">
        <v>56000</v>
      </c>
      <c r="D4" s="0" t="n">
        <v>20000</v>
      </c>
      <c r="E4" s="0" t="n">
        <v>18000</v>
      </c>
      <c r="F4" s="0" t="n">
        <v>17000</v>
      </c>
      <c r="H4" s="0" t="s">
        <v>11</v>
      </c>
      <c r="I4" s="2" t="n">
        <f aca="false">1/((C4)*(0.00000001))</f>
        <v>1785.71428571429</v>
      </c>
      <c r="J4" s="2" t="n">
        <f aca="false">1/((D4)*(0.00000001))</f>
        <v>5000</v>
      </c>
      <c r="K4" s="2" t="n">
        <f aca="false">1/((E4)*(0.00000001))</f>
        <v>5555.55555555556</v>
      </c>
      <c r="L4" s="2" t="n">
        <f aca="false">1/((F4)*(0.00000001))</f>
        <v>5882.35294117647</v>
      </c>
      <c r="M4" s="3"/>
      <c r="O4" s="3"/>
    </row>
    <row r="5" customFormat="false" ht="13.8" hidden="false" customHeight="false" outlineLevel="0" collapsed="false">
      <c r="B5" s="0" t="s">
        <v>12</v>
      </c>
      <c r="C5" s="0" t="n">
        <v>57000</v>
      </c>
      <c r="D5" s="0" t="n">
        <v>13600</v>
      </c>
      <c r="E5" s="0" t="n">
        <v>60000</v>
      </c>
      <c r="F5" s="0" t="n">
        <v>12000</v>
      </c>
      <c r="H5" s="0" t="s">
        <v>12</v>
      </c>
      <c r="I5" s="2" t="n">
        <f aca="false">1/((C5)*(0.00000001))</f>
        <v>1754.38596491228</v>
      </c>
      <c r="J5" s="2" t="n">
        <f aca="false">1/((D5)*(0.00000001))</f>
        <v>7352.94117647059</v>
      </c>
      <c r="K5" s="2" t="n">
        <f aca="false">1/((E5)*(0.00000001))</f>
        <v>1666.66666666667</v>
      </c>
      <c r="L5" s="2" t="n">
        <f aca="false">1/((F5)*(0.00000001))</f>
        <v>8333.33333333333</v>
      </c>
      <c r="M5" s="3"/>
      <c r="O5" s="3"/>
    </row>
    <row r="6" customFormat="false" ht="13.8" hidden="false" customHeight="false" outlineLevel="0" collapsed="false">
      <c r="B6" s="0" t="s">
        <v>13</v>
      </c>
      <c r="C6" s="0" t="n">
        <v>75000</v>
      </c>
      <c r="D6" s="0" t="n">
        <v>22000</v>
      </c>
      <c r="E6" s="0" t="n">
        <v>58000</v>
      </c>
      <c r="F6" s="0" t="n">
        <v>27000</v>
      </c>
      <c r="H6" s="0" t="s">
        <v>13</v>
      </c>
      <c r="I6" s="2" t="n">
        <f aca="false">1/((C6)*(0.00000001))</f>
        <v>1333.33333333333</v>
      </c>
      <c r="J6" s="2" t="n">
        <f aca="false">1/((D6)*(0.00000001))</f>
        <v>4545.45454545455</v>
      </c>
      <c r="K6" s="2" t="n">
        <f aca="false">1/((E6)*(0.00000001))</f>
        <v>1724.13793103448</v>
      </c>
      <c r="L6" s="2" t="n">
        <f aca="false">1/((F6)*(0.00000001))</f>
        <v>3703.7037037037</v>
      </c>
      <c r="M6" s="3"/>
      <c r="O6" s="3"/>
    </row>
    <row r="7" customFormat="false" ht="13.8" hidden="false" customHeight="false" outlineLevel="0" collapsed="false">
      <c r="B7" s="0" t="s">
        <v>14</v>
      </c>
      <c r="C7" s="0" t="n">
        <v>59000</v>
      </c>
      <c r="D7" s="0" t="n">
        <v>15700</v>
      </c>
      <c r="E7" s="0" t="n">
        <v>58000</v>
      </c>
      <c r="F7" s="0" t="n">
        <v>19000</v>
      </c>
      <c r="H7" s="0" t="s">
        <v>14</v>
      </c>
      <c r="I7" s="2" t="n">
        <f aca="false">1/((C7)*(0.00000001))</f>
        <v>1694.91525423729</v>
      </c>
      <c r="J7" s="2" t="n">
        <f aca="false">1/((D7)*(0.00000001))</f>
        <v>6369.42675159236</v>
      </c>
      <c r="K7" s="2" t="n">
        <f aca="false">1/((E7)*(0.00000001))</f>
        <v>1724.13793103448</v>
      </c>
      <c r="L7" s="2" t="n">
        <f aca="false">1/((F7)*(0.00000001))</f>
        <v>5263.15789473684</v>
      </c>
      <c r="M7" s="3"/>
      <c r="O7" s="3"/>
    </row>
    <row r="8" customFormat="false" ht="13.8" hidden="false" customHeight="false" outlineLevel="0" collapsed="false">
      <c r="B8" s="0" t="s">
        <v>15</v>
      </c>
      <c r="C8" s="0" t="n">
        <v>104000</v>
      </c>
      <c r="D8" s="0" t="n">
        <v>30000</v>
      </c>
      <c r="E8" s="0" t="n">
        <v>39000</v>
      </c>
      <c r="F8" s="0" t="n">
        <v>37000</v>
      </c>
      <c r="H8" s="0" t="s">
        <v>15</v>
      </c>
      <c r="I8" s="2" t="n">
        <f aca="false">1/((C8)*(0.00000001))</f>
        <v>961.538461538462</v>
      </c>
      <c r="J8" s="2" t="n">
        <f aca="false">1/((D8)*(0.00000001))</f>
        <v>3333.33333333333</v>
      </c>
      <c r="K8" s="2" t="n">
        <f aca="false">1/((E8)*(0.00000001))</f>
        <v>2564.10256410256</v>
      </c>
      <c r="L8" s="2" t="n">
        <f aca="false">1/((F8)*(0.00000001))</f>
        <v>2702.7027027027</v>
      </c>
      <c r="M8" s="3"/>
      <c r="O8" s="3"/>
    </row>
    <row r="11" customFormat="false" ht="13.8" hidden="false" customHeight="false" outlineLevel="0" collapsed="false">
      <c r="B11" s="0" t="s">
        <v>16</v>
      </c>
      <c r="C11" s="0" t="n">
        <v>85</v>
      </c>
      <c r="D11" s="0" t="n">
        <v>33</v>
      </c>
      <c r="E11" s="0" t="n">
        <v>75</v>
      </c>
    </row>
    <row r="13" customFormat="false" ht="13.8" hidden="false" customHeight="false" outlineLevel="0" collapsed="false">
      <c r="D13" s="0" t="s">
        <v>17</v>
      </c>
    </row>
    <row r="15" customFormat="false" ht="13.8" hidden="false" customHeight="false" outlineLevel="0" collapsed="false">
      <c r="B15" s="0" t="s">
        <v>1</v>
      </c>
      <c r="C15" s="0" t="s">
        <v>2</v>
      </c>
      <c r="D15" s="0" t="s">
        <v>3</v>
      </c>
      <c r="E15" s="0" t="s">
        <v>4</v>
      </c>
      <c r="F15" s="0" t="s">
        <v>5</v>
      </c>
    </row>
    <row r="16" customFormat="false" ht="13.8" hidden="false" customHeight="false" outlineLevel="0" collapsed="false">
      <c r="B16" s="0" t="s">
        <v>10</v>
      </c>
      <c r="C16" s="0" t="n">
        <v>29393</v>
      </c>
      <c r="D16" s="0" t="n">
        <v>26868</v>
      </c>
      <c r="E16" s="0" t="n">
        <v>74821</v>
      </c>
      <c r="F16" s="0" t="n">
        <v>27661</v>
      </c>
      <c r="H16" s="0" t="s">
        <v>10</v>
      </c>
      <c r="I16" s="0" t="n">
        <f aca="false">1/((C16)*(0.00000001))</f>
        <v>3402.17058483312</v>
      </c>
      <c r="J16" s="0" t="n">
        <f aca="false">1/((D16)*(0.00000001))</f>
        <v>3721.89965758523</v>
      </c>
      <c r="K16" s="0" t="n">
        <f aca="false">1/((E16)*(0.00000001))</f>
        <v>1336.52316862913</v>
      </c>
      <c r="L16" s="0" t="n">
        <f aca="false">1/((F16)*(0.00000001))</f>
        <v>3615.19829362641</v>
      </c>
      <c r="N16" s="0" t="n">
        <f aca="false">SUM(I16:L16)</f>
        <v>12075.7917046739</v>
      </c>
    </row>
    <row r="17" customFormat="false" ht="13.8" hidden="false" customHeight="false" outlineLevel="0" collapsed="false">
      <c r="B17" s="0" t="s">
        <v>11</v>
      </c>
      <c r="C17" s="0" t="n">
        <v>13049</v>
      </c>
      <c r="D17" s="0" t="n">
        <v>16627</v>
      </c>
      <c r="E17" s="0" t="n">
        <v>56744</v>
      </c>
      <c r="F17" s="0" t="n">
        <v>31455</v>
      </c>
      <c r="H17" s="0" t="s">
        <v>11</v>
      </c>
      <c r="I17" s="0" t="n">
        <f aca="false">1/((C17)*(0.00000001))</f>
        <v>7663.42248448157</v>
      </c>
      <c r="J17" s="0" t="n">
        <f aca="false">1/((D17)*(0.00000001))</f>
        <v>6014.31406748061</v>
      </c>
      <c r="K17" s="0" t="n">
        <f aca="false">1/((E17)*(0.00000001))</f>
        <v>1762.30086000282</v>
      </c>
      <c r="L17" s="0" t="n">
        <f aca="false">1/((F17)*(0.00000001))</f>
        <v>3179.1448100461</v>
      </c>
      <c r="N17" s="0" t="n">
        <f aca="false">SUM(I17:L17)</f>
        <v>18619.1822220111</v>
      </c>
    </row>
    <row r="18" customFormat="false" ht="13.8" hidden="false" customHeight="false" outlineLevel="0" collapsed="false">
      <c r="B18" s="0" t="s">
        <v>12</v>
      </c>
      <c r="C18" s="0" t="n">
        <v>17049</v>
      </c>
      <c r="D18" s="0" t="n">
        <v>12497</v>
      </c>
      <c r="E18" s="0" t="n">
        <v>45149</v>
      </c>
      <c r="F18" s="0" t="n">
        <v>19006</v>
      </c>
      <c r="H18" s="0" t="s">
        <v>12</v>
      </c>
      <c r="I18" s="0" t="n">
        <f aca="false">1/((C18)*(0.00000001))</f>
        <v>5865.44665376268</v>
      </c>
      <c r="J18" s="0" t="n">
        <f aca="false">1/((D18)*(0.00000001))</f>
        <v>8001.92046091062</v>
      </c>
      <c r="K18" s="0" t="n">
        <f aca="false">1/((E18)*(0.00000001))</f>
        <v>2214.88848036501</v>
      </c>
      <c r="L18" s="0" t="n">
        <f aca="false">1/((F18)*(0.00000001))</f>
        <v>5261.49636956751</v>
      </c>
      <c r="N18" s="0" t="n">
        <f aca="false">SUM(I18:L18)</f>
        <v>21343.7519646058</v>
      </c>
    </row>
    <row r="19" customFormat="false" ht="13.8" hidden="false" customHeight="false" outlineLevel="0" collapsed="false">
      <c r="B19" s="0" t="s">
        <v>13</v>
      </c>
      <c r="C19" s="0" t="n">
        <v>17061</v>
      </c>
      <c r="D19" s="0" t="n">
        <v>20994</v>
      </c>
      <c r="E19" s="0" t="n">
        <v>60256</v>
      </c>
      <c r="F19" s="0" t="n">
        <v>26544</v>
      </c>
      <c r="H19" s="0" t="s">
        <v>13</v>
      </c>
      <c r="I19" s="0" t="n">
        <f aca="false">1/((C19)*(0.00000001))</f>
        <v>5861.32114178536</v>
      </c>
      <c r="J19" s="0" t="n">
        <f aca="false">1/((D19)*(0.00000001))</f>
        <v>4763.26569496046</v>
      </c>
      <c r="K19" s="0" t="n">
        <f aca="false">1/((E19)*(0.00000001))</f>
        <v>1659.58576739246</v>
      </c>
      <c r="L19" s="0" t="n">
        <f aca="false">1/((F19)*(0.00000001))</f>
        <v>3767.32971669681</v>
      </c>
      <c r="N19" s="0" t="n">
        <f aca="false">SUM(I19:L19)</f>
        <v>16051.5023208351</v>
      </c>
    </row>
    <row r="20" customFormat="false" ht="13.8" hidden="false" customHeight="false" outlineLevel="0" collapsed="false">
      <c r="B20" s="0" t="s">
        <v>14</v>
      </c>
      <c r="C20" s="0" t="n">
        <v>18305</v>
      </c>
      <c r="D20" s="0" t="n">
        <v>12908</v>
      </c>
      <c r="E20" s="0" t="n">
        <v>44885</v>
      </c>
      <c r="F20" s="0" t="n">
        <v>17445</v>
      </c>
      <c r="H20" s="0" t="s">
        <v>14</v>
      </c>
      <c r="I20" s="0" t="n">
        <f aca="false">1/((C20)*(0.00000001))</f>
        <v>5462.98825457525</v>
      </c>
      <c r="J20" s="0" t="n">
        <f aca="false">1/((D20)*(0.00000001))</f>
        <v>7747.13356058258</v>
      </c>
      <c r="K20" s="0" t="n">
        <f aca="false">1/((E20)*(0.00000001))</f>
        <v>2227.91578478334</v>
      </c>
      <c r="L20" s="0" t="n">
        <f aca="false">1/((F20)*(0.00000001))</f>
        <v>5732.3015190599</v>
      </c>
      <c r="N20" s="0" t="n">
        <f aca="false">SUM(I20:L20)</f>
        <v>21170.3391190011</v>
      </c>
    </row>
    <row r="21" customFormat="false" ht="13.8" hidden="false" customHeight="false" outlineLevel="0" collapsed="false">
      <c r="B21" s="0" t="s">
        <v>15</v>
      </c>
      <c r="C21" s="0" t="n">
        <v>23976</v>
      </c>
      <c r="D21" s="0" t="n">
        <v>26476</v>
      </c>
      <c r="E21" s="0" t="n">
        <v>83827</v>
      </c>
      <c r="F21" s="0" t="n">
        <v>39541</v>
      </c>
      <c r="H21" s="0" t="s">
        <v>15</v>
      </c>
      <c r="I21" s="0" t="n">
        <f aca="false">1/((C21)*(0.00000001))</f>
        <v>4170.83750417084</v>
      </c>
      <c r="J21" s="0" t="n">
        <f aca="false">1/((D21)*(0.00000001))</f>
        <v>3777.00558996827</v>
      </c>
      <c r="K21" s="0" t="n">
        <f aca="false">1/((E21)*(0.00000001))</f>
        <v>1192.93306452575</v>
      </c>
      <c r="L21" s="0" t="n">
        <f aca="false">1/((F21)*(0.00000001))</f>
        <v>2529.02051035634</v>
      </c>
      <c r="N21" s="0" t="n">
        <f aca="false">SUM(I21:L21)</f>
        <v>11669.7966690212</v>
      </c>
    </row>
    <row r="29" customFormat="false" ht="13.8" hidden="false" customHeight="false" outlineLevel="0" collapsed="false">
      <c r="D29" s="0" t="s">
        <v>18</v>
      </c>
    </row>
    <row r="30" customFormat="false" ht="13.8" hidden="false" customHeight="false" outlineLevel="0" collapsed="false">
      <c r="B30" s="0" t="s">
        <v>1</v>
      </c>
      <c r="C30" s="0" t="s">
        <v>2</v>
      </c>
      <c r="D30" s="0" t="s">
        <v>4</v>
      </c>
      <c r="E30" s="0" t="s">
        <v>19</v>
      </c>
      <c r="F30" s="0" t="s">
        <v>3</v>
      </c>
      <c r="I30" s="0" t="s">
        <v>2</v>
      </c>
      <c r="J30" s="0" t="s">
        <v>4</v>
      </c>
      <c r="K30" s="0" t="s">
        <v>19</v>
      </c>
      <c r="L30" s="0" t="s">
        <v>3</v>
      </c>
    </row>
    <row r="31" customFormat="false" ht="13.8" hidden="false" customHeight="false" outlineLevel="0" collapsed="false">
      <c r="B31" s="0" t="s">
        <v>10</v>
      </c>
      <c r="C31" s="4" t="n">
        <v>8.6</v>
      </c>
      <c r="D31" s="4" t="n">
        <v>7.5</v>
      </c>
      <c r="E31" s="4" t="n">
        <v>21</v>
      </c>
      <c r="F31" s="4" t="n">
        <v>7.5</v>
      </c>
      <c r="H31" s="0" t="s">
        <v>10</v>
      </c>
      <c r="I31" s="0" t="n">
        <f aca="false">1/((C31*1000)*(0.00000001))</f>
        <v>11627.9069767442</v>
      </c>
      <c r="J31" s="0" t="n">
        <f aca="false">1/((D31*1000)*(0.00000001))</f>
        <v>13333.3333333333</v>
      </c>
      <c r="K31" s="0" t="n">
        <f aca="false">1/((E31*1000)*(0.00000001))</f>
        <v>4761.90476190476</v>
      </c>
      <c r="L31" s="0" t="n">
        <f aca="false">1/((F31*1000)*(0.00000001))</f>
        <v>13333.3333333333</v>
      </c>
      <c r="N31" s="0" t="n">
        <f aca="false">SUM(I31:L31)</f>
        <v>43056.4784053156</v>
      </c>
      <c r="O31" s="0" t="n">
        <v>4</v>
      </c>
      <c r="P31" s="0" t="n">
        <v>55897435.8974359</v>
      </c>
      <c r="Q31" s="0" t="n">
        <f aca="false">P31/5000000</f>
        <v>11.1794871794872</v>
      </c>
    </row>
    <row r="32" customFormat="false" ht="13.8" hidden="false" customHeight="false" outlineLevel="0" collapsed="false">
      <c r="B32" s="0" t="s">
        <v>11</v>
      </c>
      <c r="C32" s="4" t="n">
        <v>5</v>
      </c>
      <c r="D32" s="4" t="n">
        <v>9</v>
      </c>
      <c r="E32" s="4" t="n">
        <v>18</v>
      </c>
      <c r="F32" s="4" t="n">
        <v>5.2</v>
      </c>
      <c r="H32" s="0" t="s">
        <v>11</v>
      </c>
      <c r="I32" s="0" t="n">
        <f aca="false">1/((C32*1000)*(0.00000001))</f>
        <v>20000</v>
      </c>
      <c r="J32" s="0" t="n">
        <f aca="false">1/((D32*1000)*(0.00000001))</f>
        <v>11111.1111111111</v>
      </c>
      <c r="K32" s="0" t="n">
        <f aca="false">1/((E32*1000)*(0.00000001))</f>
        <v>5555.55555555556</v>
      </c>
      <c r="L32" s="0" t="n">
        <f aca="false">1/((F32*1000)*(0.00000001))</f>
        <v>19230.7692307692</v>
      </c>
      <c r="N32" s="0" t="n">
        <f aca="false">SUM(I32:L32)</f>
        <v>55897.4358974359</v>
      </c>
      <c r="P32" s="0" t="n">
        <v>49209760.8274079</v>
      </c>
      <c r="Q32" s="0" t="n">
        <f aca="false">P32/5000000</f>
        <v>9.84195216548158</v>
      </c>
    </row>
    <row r="33" customFormat="false" ht="13.8" hidden="false" customHeight="false" outlineLevel="0" collapsed="false">
      <c r="B33" s="0" t="s">
        <v>12</v>
      </c>
      <c r="C33" s="4" t="n">
        <v>8.5</v>
      </c>
      <c r="D33" s="4" t="n">
        <v>8</v>
      </c>
      <c r="E33" s="4" t="n">
        <v>17.5</v>
      </c>
      <c r="F33" s="4" t="n">
        <v>5.2</v>
      </c>
      <c r="H33" s="0" t="s">
        <v>12</v>
      </c>
      <c r="I33" s="0" t="n">
        <f aca="false">1/((C33*1000)*(0.00000001))</f>
        <v>11764.7058823529</v>
      </c>
      <c r="J33" s="0" t="n">
        <f aca="false">1/((D33*1000)*(0.00000001))</f>
        <v>12500</v>
      </c>
      <c r="K33" s="0" t="n">
        <f aca="false">1/((E33*1000)*(0.00000001))</f>
        <v>5714.28571428571</v>
      </c>
      <c r="L33" s="0" t="n">
        <f aca="false">1/((F33*1000)*(0.00000001))</f>
        <v>19230.7692307692</v>
      </c>
      <c r="N33" s="0" t="n">
        <f aca="false">SUM(I33:L33)</f>
        <v>49209.7608274079</v>
      </c>
      <c r="O33" s="0" t="n">
        <v>5</v>
      </c>
      <c r="P33" s="0" t="n">
        <v>43056478.4053156</v>
      </c>
      <c r="Q33" s="0" t="n">
        <f aca="false">P33/5000000</f>
        <v>8.61129568106312</v>
      </c>
    </row>
    <row r="34" customFormat="false" ht="13.8" hidden="false" customHeight="false" outlineLevel="0" collapsed="false">
      <c r="B34" s="0" t="s">
        <v>13</v>
      </c>
      <c r="C34" s="4" t="n">
        <v>8.5</v>
      </c>
      <c r="D34" s="4" t="n">
        <v>8.8</v>
      </c>
      <c r="E34" s="4" t="n">
        <v>19</v>
      </c>
      <c r="F34" s="4" t="n">
        <v>7</v>
      </c>
      <c r="H34" s="0" t="s">
        <v>13</v>
      </c>
      <c r="I34" s="0" t="n">
        <f aca="false">1/((C34*1000)*(0.00000001))</f>
        <v>11764.7058823529</v>
      </c>
      <c r="J34" s="0" t="n">
        <f aca="false">1/((D34*1000)*(0.00000001))</f>
        <v>11363.6363636364</v>
      </c>
      <c r="K34" s="0" t="n">
        <f aca="false">1/((E34*1000)*(0.00000001))</f>
        <v>5263.15789473684</v>
      </c>
      <c r="L34" s="0" t="n">
        <f aca="false">1/((F34*1000)*(0.00000001))</f>
        <v>14285.7142857143</v>
      </c>
      <c r="N34" s="0" t="n">
        <f aca="false">SUM(I34:L34)</f>
        <v>42677.2144264404</v>
      </c>
      <c r="O34" s="0" t="n">
        <v>3</v>
      </c>
      <c r="P34" s="0" t="n">
        <v>42677214.4264404</v>
      </c>
      <c r="Q34" s="0" t="n">
        <f aca="false">P34/5000000</f>
        <v>8.53544288528809</v>
      </c>
    </row>
    <row r="35" customFormat="false" ht="13.8" hidden="false" customHeight="false" outlineLevel="0" collapsed="false">
      <c r="B35" s="0" t="s">
        <v>14</v>
      </c>
      <c r="C35" s="4" t="n">
        <v>11.5</v>
      </c>
      <c r="D35" s="4" t="n">
        <v>9.7</v>
      </c>
      <c r="E35" s="4" t="n">
        <v>22.5</v>
      </c>
      <c r="F35" s="4" t="n">
        <v>7.5</v>
      </c>
      <c r="H35" s="0" t="s">
        <v>14</v>
      </c>
      <c r="I35" s="0" t="n">
        <f aca="false">1/((C35*1000)*(0.00000001))</f>
        <v>8695.65217391305</v>
      </c>
      <c r="J35" s="0" t="n">
        <f aca="false">1/((D35*1000)*(0.00000001))</f>
        <v>10309.2783505155</v>
      </c>
      <c r="K35" s="0" t="n">
        <f aca="false">1/((E35*1000)*(0.00000001))</f>
        <v>4444.44444444444</v>
      </c>
      <c r="L35" s="0" t="n">
        <f aca="false">1/((F35*1000)*(0.00000001))</f>
        <v>13333.3333333333</v>
      </c>
      <c r="N35" s="0" t="n">
        <f aca="false">SUM(I35:L35)</f>
        <v>36782.7083022063</v>
      </c>
      <c r="O35" s="0" t="n">
        <v>2</v>
      </c>
      <c r="P35" s="0" t="n">
        <v>36782708.3022063</v>
      </c>
      <c r="Q35" s="0" t="n">
        <f aca="false">P35/5000000</f>
        <v>7.35654166044126</v>
      </c>
    </row>
    <row r="36" customFormat="false" ht="13.8" hidden="false" customHeight="false" outlineLevel="0" collapsed="false">
      <c r="B36" s="0" t="s">
        <v>15</v>
      </c>
      <c r="C36" s="4" t="n">
        <v>13.5</v>
      </c>
      <c r="D36" s="4" t="n">
        <v>15.4</v>
      </c>
      <c r="E36" s="4" t="n">
        <v>33.5</v>
      </c>
      <c r="F36" s="4" t="n">
        <v>11</v>
      </c>
      <c r="H36" s="0" t="s">
        <v>15</v>
      </c>
      <c r="I36" s="0" t="n">
        <f aca="false">1/((C36*1000)*(0.00000001))</f>
        <v>7407.40740740741</v>
      </c>
      <c r="J36" s="0" t="n">
        <f aca="false">1/((D36*1000)*(0.00000001))</f>
        <v>6493.50649350649</v>
      </c>
      <c r="K36" s="0" t="n">
        <f aca="false">1/((E36*1000)*(0.00000001))</f>
        <v>2985.07462686567</v>
      </c>
      <c r="L36" s="0" t="n">
        <f aca="false">1/((F36*1000)*(0.00000001))</f>
        <v>9090.90909090909</v>
      </c>
      <c r="N36" s="0" t="n">
        <f aca="false">SUM(I36:L36)</f>
        <v>25976.8976186887</v>
      </c>
      <c r="O36" s="0" t="n">
        <v>1</v>
      </c>
      <c r="P36" s="0" t="n">
        <v>25976897.6186887</v>
      </c>
      <c r="Q36" s="0" t="n">
        <f aca="false">P36/5000000</f>
        <v>5.19537952373773</v>
      </c>
    </row>
    <row r="39" customFormat="false" ht="13.8" hidden="false" customHeight="false" outlineLevel="0" collapsed="false">
      <c r="B39" s="0" t="s">
        <v>1</v>
      </c>
      <c r="C39" s="0" t="s">
        <v>2</v>
      </c>
      <c r="D39" s="0" t="s">
        <v>4</v>
      </c>
      <c r="E39" s="0" t="s">
        <v>19</v>
      </c>
      <c r="F39" s="0" t="s">
        <v>3</v>
      </c>
      <c r="I39" s="0" t="s">
        <v>2</v>
      </c>
      <c r="J39" s="0" t="s">
        <v>4</v>
      </c>
      <c r="K39" s="0" t="s">
        <v>19</v>
      </c>
      <c r="L39" s="0" t="s">
        <v>3</v>
      </c>
    </row>
    <row r="40" customFormat="false" ht="13.8" hidden="false" customHeight="false" outlineLevel="0" collapsed="false">
      <c r="B40" s="0" t="s">
        <v>10</v>
      </c>
      <c r="C40" s="4" t="n">
        <v>8.6</v>
      </c>
      <c r="D40" s="4" t="n">
        <v>7.5</v>
      </c>
      <c r="E40" s="4" t="n">
        <v>21</v>
      </c>
      <c r="F40" s="4" t="n">
        <v>7.5</v>
      </c>
      <c r="H40" s="0" t="s">
        <v>10</v>
      </c>
      <c r="I40" s="0" t="n">
        <f aca="false">1/((C40*1000)*(0.00000001))</f>
        <v>11627.9069767442</v>
      </c>
      <c r="J40" s="0" t="n">
        <f aca="false">1/((D40*1000)*(0.00000001))</f>
        <v>13333.3333333333</v>
      </c>
      <c r="K40" s="0" t="n">
        <f aca="false">1/((E40*1000)*(0.00000001))</f>
        <v>4761.90476190476</v>
      </c>
      <c r="L40" s="0" t="n">
        <f aca="false">1/((F40*1000)*(0.00000001))</f>
        <v>13333.3333333333</v>
      </c>
      <c r="N40" s="0" t="n">
        <f aca="false">SUM(I40:L40)</f>
        <v>43056.4784053156</v>
      </c>
    </row>
    <row r="41" customFormat="false" ht="13.8" hidden="false" customHeight="false" outlineLevel="0" collapsed="false">
      <c r="B41" s="0" t="s">
        <v>11</v>
      </c>
      <c r="C41" s="4" t="n">
        <v>4.4</v>
      </c>
      <c r="D41" s="4" t="n">
        <v>8.5</v>
      </c>
      <c r="E41" s="4" t="n">
        <v>16</v>
      </c>
      <c r="F41" s="4" t="n">
        <v>4.6</v>
      </c>
      <c r="H41" s="0" t="s">
        <v>11</v>
      </c>
      <c r="I41" s="0" t="n">
        <f aca="false">1/((C41*1000)*(0.00000001))</f>
        <v>22727.2727272727</v>
      </c>
      <c r="J41" s="0" t="n">
        <f aca="false">1/((D41*1000)*(0.00000001))</f>
        <v>11764.7058823529</v>
      </c>
      <c r="K41" s="0" t="n">
        <f aca="false">1/((E41*1000)*(0.00000001))</f>
        <v>6250</v>
      </c>
      <c r="L41" s="0" t="n">
        <f aca="false">1/((F41*1000)*(0.00000001))</f>
        <v>21739.1304347826</v>
      </c>
      <c r="N41" s="0" t="n">
        <f aca="false">SUM(I41:L41)</f>
        <v>62481.1090444083</v>
      </c>
    </row>
    <row r="42" customFormat="false" ht="13.8" hidden="false" customHeight="false" outlineLevel="0" collapsed="false">
      <c r="B42" s="0" t="s">
        <v>12</v>
      </c>
      <c r="C42" s="4" t="n">
        <v>6.7</v>
      </c>
      <c r="D42" s="4" t="n">
        <v>7.1</v>
      </c>
      <c r="E42" s="4" t="n">
        <v>17</v>
      </c>
      <c r="F42" s="4" t="n">
        <v>5</v>
      </c>
      <c r="H42" s="0" t="s">
        <v>12</v>
      </c>
      <c r="I42" s="0" t="n">
        <f aca="false">1/((C42*1000)*(0.00000001))</f>
        <v>14925.3731343284</v>
      </c>
      <c r="J42" s="0" t="n">
        <f aca="false">1/((D42*1000)*(0.00000001))</f>
        <v>14084.5070422535</v>
      </c>
      <c r="K42" s="0" t="n">
        <f aca="false">1/((E42*1000)*(0.00000001))</f>
        <v>5882.35294117647</v>
      </c>
      <c r="L42" s="0" t="n">
        <f aca="false">1/((F42*1000)*(0.00000001))</f>
        <v>20000</v>
      </c>
      <c r="N42" s="0" t="n">
        <f aca="false">SUM(I42:L42)</f>
        <v>54892.2331177583</v>
      </c>
    </row>
    <row r="43" customFormat="false" ht="13.8" hidden="false" customHeight="false" outlineLevel="0" collapsed="false">
      <c r="B43" s="0" t="s">
        <v>13</v>
      </c>
      <c r="C43" s="4" t="n">
        <v>4.9</v>
      </c>
      <c r="D43" s="4" t="n">
        <v>6.5</v>
      </c>
      <c r="E43" s="4" t="n">
        <v>16</v>
      </c>
      <c r="F43" s="4" t="n">
        <v>5.3</v>
      </c>
      <c r="H43" s="0" t="s">
        <v>13</v>
      </c>
      <c r="I43" s="0" t="n">
        <f aca="false">1/((C43*1000)*(0.00000001))</f>
        <v>20408.1632653061</v>
      </c>
      <c r="J43" s="0" t="n">
        <f aca="false">1/((D43*1000)*(0.00000001))</f>
        <v>15384.6153846154</v>
      </c>
      <c r="K43" s="0" t="n">
        <f aca="false">1/((E43*1000)*(0.00000001))</f>
        <v>6250</v>
      </c>
      <c r="L43" s="0" t="n">
        <f aca="false">1/((F43*1000)*(0.00000001))</f>
        <v>18867.9245283019</v>
      </c>
      <c r="N43" s="0" t="n">
        <f aca="false">SUM(I43:L43)</f>
        <v>60910.7031782234</v>
      </c>
    </row>
    <row r="44" customFormat="false" ht="13.8" hidden="false" customHeight="false" outlineLevel="0" collapsed="false">
      <c r="B44" s="0" t="s">
        <v>14</v>
      </c>
      <c r="C44" s="4" t="n">
        <v>11.5</v>
      </c>
      <c r="D44" s="4" t="n">
        <v>9.7</v>
      </c>
      <c r="E44" s="4" t="n">
        <v>22.5</v>
      </c>
      <c r="F44" s="4" t="n">
        <v>7.5</v>
      </c>
      <c r="H44" s="0" t="s">
        <v>14</v>
      </c>
      <c r="I44" s="0" t="n">
        <f aca="false">1/((C44*1000)*(0.00000001))</f>
        <v>8695.65217391305</v>
      </c>
      <c r="J44" s="0" t="n">
        <f aca="false">1/((D44*1000)*(0.00000001))</f>
        <v>10309.2783505155</v>
      </c>
      <c r="K44" s="0" t="n">
        <f aca="false">1/((E44*1000)*(0.00000001))</f>
        <v>4444.44444444444</v>
      </c>
      <c r="L44" s="0" t="n">
        <f aca="false">1/((F44*1000)*(0.00000001))</f>
        <v>13333.3333333333</v>
      </c>
      <c r="N44" s="0" t="n">
        <f aca="false">SUM(I44:L44)</f>
        <v>36782.7083022063</v>
      </c>
    </row>
    <row r="45" customFormat="false" ht="13.8" hidden="false" customHeight="false" outlineLevel="0" collapsed="false">
      <c r="B45" s="0" t="s">
        <v>15</v>
      </c>
      <c r="C45" s="4" t="n">
        <v>13.5</v>
      </c>
      <c r="D45" s="4" t="n">
        <v>15.4</v>
      </c>
      <c r="E45" s="4" t="n">
        <v>33.5</v>
      </c>
      <c r="F45" s="4" t="n">
        <v>11</v>
      </c>
      <c r="H45" s="0" t="s">
        <v>15</v>
      </c>
      <c r="I45" s="0" t="n">
        <f aca="false">1/((C45*1000)*(0.00000001))</f>
        <v>7407.40740740741</v>
      </c>
      <c r="J45" s="0" t="n">
        <f aca="false">1/((D45*1000)*(0.00000001))</f>
        <v>6493.50649350649</v>
      </c>
      <c r="K45" s="0" t="n">
        <f aca="false">1/((E45*1000)*(0.00000001))</f>
        <v>2985.07462686567</v>
      </c>
      <c r="L45" s="0" t="n">
        <f aca="false">1/((F45*1000)*(0.00000001))</f>
        <v>9090.90909090909</v>
      </c>
      <c r="N45" s="0" t="n">
        <f aca="false">SUM(I45:L45)</f>
        <v>25976.8976186887</v>
      </c>
    </row>
  </sheetData>
  <mergeCells count="4">
    <mergeCell ref="H1:I1"/>
    <mergeCell ref="J1:K1"/>
    <mergeCell ref="L1:M1"/>
    <mergeCell ref="N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2016-10-28T19:56:07Z</dcterms:created>
  <dc:creator>Christian D. Cortes Rivera</dc:creator>
  <dc:description/>
  <dc:language>es-CO</dc:language>
  <cp:lastModifiedBy/>
  <dcterms:modified xsi:type="dcterms:W3CDTF">2016-11-09T12:46:08Z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