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-DELL\OD\Second_Year\Classes\ML\cs534-final-project\"/>
    </mc:Choice>
  </mc:AlternateContent>
  <xr:revisionPtr revIDLastSave="0" documentId="13_ncr:1_{E1B46D4C-CDAE-4ED7-BEC2-566DFAF90122}" xr6:coauthVersionLast="45" xr6:coauthVersionMax="45" xr10:uidLastSave="{00000000-0000-0000-0000-000000000000}"/>
  <bookViews>
    <workbookView xWindow="-120" yWindow="-120" windowWidth="29040" windowHeight="15840" xr2:uid="{568EA3A4-1804-4F88-85A8-5CAC9A8B61E4}"/>
  </bookViews>
  <sheets>
    <sheet name="Districts_Counties" sheetId="11" r:id="rId1"/>
    <sheet name="20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1" l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3" i="11"/>
  <c r="G2" i="11"/>
  <c r="G1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2" i="11"/>
  <c r="F1" i="1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2" i="1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2" i="2"/>
</calcChain>
</file>

<file path=xl/sharedStrings.xml><?xml version="1.0" encoding="utf-8"?>
<sst xmlns="http://schemas.openxmlformats.org/spreadsheetml/2006/main" count="668" uniqueCount="506">
  <si>
    <t>AGGRAV</t>
  </si>
  <si>
    <t>MOTOR</t>
  </si>
  <si>
    <t>ARSON</t>
  </si>
  <si>
    <t>INDEX</t>
  </si>
  <si>
    <t>COUNTY</t>
  </si>
  <si>
    <t>POPULATION</t>
  </si>
  <si>
    <t>MURDER</t>
  </si>
  <si>
    <t>RAPE</t>
  </si>
  <si>
    <t>ROBBERY</t>
  </si>
  <si>
    <t>BURGLARY</t>
  </si>
  <si>
    <t>LARCENY</t>
  </si>
  <si>
    <t>Baker</t>
  </si>
  <si>
    <t>-</t>
  </si>
  <si>
    <t>Dougherty</t>
  </si>
  <si>
    <t>Lee</t>
  </si>
  <si>
    <t>Terrell</t>
  </si>
  <si>
    <t>Worth</t>
  </si>
  <si>
    <t>Clarke</t>
  </si>
  <si>
    <t>Madison</t>
  </si>
  <si>
    <t>Oconee</t>
  </si>
  <si>
    <t>Oglethorpe</t>
  </si>
  <si>
    <t>Barrow</t>
  </si>
  <si>
    <t>Bartow</t>
  </si>
  <si>
    <t>Butts</t>
  </si>
  <si>
    <t>Carroll</t>
  </si>
  <si>
    <t>Cherokee</t>
  </si>
  <si>
    <t>Clayton</t>
  </si>
  <si>
    <t>Cobb</t>
  </si>
  <si>
    <t>Coweta</t>
  </si>
  <si>
    <t>Dawson</t>
  </si>
  <si>
    <t>DeKalb</t>
  </si>
  <si>
    <t>Douglas</t>
  </si>
  <si>
    <t>Fayette</t>
  </si>
  <si>
    <t>Forsyth</t>
  </si>
  <si>
    <t>Fulton</t>
  </si>
  <si>
    <t>Gwinnett</t>
  </si>
  <si>
    <t>Haralson</t>
  </si>
  <si>
    <t>Heard</t>
  </si>
  <si>
    <t>Henry</t>
  </si>
  <si>
    <t>Jasper</t>
  </si>
  <si>
    <t>Lamar</t>
  </si>
  <si>
    <t>Meriwether</t>
  </si>
  <si>
    <t>Newton</t>
  </si>
  <si>
    <t>Paulding</t>
  </si>
  <si>
    <t>Pickens</t>
  </si>
  <si>
    <t>Pike</t>
  </si>
  <si>
    <t>Rockdale</t>
  </si>
  <si>
    <t>Spalding</t>
  </si>
  <si>
    <t>Walton</t>
  </si>
  <si>
    <t>Burke</t>
  </si>
  <si>
    <t>Columbia</t>
  </si>
  <si>
    <t>McDuffie</t>
  </si>
  <si>
    <t>Richmond</t>
  </si>
  <si>
    <t>Brantley</t>
  </si>
  <si>
    <t>Glynn</t>
  </si>
  <si>
    <t>McIntosh</t>
  </si>
  <si>
    <t>Catoosa</t>
  </si>
  <si>
    <t>Dade</t>
  </si>
  <si>
    <t>Walker</t>
  </si>
  <si>
    <t>Chattahoochee</t>
  </si>
  <si>
    <t>Harris</t>
  </si>
  <si>
    <t>Marion</t>
  </si>
  <si>
    <t>Muscogee</t>
  </si>
  <si>
    <t>Murray</t>
  </si>
  <si>
    <t>Whitfield</t>
  </si>
  <si>
    <t>Hall</t>
  </si>
  <si>
    <t>Liberty</t>
  </si>
  <si>
    <t>Long</t>
  </si>
  <si>
    <t>Bibb</t>
  </si>
  <si>
    <t>Crawford</t>
  </si>
  <si>
    <t>Jones</t>
  </si>
  <si>
    <t>Monroe</t>
  </si>
  <si>
    <t>Twiggs</t>
  </si>
  <si>
    <t>Floyd</t>
  </si>
  <si>
    <t>Bryan</t>
  </si>
  <si>
    <t>Chatham</t>
  </si>
  <si>
    <t>Effingham</t>
  </si>
  <si>
    <t>Valdosta</t>
  </si>
  <si>
    <t>Brooks</t>
  </si>
  <si>
    <t>Echols</t>
  </si>
  <si>
    <t>Lanier</t>
  </si>
  <si>
    <t>Lowndes</t>
  </si>
  <si>
    <t>Houston</t>
  </si>
  <si>
    <t>Violent Crime</t>
  </si>
  <si>
    <t>Baker County School District</t>
  </si>
  <si>
    <t>Lee County School District</t>
  </si>
  <si>
    <t>Terrell County School District</t>
  </si>
  <si>
    <t>Worth County School District</t>
  </si>
  <si>
    <t>Clarke County School District</t>
  </si>
  <si>
    <t>Madison County School District</t>
  </si>
  <si>
    <t>Oconee County School District</t>
  </si>
  <si>
    <t>Oglethorpe County School District</t>
  </si>
  <si>
    <t>Bartow County School District</t>
  </si>
  <si>
    <t>Butts County School District</t>
  </si>
  <si>
    <t>Carroll County School District</t>
  </si>
  <si>
    <t>Cherokee County School District</t>
  </si>
  <si>
    <t>Dawson County School District</t>
  </si>
  <si>
    <t>Douglas County School District</t>
  </si>
  <si>
    <t>Haralson County School District</t>
  </si>
  <si>
    <t>Heard County School District</t>
  </si>
  <si>
    <t>Henry County School District</t>
  </si>
  <si>
    <t>Jasper County School District</t>
  </si>
  <si>
    <t>Lamar County School District</t>
  </si>
  <si>
    <t>Meriwether County School District</t>
  </si>
  <si>
    <t>Newton County School District</t>
  </si>
  <si>
    <t>Paulding County School District</t>
  </si>
  <si>
    <t>Pickens County School District</t>
  </si>
  <si>
    <t>Pike County School District</t>
  </si>
  <si>
    <t>Rockdale County School District</t>
  </si>
  <si>
    <t>Walton County School District</t>
  </si>
  <si>
    <t>Burke County School District</t>
  </si>
  <si>
    <t>McDuffie County School District</t>
  </si>
  <si>
    <t>Brantley County School District</t>
  </si>
  <si>
    <t>Glynn County School District</t>
  </si>
  <si>
    <t>McIntosh County School District</t>
  </si>
  <si>
    <t>Catoosa County School District</t>
  </si>
  <si>
    <t>Dade County School District</t>
  </si>
  <si>
    <t>Walker County School District</t>
  </si>
  <si>
    <t>Chattahoochee County School District</t>
  </si>
  <si>
    <t>Harris County School District</t>
  </si>
  <si>
    <t>Marion County School District</t>
  </si>
  <si>
    <t>Muscogee County School District</t>
  </si>
  <si>
    <t>Murray County School District</t>
  </si>
  <si>
    <t>Whitfield County School District</t>
  </si>
  <si>
    <t>Hall County School District</t>
  </si>
  <si>
    <t>Liberty County School District</t>
  </si>
  <si>
    <t>Long County School District</t>
  </si>
  <si>
    <t>Crawford County School District</t>
  </si>
  <si>
    <t>Jones County School District</t>
  </si>
  <si>
    <t>Monroe County School District</t>
  </si>
  <si>
    <t>Twiggs County School District</t>
  </si>
  <si>
    <t>Floyd County School District</t>
  </si>
  <si>
    <t>Bryan County School District</t>
  </si>
  <si>
    <t>Effingham County School District</t>
  </si>
  <si>
    <t>Brooks County School District</t>
  </si>
  <si>
    <t>Echols County School District</t>
  </si>
  <si>
    <t>Lanier County School District</t>
  </si>
  <si>
    <t>Lowndes County School District</t>
  </si>
  <si>
    <t>Cartersville City School District</t>
  </si>
  <si>
    <t>Clayton County Public Schools</t>
  </si>
  <si>
    <t>Marietta City School District</t>
  </si>
  <si>
    <t>Decatur City School District</t>
  </si>
  <si>
    <t>Atlanta Public Schools</t>
  </si>
  <si>
    <t>Buford City School District</t>
  </si>
  <si>
    <t>Bremen City School District</t>
  </si>
  <si>
    <t>Griffin-Spalding County School District</t>
  </si>
  <si>
    <t>Social Circle City School District</t>
  </si>
  <si>
    <t>Chickamauga City School District</t>
  </si>
  <si>
    <t>Dalton City School District</t>
  </si>
  <si>
    <t>Gainesville City School District</t>
  </si>
  <si>
    <t>Rome City School District</t>
  </si>
  <si>
    <t>Valdosta City School District</t>
  </si>
  <si>
    <t>Appling</t>
  </si>
  <si>
    <t>District name</t>
  </si>
  <si>
    <t>City</t>
  </si>
  <si>
    <t>County name</t>
  </si>
  <si>
    <t>Appling County School District</t>
  </si>
  <si>
    <t>Baxley</t>
  </si>
  <si>
    <t>Atkinson County School District</t>
  </si>
  <si>
    <t>Pearson</t>
  </si>
  <si>
    <t>Atkinson</t>
  </si>
  <si>
    <t>Atlanta</t>
  </si>
  <si>
    <r>
      <t>DeKalb</t>
    </r>
    <r>
      <rPr>
        <sz val="8"/>
        <color rgb="FF202122"/>
        <rFont val="Arial"/>
        <family val="2"/>
      </rPr>
      <t>, </t>
    </r>
    <r>
      <rPr>
        <sz val="8"/>
        <color rgb="FF0B0080"/>
        <rFont val="Arial"/>
        <family val="2"/>
      </rPr>
      <t>Fulton</t>
    </r>
  </si>
  <si>
    <t>Bacon County School District</t>
  </si>
  <si>
    <t>Alma</t>
  </si>
  <si>
    <t>Bacon</t>
  </si>
  <si>
    <t>Baldwin County School District</t>
  </si>
  <si>
    <t>Milledgeville</t>
  </si>
  <si>
    <t>Baldwin</t>
  </si>
  <si>
    <t>Banks County School District</t>
  </si>
  <si>
    <t>Homer</t>
  </si>
  <si>
    <t>Banks</t>
  </si>
  <si>
    <t>Barrow County Schools</t>
  </si>
  <si>
    <t>Winder</t>
  </si>
  <si>
    <t>Cartersville</t>
  </si>
  <si>
    <t>Ben Hill County School District</t>
  </si>
  <si>
    <t>Fitzgerald</t>
  </si>
  <si>
    <t>Ben Hill</t>
  </si>
  <si>
    <t>Berrien County School District</t>
  </si>
  <si>
    <t>Nashville</t>
  </si>
  <si>
    <t>Berrien</t>
  </si>
  <si>
    <t>Bibb County Public Schools</t>
  </si>
  <si>
    <t>Macon</t>
  </si>
  <si>
    <t>Bleckley County School District</t>
  </si>
  <si>
    <t>Cochran</t>
  </si>
  <si>
    <t>Bleckley</t>
  </si>
  <si>
    <t>Nahunta</t>
  </si>
  <si>
    <t>Bremen</t>
  </si>
  <si>
    <t>Quitman</t>
  </si>
  <si>
    <t>Pembroke</t>
  </si>
  <si>
    <t>Buford</t>
  </si>
  <si>
    <t>Bulloch County School District</t>
  </si>
  <si>
    <t>Statesboro</t>
  </si>
  <si>
    <t>Bulloch</t>
  </si>
  <si>
    <t>Waynesboro</t>
  </si>
  <si>
    <t>Jackson</t>
  </si>
  <si>
    <t>Calhoun City School District</t>
  </si>
  <si>
    <t>Calhoun</t>
  </si>
  <si>
    <t>Gordon</t>
  </si>
  <si>
    <t>Calhoun County School District</t>
  </si>
  <si>
    <t>Morgan</t>
  </si>
  <si>
    <t>Camden County School District</t>
  </si>
  <si>
    <t>Kingsland</t>
  </si>
  <si>
    <t>Camden</t>
  </si>
  <si>
    <t>Candler County School District</t>
  </si>
  <si>
    <t>Metter</t>
  </si>
  <si>
    <t>Candler</t>
  </si>
  <si>
    <t>Carrollton</t>
  </si>
  <si>
    <t>Carrollton City School District</t>
  </si>
  <si>
    <t>Catersville</t>
  </si>
  <si>
    <t>Ringgold</t>
  </si>
  <si>
    <t>Ccat</t>
  </si>
  <si>
    <t>Charlton County School District</t>
  </si>
  <si>
    <t>Folkston</t>
  </si>
  <si>
    <t>Charlton</t>
  </si>
  <si>
    <t>Cusseta</t>
  </si>
  <si>
    <t>Chattooga County School District</t>
  </si>
  <si>
    <t>Summerville</t>
  </si>
  <si>
    <t>Chattooga</t>
  </si>
  <si>
    <t>Canton</t>
  </si>
  <si>
    <t>Chickamauga</t>
  </si>
  <si>
    <t>Athens</t>
  </si>
  <si>
    <t>Clay County School District</t>
  </si>
  <si>
    <t>Fort Gaines</t>
  </si>
  <si>
    <t>Clay</t>
  </si>
  <si>
    <t>Jonesboro</t>
  </si>
  <si>
    <t>Clinch County School District</t>
  </si>
  <si>
    <t>Homerville</t>
  </si>
  <si>
    <t>Clinch</t>
  </si>
  <si>
    <t>Cobb County Public Schools</t>
  </si>
  <si>
    <t>Marietta</t>
  </si>
  <si>
    <t>Coffee County School District</t>
  </si>
  <si>
    <t>Coffee</t>
  </si>
  <si>
    <t>Colquitt County School District</t>
  </si>
  <si>
    <t>Moultrie</t>
  </si>
  <si>
    <t>Colquitt</t>
  </si>
  <si>
    <t>Columbia County School System</t>
  </si>
  <si>
    <t>Evans</t>
  </si>
  <si>
    <t>Commerce City School District</t>
  </si>
  <si>
    <t>Commerce</t>
  </si>
  <si>
    <t>Cook County School District</t>
  </si>
  <si>
    <t>Adel</t>
  </si>
  <si>
    <t>Cook</t>
  </si>
  <si>
    <t>Coweta County School System</t>
  </si>
  <si>
    <t>Newnan</t>
  </si>
  <si>
    <t>Roberta</t>
  </si>
  <si>
    <t>Crisp County School District</t>
  </si>
  <si>
    <t>Cordele</t>
  </si>
  <si>
    <t>Crisp</t>
  </si>
  <si>
    <t>Trenton</t>
  </si>
  <si>
    <t>Dalton</t>
  </si>
  <si>
    <t>Dawsonville</t>
  </si>
  <si>
    <t>Decatur</t>
  </si>
  <si>
    <t>Decatur County School District</t>
  </si>
  <si>
    <t>Bainbridge</t>
  </si>
  <si>
    <t>DeKalb County School System</t>
  </si>
  <si>
    <t>Dodge County School District</t>
  </si>
  <si>
    <t>Eastman</t>
  </si>
  <si>
    <t>Dodge</t>
  </si>
  <si>
    <t>Dooly County School District</t>
  </si>
  <si>
    <t>Vienna</t>
  </si>
  <si>
    <t>Dooly</t>
  </si>
  <si>
    <t>Dougherty County School System</t>
  </si>
  <si>
    <t>Albany</t>
  </si>
  <si>
    <t>Douglasville</t>
  </si>
  <si>
    <t>Dublin City School District</t>
  </si>
  <si>
    <t>Dublin</t>
  </si>
  <si>
    <t>Laurens</t>
  </si>
  <si>
    <t>Early County School District</t>
  </si>
  <si>
    <t>Blakely</t>
  </si>
  <si>
    <t>Early</t>
  </si>
  <si>
    <t>Statenville</t>
  </si>
  <si>
    <t>Springfield</t>
  </si>
  <si>
    <t>Elbert County School District</t>
  </si>
  <si>
    <t>Elberton</t>
  </si>
  <si>
    <t>Elbert</t>
  </si>
  <si>
    <t>Emanuel County School District</t>
  </si>
  <si>
    <t>Swainsboro</t>
  </si>
  <si>
    <t>Emanuel</t>
  </si>
  <si>
    <t>Evans County School District</t>
  </si>
  <si>
    <t>Claxton</t>
  </si>
  <si>
    <t>Fannin County School District</t>
  </si>
  <si>
    <t>Blue Ridge</t>
  </si>
  <si>
    <t>Fannin</t>
  </si>
  <si>
    <t>Fayette County School System</t>
  </si>
  <si>
    <t>Fayetteville</t>
  </si>
  <si>
    <t>Rome</t>
  </si>
  <si>
    <t>Forsyth County Schools</t>
  </si>
  <si>
    <t>Cumming</t>
  </si>
  <si>
    <t>Franklin County School District</t>
  </si>
  <si>
    <t>Carnesville</t>
  </si>
  <si>
    <t>Franklin</t>
  </si>
  <si>
    <t>Fulton County School System</t>
  </si>
  <si>
    <t>Gainesville</t>
  </si>
  <si>
    <t>Gilmer County School District</t>
  </si>
  <si>
    <t>Ellijay</t>
  </si>
  <si>
    <t>Gilmer</t>
  </si>
  <si>
    <t>Glascock County School District</t>
  </si>
  <si>
    <t>Gibson</t>
  </si>
  <si>
    <t>Glascock</t>
  </si>
  <si>
    <t>Brunswick</t>
  </si>
  <si>
    <t>Gordon County School District</t>
  </si>
  <si>
    <t>Grady County School District</t>
  </si>
  <si>
    <t>Cairo</t>
  </si>
  <si>
    <t>Grady</t>
  </si>
  <si>
    <t>Greene County School District</t>
  </si>
  <si>
    <t>Greensboro</t>
  </si>
  <si>
    <t>Greene</t>
  </si>
  <si>
    <t>Griffin</t>
  </si>
  <si>
    <t>Gwinnett County Public Schools</t>
  </si>
  <si>
    <t>Lawrenceville</t>
  </si>
  <si>
    <t>Habersham County School District</t>
  </si>
  <si>
    <t>Clarkesville</t>
  </si>
  <si>
    <t>Habersham</t>
  </si>
  <si>
    <t>Hancock County School District</t>
  </si>
  <si>
    <t>Sparta</t>
  </si>
  <si>
    <t>Hancock</t>
  </si>
  <si>
    <t>Buchanan</t>
  </si>
  <si>
    <t>Hamilton</t>
  </si>
  <si>
    <t>Hart County School District</t>
  </si>
  <si>
    <t>Hartwell</t>
  </si>
  <si>
    <t>Hart</t>
  </si>
  <si>
    <t>McDonough</t>
  </si>
  <si>
    <t>Houston County Schools</t>
  </si>
  <si>
    <t>Perry</t>
  </si>
  <si>
    <t>Irwin County School District</t>
  </si>
  <si>
    <t>Ocilla</t>
  </si>
  <si>
    <t>Irwin</t>
  </si>
  <si>
    <t>Jackson County School District</t>
  </si>
  <si>
    <t>Jefferson</t>
  </si>
  <si>
    <t>Monticello</t>
  </si>
  <si>
    <t>Jeff Davis County School District</t>
  </si>
  <si>
    <t>Hazlehurst</t>
  </si>
  <si>
    <t>Jeff Davis</t>
  </si>
  <si>
    <t>Jefferson City School District</t>
  </si>
  <si>
    <t>Jefferson County School District</t>
  </si>
  <si>
    <t>Louisville</t>
  </si>
  <si>
    <t>Jenkins County School District</t>
  </si>
  <si>
    <t>Millen</t>
  </si>
  <si>
    <t>Jenkins</t>
  </si>
  <si>
    <t>Johnson County School District</t>
  </si>
  <si>
    <t>Wrightsville</t>
  </si>
  <si>
    <t>Johnson</t>
  </si>
  <si>
    <t>Gray</t>
  </si>
  <si>
    <t>Barnesville</t>
  </si>
  <si>
    <t>Lakeland</t>
  </si>
  <si>
    <t>Laurens County School District</t>
  </si>
  <si>
    <t>Leesburg</t>
  </si>
  <si>
    <t>Hinesville</t>
  </si>
  <si>
    <t>Lincoln County School District</t>
  </si>
  <si>
    <t>Lincolnton</t>
  </si>
  <si>
    <t>Lincoln</t>
  </si>
  <si>
    <t>Ludowici</t>
  </si>
  <si>
    <t>Lumpkin County School District</t>
  </si>
  <si>
    <t>Dahlonega</t>
  </si>
  <si>
    <t>Lumpkin</t>
  </si>
  <si>
    <t>Macon County School District</t>
  </si>
  <si>
    <t>Danielsville</t>
  </si>
  <si>
    <t>Buena Vista</t>
  </si>
  <si>
    <t>Thomason</t>
  </si>
  <si>
    <t>Darien</t>
  </si>
  <si>
    <t>Greenville</t>
  </si>
  <si>
    <t>Miller County School District</t>
  </si>
  <si>
    <t>Miller</t>
  </si>
  <si>
    <t>Mitchell County School District</t>
  </si>
  <si>
    <t>Camilla</t>
  </si>
  <si>
    <t>Mitchell</t>
  </si>
  <si>
    <t>Montgomery County School District</t>
  </si>
  <si>
    <t>Mount Vernon</t>
  </si>
  <si>
    <t>Montgomery</t>
  </si>
  <si>
    <t>Morgan County School District</t>
  </si>
  <si>
    <t>Chatsworth</t>
  </si>
  <si>
    <t>Columbus</t>
  </si>
  <si>
    <t>Covington</t>
  </si>
  <si>
    <t>Watkinsville</t>
  </si>
  <si>
    <t>Lexington</t>
  </si>
  <si>
    <t>Dallas</t>
  </si>
  <si>
    <t>Peach County School District</t>
  </si>
  <si>
    <t>Fort Valley</t>
  </si>
  <si>
    <t>Peach</t>
  </si>
  <si>
    <t>Pelham City School District</t>
  </si>
  <si>
    <t>Pelham</t>
  </si>
  <si>
    <t>Pierce County School District</t>
  </si>
  <si>
    <t>Blackshear</t>
  </si>
  <si>
    <t>Pierce</t>
  </si>
  <si>
    <t>Zebulon</t>
  </si>
  <si>
    <t>Polk County School District</t>
  </si>
  <si>
    <t>Cedartown</t>
  </si>
  <si>
    <t>Polk</t>
  </si>
  <si>
    <t>Pulaski County School District</t>
  </si>
  <si>
    <t>Hawkinsville</t>
  </si>
  <si>
    <t>Pulaski</t>
  </si>
  <si>
    <t>Putnam County School District</t>
  </si>
  <si>
    <t>Eatonton</t>
  </si>
  <si>
    <t>Putnam</t>
  </si>
  <si>
    <t>Quitman County School District</t>
  </si>
  <si>
    <t>Georgetown</t>
  </si>
  <si>
    <t>Rabun County School District</t>
  </si>
  <si>
    <t>Rabun</t>
  </si>
  <si>
    <t>Randolph County School District</t>
  </si>
  <si>
    <t>Cuthert</t>
  </si>
  <si>
    <t>Randolph</t>
  </si>
  <si>
    <t>Richmond County School System</t>
  </si>
  <si>
    <t>Augusta</t>
  </si>
  <si>
    <t>Conyers</t>
  </si>
  <si>
    <t>Savannah-Chatham County Public Schools</t>
  </si>
  <si>
    <t>Savannah</t>
  </si>
  <si>
    <t>Schley County School District</t>
  </si>
  <si>
    <t>Ellaville</t>
  </si>
  <si>
    <t>Schley</t>
  </si>
  <si>
    <t>Screven County School District</t>
  </si>
  <si>
    <t>Sylvania</t>
  </si>
  <si>
    <t>Screven</t>
  </si>
  <si>
    <t>Seminole County School District</t>
  </si>
  <si>
    <t>Donalsonville</t>
  </si>
  <si>
    <t>Seminole</t>
  </si>
  <si>
    <t>Social Circle</t>
  </si>
  <si>
    <t>State schools</t>
  </si>
  <si>
    <t>Stephens County School District</t>
  </si>
  <si>
    <t>Toccoa</t>
  </si>
  <si>
    <t>Stephens</t>
  </si>
  <si>
    <t>Stewart County School District</t>
  </si>
  <si>
    <t>Stewart</t>
  </si>
  <si>
    <t>Sumter County School District</t>
  </si>
  <si>
    <t>Americus</t>
  </si>
  <si>
    <t>Sumter</t>
  </si>
  <si>
    <t>Talbot County School District</t>
  </si>
  <si>
    <t>Talbotton</t>
  </si>
  <si>
    <t>Talbot</t>
  </si>
  <si>
    <t>Taliaferro County School District</t>
  </si>
  <si>
    <t>Crawfordville</t>
  </si>
  <si>
    <t>Taliaferro</t>
  </si>
  <si>
    <t>Tattnall County School District</t>
  </si>
  <si>
    <t>Reidsville</t>
  </si>
  <si>
    <t>Tattnall</t>
  </si>
  <si>
    <t>Taylor County School District</t>
  </si>
  <si>
    <t>Butler</t>
  </si>
  <si>
    <t>Taylor</t>
  </si>
  <si>
    <t>Telfair County School District</t>
  </si>
  <si>
    <t>McRae</t>
  </si>
  <si>
    <t>Telfair</t>
  </si>
  <si>
    <t>Thomas County School District</t>
  </si>
  <si>
    <t>Thomasville</t>
  </si>
  <si>
    <t>Thomas</t>
  </si>
  <si>
    <t>Thomaston-Upson County School District</t>
  </si>
  <si>
    <t>Thomaston</t>
  </si>
  <si>
    <t>Upson</t>
  </si>
  <si>
    <t>Thomasville City School District</t>
  </si>
  <si>
    <t>Tift County School District</t>
  </si>
  <si>
    <t>Tifton</t>
  </si>
  <si>
    <t>Tift</t>
  </si>
  <si>
    <t>Toombs County School District</t>
  </si>
  <si>
    <t>Lyons</t>
  </si>
  <si>
    <t>Toombs</t>
  </si>
  <si>
    <t>Towns County School District</t>
  </si>
  <si>
    <t>Hiawassee</t>
  </si>
  <si>
    <t>Towns</t>
  </si>
  <si>
    <t>Treutlen County School District</t>
  </si>
  <si>
    <t>Soperton</t>
  </si>
  <si>
    <t>Treutlen</t>
  </si>
  <si>
    <t>Trion City School District</t>
  </si>
  <si>
    <t>Trion</t>
  </si>
  <si>
    <t>Troup County School District</t>
  </si>
  <si>
    <t>Lagrange</t>
  </si>
  <si>
    <t>Troup</t>
  </si>
  <si>
    <t>Turner County School District</t>
  </si>
  <si>
    <t>Ashburn</t>
  </si>
  <si>
    <t>Turner</t>
  </si>
  <si>
    <t>Jeffersonville</t>
  </si>
  <si>
    <t>Union County School District</t>
  </si>
  <si>
    <t>Blairsville</t>
  </si>
  <si>
    <t>Union</t>
  </si>
  <si>
    <t>Vidalia City School District</t>
  </si>
  <si>
    <t>Vidalia</t>
  </si>
  <si>
    <t>LaFayette</t>
  </si>
  <si>
    <t>Ware County School District</t>
  </si>
  <si>
    <t>Waycross</t>
  </si>
  <si>
    <t>Ware</t>
  </si>
  <si>
    <t>Warren County School District</t>
  </si>
  <si>
    <t>Warrenton</t>
  </si>
  <si>
    <t>Warren</t>
  </si>
  <si>
    <t>Washington County School District</t>
  </si>
  <si>
    <t>Sandersville</t>
  </si>
  <si>
    <t>Washington</t>
  </si>
  <si>
    <t>Wayne County School District</t>
  </si>
  <si>
    <t>Jesup</t>
  </si>
  <si>
    <t>Wayne</t>
  </si>
  <si>
    <t>Webster County School District</t>
  </si>
  <si>
    <t>Preston</t>
  </si>
  <si>
    <t>Webster</t>
  </si>
  <si>
    <t>Wheeler County School District</t>
  </si>
  <si>
    <t>Alamo</t>
  </si>
  <si>
    <t>Wheeler</t>
  </si>
  <si>
    <t>White County School District</t>
  </si>
  <si>
    <t>Cleveland</t>
  </si>
  <si>
    <t>White</t>
  </si>
  <si>
    <t>Wilcox County School District</t>
  </si>
  <si>
    <t>Abbeville</t>
  </si>
  <si>
    <t>Wilcox</t>
  </si>
  <si>
    <t>Wilkes County School District</t>
  </si>
  <si>
    <t>Wilkes</t>
  </si>
  <si>
    <t>Wilkinson County School District</t>
  </si>
  <si>
    <t>Irwinton</t>
  </si>
  <si>
    <t>Wilkinson</t>
  </si>
  <si>
    <t>Sylvester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</si>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</sst>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7"/>
      <color indexed="8"/>
      <name val="Arial"/>
      <family val="2"/>
    </font>
    <font>
      <b/>
      <sz val="15"/>
      <color indexed="8"/>
      <name val="Arial"/>
      <family val="2"/>
    </font>
    <font>
      <b/>
      <sz val="8"/>
      <color rgb="FF202122"/>
      <name val="Arial"/>
      <family val="2"/>
    </font>
    <font>
      <sz val="8"/>
      <color rgb="FF202122"/>
      <name val="Arial"/>
      <family val="2"/>
    </font>
    <font>
      <sz val="8"/>
      <color rgb="FF0B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3" fontId="2" fillId="0" borderId="0" xfId="1" applyNumberFormat="1" applyFont="1" applyAlignment="1"/>
    <xf numFmtId="0" fontId="1" fillId="0" borderId="0" xfId="1" applyFont="1" applyAlignment="1"/>
    <xf numFmtId="0" fontId="2" fillId="0" borderId="0" xfId="1" applyFont="1" applyAlignment="1"/>
    <xf numFmtId="0" fontId="2" fillId="0" borderId="0" xfId="1" applyFont="1" applyAlignment="1">
      <alignment wrapText="1"/>
    </xf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/>
    <xf numFmtId="0" fontId="2" fillId="0" borderId="0" xfId="1" applyFont="1" applyAlignment="1"/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 applyFill="1"/>
    <xf numFmtId="0" fontId="4" fillId="3" borderId="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33C9DEE2-5B74-447B-A581-A424076A4267}"/>
    <cellStyle name="Normal 3" xfId="2" xr:uid="{6E5389AA-AC33-4C5F-BF59-D00C10F72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7A425-F4F7-4207-AF6B-7B979E7EE3B3}">
  <dimension ref="A1:G183"/>
  <sheetViews>
    <sheetView tabSelected="1" topLeftCell="A149" workbookViewId="0">
      <selection activeCell="G183" sqref="G183"/>
    </sheetView>
  </sheetViews>
  <sheetFormatPr defaultRowHeight="15"/>
  <cols>
    <col min="1" max="1" width="33.42578125" customWidth="1"/>
    <col min="2" max="2" width="24.42578125" customWidth="1"/>
    <col min="3" max="3" width="15.7109375" customWidth="1"/>
  </cols>
  <sheetData>
    <row r="1" spans="1:7" ht="15.75" thickBot="1">
      <c r="A1" s="9" t="s">
        <v>153</v>
      </c>
      <c r="B1" s="9" t="s">
        <v>154</v>
      </c>
      <c r="C1" s="9" t="s">
        <v>155</v>
      </c>
      <c r="D1" s="12" t="s">
        <v>505</v>
      </c>
      <c r="F1" t="str">
        <f>"{"</f>
        <v>{</v>
      </c>
      <c r="G1" t="str">
        <f>F1</f>
        <v>{</v>
      </c>
    </row>
    <row r="2" spans="1:7">
      <c r="A2" s="11" t="s">
        <v>156</v>
      </c>
      <c r="B2" s="11" t="s">
        <v>157</v>
      </c>
      <c r="C2" s="11" t="s">
        <v>152</v>
      </c>
      <c r="D2" t="e">
        <f>COUNTIF(#REF!,"*"&amp;C2&amp;"*")&gt;0</f>
        <v>#REF!</v>
      </c>
      <c r="F2" t="str">
        <f>"'"&amp;A2&amp;"':'"&amp;C2&amp;"'"</f>
        <v>'Appling County School District':'Appling'</v>
      </c>
      <c r="G2" t="str">
        <f>F2</f>
        <v>'Appling County School District':'Appling'</v>
      </c>
    </row>
    <row r="3" spans="1:7" ht="15.75" thickBot="1">
      <c r="A3" s="11" t="s">
        <v>158</v>
      </c>
      <c r="B3" s="11" t="s">
        <v>159</v>
      </c>
      <c r="C3" s="11" t="s">
        <v>160</v>
      </c>
      <c r="D3" t="e">
        <f>COUNTIF(#REF!,"*"&amp;C3&amp;"*")&gt;0</f>
        <v>#REF!</v>
      </c>
      <c r="F3" t="str">
        <f t="shared" ref="F3:F66" si="0">"'"&amp;A3&amp;"':'"&amp;C3&amp;"'"</f>
        <v>'Atkinson County School District':'Atkinson'</v>
      </c>
      <c r="G3" t="str">
        <f>G2&amp;","&amp;F3</f>
        <v>'Appling County School District':'Appling','Atkinson County School District':'Atkinson'</v>
      </c>
    </row>
    <row r="4" spans="1:7" ht="15.75" thickBot="1">
      <c r="A4" s="11" t="s">
        <v>142</v>
      </c>
      <c r="B4" s="11" t="s">
        <v>161</v>
      </c>
      <c r="C4" s="10" t="s">
        <v>162</v>
      </c>
      <c r="D4" t="e">
        <f>COUNTIF(#REF!,"*"&amp;C4&amp;"*")&gt;0</f>
        <v>#REF!</v>
      </c>
      <c r="F4" t="str">
        <f t="shared" si="0"/>
        <v>'Atlanta Public Schools':'DeKalb, Fulton'</v>
      </c>
      <c r="G4" t="str">
        <f t="shared" ref="G4:G67" si="1">G3&amp;","&amp;F4</f>
        <v>'Appling County School District':'Appling','Atkinson County School District':'Atkinson','Atlanta Public Schools':'DeKalb, Fulton'</v>
      </c>
    </row>
    <row r="5" spans="1:7">
      <c r="A5" s="11" t="s">
        <v>163</v>
      </c>
      <c r="B5" s="11" t="s">
        <v>164</v>
      </c>
      <c r="C5" s="11" t="s">
        <v>165</v>
      </c>
      <c r="D5" t="e">
        <f>COUNTIF(#REF!,"*"&amp;C5&amp;"*")&gt;0</f>
        <v>#REF!</v>
      </c>
      <c r="F5" t="str">
        <f t="shared" si="0"/>
        <v>'Bacon County School District':'Bacon'</v>
      </c>
      <c r="G5" t="str">
        <f t="shared" si="1"/>
        <v>'Appling County School District':'Appling','Atkinson County School District':'Atkinson','Atlanta Public Schools':'DeKalb, Fulton','Bacon County School District':'Bacon'</v>
      </c>
    </row>
    <row r="6" spans="1:7">
      <c r="A6" s="11" t="s">
        <v>84</v>
      </c>
      <c r="B6" s="11" t="s">
        <v>42</v>
      </c>
      <c r="C6" s="11" t="s">
        <v>11</v>
      </c>
      <c r="D6" t="e">
        <f>COUNTIF(#REF!,"*"&amp;C6&amp;"*")&gt;0</f>
        <v>#REF!</v>
      </c>
      <c r="F6" t="str">
        <f t="shared" si="0"/>
        <v>'Baker County School District':'Baker'</v>
      </c>
      <c r="G6" t="str">
        <f t="shared" si="1"/>
        <v>'Appling County School District':'Appling','Atkinson County School District':'Atkinson','Atlanta Public Schools':'DeKalb, Fulton','Bacon County School District':'Bacon','Baker County School District':'Baker'</v>
      </c>
    </row>
    <row r="7" spans="1:7">
      <c r="A7" s="11" t="s">
        <v>166</v>
      </c>
      <c r="B7" s="11" t="s">
        <v>167</v>
      </c>
      <c r="C7" s="11" t="s">
        <v>168</v>
      </c>
      <c r="D7" t="e">
        <f>COUNTIF(#REF!,"*"&amp;C7&amp;"*")&gt;0</f>
        <v>#REF!</v>
      </c>
      <c r="F7" t="str">
        <f t="shared" si="0"/>
        <v>'Baldwin County School District':'Baldwin'</v>
      </c>
      <c r="G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</v>
      </c>
    </row>
    <row r="8" spans="1:7">
      <c r="A8" s="11" t="s">
        <v>169</v>
      </c>
      <c r="B8" s="11" t="s">
        <v>170</v>
      </c>
      <c r="C8" s="11" t="s">
        <v>171</v>
      </c>
      <c r="D8" t="e">
        <f>COUNTIF(#REF!,"*"&amp;C8&amp;"*")&gt;0</f>
        <v>#REF!</v>
      </c>
      <c r="F8" t="str">
        <f t="shared" si="0"/>
        <v>'Banks County School District':'Banks'</v>
      </c>
      <c r="G8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</v>
      </c>
    </row>
    <row r="9" spans="1:7">
      <c r="A9" s="11" t="s">
        <v>172</v>
      </c>
      <c r="B9" s="11" t="s">
        <v>173</v>
      </c>
      <c r="C9" s="11" t="s">
        <v>21</v>
      </c>
      <c r="D9" t="e">
        <f>COUNTIF(#REF!,"*"&amp;C9&amp;"*")&gt;0</f>
        <v>#REF!</v>
      </c>
      <c r="F9" t="str">
        <f t="shared" si="0"/>
        <v>'Barrow County Schools':'Barrow'</v>
      </c>
      <c r="G9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</v>
      </c>
    </row>
    <row r="10" spans="1:7">
      <c r="A10" s="11" t="s">
        <v>92</v>
      </c>
      <c r="B10" s="11" t="s">
        <v>174</v>
      </c>
      <c r="C10" s="11" t="s">
        <v>22</v>
      </c>
      <c r="D10" t="e">
        <f>COUNTIF(#REF!,"*"&amp;C10&amp;"*")&gt;0</f>
        <v>#REF!</v>
      </c>
      <c r="F10" t="str">
        <f t="shared" si="0"/>
        <v>'Bartow County School District':'Bartow'</v>
      </c>
      <c r="G10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</v>
      </c>
    </row>
    <row r="11" spans="1:7">
      <c r="A11" s="11" t="s">
        <v>175</v>
      </c>
      <c r="B11" s="11" t="s">
        <v>176</v>
      </c>
      <c r="C11" s="11" t="s">
        <v>177</v>
      </c>
      <c r="D11" t="e">
        <f>COUNTIF(#REF!,"*"&amp;C11&amp;"*")&gt;0</f>
        <v>#REF!</v>
      </c>
      <c r="F11" t="str">
        <f t="shared" si="0"/>
        <v>'Ben Hill County School District':'Ben Hill'</v>
      </c>
      <c r="G11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</v>
      </c>
    </row>
    <row r="12" spans="1:7">
      <c r="A12" s="11" t="s">
        <v>178</v>
      </c>
      <c r="B12" s="11" t="s">
        <v>179</v>
      </c>
      <c r="C12" s="11" t="s">
        <v>180</v>
      </c>
      <c r="D12" t="e">
        <f>COUNTIF(#REF!,"*"&amp;C12&amp;"*")&gt;0</f>
        <v>#REF!</v>
      </c>
      <c r="F12" t="str">
        <f t="shared" si="0"/>
        <v>'Berrien County School District':'Berrien'</v>
      </c>
      <c r="G12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</v>
      </c>
    </row>
    <row r="13" spans="1:7">
      <c r="A13" s="11" t="s">
        <v>181</v>
      </c>
      <c r="B13" s="11" t="s">
        <v>182</v>
      </c>
      <c r="C13" s="11" t="s">
        <v>68</v>
      </c>
      <c r="D13" t="e">
        <f>COUNTIF(#REF!,"*"&amp;C13&amp;"*")&gt;0</f>
        <v>#REF!</v>
      </c>
      <c r="F13" t="str">
        <f t="shared" si="0"/>
        <v>'Bibb County Public Schools':'Bibb'</v>
      </c>
      <c r="G13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</v>
      </c>
    </row>
    <row r="14" spans="1:7">
      <c r="A14" s="11" t="s">
        <v>183</v>
      </c>
      <c r="B14" s="11" t="s">
        <v>184</v>
      </c>
      <c r="C14" s="11" t="s">
        <v>185</v>
      </c>
      <c r="D14" t="e">
        <f>COUNTIF(#REF!,"*"&amp;C14&amp;"*")&gt;0</f>
        <v>#REF!</v>
      </c>
      <c r="F14" t="str">
        <f t="shared" si="0"/>
        <v>'Bleckley County School District':'Bleckley'</v>
      </c>
      <c r="G14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</v>
      </c>
    </row>
    <row r="15" spans="1:7">
      <c r="A15" s="11" t="s">
        <v>112</v>
      </c>
      <c r="B15" s="11" t="s">
        <v>186</v>
      </c>
      <c r="C15" s="11" t="s">
        <v>53</v>
      </c>
      <c r="D15" t="e">
        <f>COUNTIF(#REF!,"*"&amp;C15&amp;"*")&gt;0</f>
        <v>#REF!</v>
      </c>
      <c r="F15" t="str">
        <f t="shared" si="0"/>
        <v>'Brantley County School District':'Brantley'</v>
      </c>
      <c r="G15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</v>
      </c>
    </row>
    <row r="16" spans="1:7">
      <c r="A16" s="11" t="s">
        <v>144</v>
      </c>
      <c r="B16" s="11" t="s">
        <v>187</v>
      </c>
      <c r="C16" s="11" t="s">
        <v>36</v>
      </c>
      <c r="D16" t="e">
        <f>COUNTIF(#REF!,"*"&amp;C16&amp;"*")&gt;0</f>
        <v>#REF!</v>
      </c>
      <c r="F16" t="str">
        <f t="shared" si="0"/>
        <v>'Bremen City School District':'Haralson'</v>
      </c>
      <c r="G16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</v>
      </c>
    </row>
    <row r="17" spans="1:7">
      <c r="A17" s="11" t="s">
        <v>134</v>
      </c>
      <c r="B17" s="11" t="s">
        <v>188</v>
      </c>
      <c r="C17" s="11" t="s">
        <v>78</v>
      </c>
      <c r="D17" t="e">
        <f>COUNTIF(#REF!,"*"&amp;C17&amp;"*")&gt;0</f>
        <v>#REF!</v>
      </c>
      <c r="F17" t="str">
        <f t="shared" si="0"/>
        <v>'Brooks County School District':'Brooks'</v>
      </c>
      <c r="G1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</v>
      </c>
    </row>
    <row r="18" spans="1:7">
      <c r="A18" s="11" t="s">
        <v>132</v>
      </c>
      <c r="B18" s="11" t="s">
        <v>189</v>
      </c>
      <c r="C18" s="11" t="s">
        <v>74</v>
      </c>
      <c r="D18" t="e">
        <f>COUNTIF(#REF!,"*"&amp;C18&amp;"*")&gt;0</f>
        <v>#REF!</v>
      </c>
      <c r="F18" t="str">
        <f t="shared" si="0"/>
        <v>'Bryan County School District':'Bryan'</v>
      </c>
      <c r="G18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</v>
      </c>
    </row>
    <row r="19" spans="1:7">
      <c r="A19" s="11" t="s">
        <v>143</v>
      </c>
      <c r="B19" s="11" t="s">
        <v>190</v>
      </c>
      <c r="C19" s="11" t="s">
        <v>35</v>
      </c>
      <c r="D19" t="e">
        <f>COUNTIF(#REF!,"*"&amp;C19&amp;"*")&gt;0</f>
        <v>#REF!</v>
      </c>
      <c r="F19" t="str">
        <f t="shared" si="0"/>
        <v>'Buford City School District':'Gwinnett'</v>
      </c>
      <c r="G19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</v>
      </c>
    </row>
    <row r="20" spans="1:7">
      <c r="A20" s="11" t="s">
        <v>191</v>
      </c>
      <c r="B20" s="11" t="s">
        <v>192</v>
      </c>
      <c r="C20" s="11" t="s">
        <v>193</v>
      </c>
      <c r="D20" t="e">
        <f>COUNTIF(#REF!,"*"&amp;C20&amp;"*")&gt;0</f>
        <v>#REF!</v>
      </c>
      <c r="F20" t="str">
        <f t="shared" si="0"/>
        <v>'Bulloch County School District':'Bulloch'</v>
      </c>
      <c r="G20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</v>
      </c>
    </row>
    <row r="21" spans="1:7">
      <c r="A21" s="11" t="s">
        <v>110</v>
      </c>
      <c r="B21" s="11" t="s">
        <v>194</v>
      </c>
      <c r="C21" s="11" t="s">
        <v>49</v>
      </c>
      <c r="D21" t="e">
        <f>COUNTIF(#REF!,"*"&amp;C21&amp;"*")&gt;0</f>
        <v>#REF!</v>
      </c>
      <c r="F21" t="str">
        <f t="shared" si="0"/>
        <v>'Burke County School District':'Burke'</v>
      </c>
      <c r="G21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</v>
      </c>
    </row>
    <row r="22" spans="1:7">
      <c r="A22" s="11" t="s">
        <v>93</v>
      </c>
      <c r="B22" s="11" t="s">
        <v>195</v>
      </c>
      <c r="C22" s="11" t="s">
        <v>23</v>
      </c>
      <c r="D22" t="e">
        <f>COUNTIF(#REF!,"*"&amp;C22&amp;"*")&gt;0</f>
        <v>#REF!</v>
      </c>
      <c r="F22" t="str">
        <f t="shared" si="0"/>
        <v>'Butts County School District':'Butts'</v>
      </c>
      <c r="G22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</v>
      </c>
    </row>
    <row r="23" spans="1:7">
      <c r="A23" s="11" t="s">
        <v>196</v>
      </c>
      <c r="B23" s="11" t="s">
        <v>197</v>
      </c>
      <c r="C23" s="11" t="s">
        <v>198</v>
      </c>
      <c r="D23" t="e">
        <f>COUNTIF(#REF!,"*"&amp;C23&amp;"*")&gt;0</f>
        <v>#REF!</v>
      </c>
      <c r="F23" t="str">
        <f t="shared" si="0"/>
        <v>'Calhoun City School District':'Gordon'</v>
      </c>
      <c r="G23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</v>
      </c>
    </row>
    <row r="24" spans="1:7">
      <c r="A24" s="11" t="s">
        <v>199</v>
      </c>
      <c r="B24" s="11" t="s">
        <v>200</v>
      </c>
      <c r="C24" s="11" t="s">
        <v>197</v>
      </c>
      <c r="D24" t="e">
        <f>COUNTIF(#REF!,"*"&amp;C24&amp;"*")&gt;0</f>
        <v>#REF!</v>
      </c>
      <c r="F24" t="str">
        <f t="shared" si="0"/>
        <v>'Calhoun County School District':'Calhoun'</v>
      </c>
      <c r="G24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</v>
      </c>
    </row>
    <row r="25" spans="1:7">
      <c r="A25" s="11" t="s">
        <v>201</v>
      </c>
      <c r="B25" s="11" t="s">
        <v>202</v>
      </c>
      <c r="C25" s="11" t="s">
        <v>203</v>
      </c>
      <c r="D25" t="e">
        <f>COUNTIF(#REF!,"*"&amp;C25&amp;"*")&gt;0</f>
        <v>#REF!</v>
      </c>
      <c r="F25" t="str">
        <f t="shared" si="0"/>
        <v>'Camden County School District':'Camden'</v>
      </c>
      <c r="G25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</v>
      </c>
    </row>
    <row r="26" spans="1:7">
      <c r="A26" s="11" t="s">
        <v>204</v>
      </c>
      <c r="B26" s="11" t="s">
        <v>205</v>
      </c>
      <c r="C26" s="11" t="s">
        <v>206</v>
      </c>
      <c r="D26" t="e">
        <f>COUNTIF(#REF!,"*"&amp;C26&amp;"*")&gt;0</f>
        <v>#REF!</v>
      </c>
      <c r="F26" t="str">
        <f t="shared" si="0"/>
        <v>'Candler County School District':'Candler'</v>
      </c>
      <c r="G26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</v>
      </c>
    </row>
    <row r="27" spans="1:7">
      <c r="A27" s="11" t="s">
        <v>94</v>
      </c>
      <c r="B27" s="11" t="s">
        <v>207</v>
      </c>
      <c r="C27" s="11" t="s">
        <v>24</v>
      </c>
      <c r="D27" t="e">
        <f>COUNTIF(#REF!,"*"&amp;C27&amp;"*")&gt;0</f>
        <v>#REF!</v>
      </c>
      <c r="F27" t="str">
        <f t="shared" si="0"/>
        <v>'Carroll County School District':'Carroll'</v>
      </c>
      <c r="G2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</v>
      </c>
    </row>
    <row r="28" spans="1:7">
      <c r="A28" s="11" t="s">
        <v>208</v>
      </c>
      <c r="B28" s="11" t="s">
        <v>207</v>
      </c>
      <c r="C28" s="11" t="s">
        <v>24</v>
      </c>
      <c r="D28" t="e">
        <f>COUNTIF(#REF!,"*"&amp;C28&amp;"*")&gt;0</f>
        <v>#REF!</v>
      </c>
      <c r="F28" t="str">
        <f t="shared" si="0"/>
        <v>'Carrollton City School District':'Carroll'</v>
      </c>
      <c r="G28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</v>
      </c>
    </row>
    <row r="29" spans="1:7">
      <c r="A29" s="11" t="s">
        <v>138</v>
      </c>
      <c r="B29" s="11" t="s">
        <v>209</v>
      </c>
      <c r="C29" s="11" t="s">
        <v>22</v>
      </c>
      <c r="D29" t="e">
        <f>COUNTIF(#REF!,"*"&amp;C29&amp;"*")&gt;0</f>
        <v>#REF!</v>
      </c>
      <c r="F29" t="str">
        <f t="shared" si="0"/>
        <v>'Cartersville City School District':'Bartow'</v>
      </c>
      <c r="G29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</v>
      </c>
    </row>
    <row r="30" spans="1:7">
      <c r="A30" s="11" t="s">
        <v>115</v>
      </c>
      <c r="B30" s="11" t="s">
        <v>210</v>
      </c>
      <c r="C30" s="11" t="s">
        <v>56</v>
      </c>
      <c r="D30" t="e">
        <f>COUNTIF(#REF!,"*"&amp;C30&amp;"*")&gt;0</f>
        <v>#REF!</v>
      </c>
      <c r="F30" t="str">
        <f t="shared" si="0"/>
        <v>'Catoosa County School District':'Catoosa'</v>
      </c>
      <c r="G30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</v>
      </c>
    </row>
    <row r="31" spans="1:7">
      <c r="A31" s="11" t="s">
        <v>211</v>
      </c>
      <c r="B31" s="11" t="s">
        <v>192</v>
      </c>
      <c r="C31" s="11" t="s">
        <v>193</v>
      </c>
      <c r="D31" t="e">
        <f>COUNTIF(#REF!,"*"&amp;C31&amp;"*")&gt;0</f>
        <v>#REF!</v>
      </c>
      <c r="F31" t="str">
        <f t="shared" si="0"/>
        <v>'Ccat':'Bulloch'</v>
      </c>
      <c r="G31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</v>
      </c>
    </row>
    <row r="32" spans="1:7">
      <c r="A32" s="11" t="s">
        <v>212</v>
      </c>
      <c r="B32" s="11" t="s">
        <v>213</v>
      </c>
      <c r="C32" s="11" t="s">
        <v>214</v>
      </c>
      <c r="D32" t="e">
        <f>COUNTIF(#REF!,"*"&amp;C32&amp;"*")&gt;0</f>
        <v>#REF!</v>
      </c>
      <c r="F32" t="str">
        <f t="shared" si="0"/>
        <v>'Charlton County School District':'Charlton'</v>
      </c>
      <c r="G32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</v>
      </c>
    </row>
    <row r="33" spans="1:7">
      <c r="A33" s="11" t="s">
        <v>118</v>
      </c>
      <c r="B33" s="11" t="s">
        <v>215</v>
      </c>
      <c r="C33" s="11" t="s">
        <v>59</v>
      </c>
      <c r="D33" t="e">
        <f>COUNTIF(#REF!,"*"&amp;C33&amp;"*")&gt;0</f>
        <v>#REF!</v>
      </c>
      <c r="F33" t="str">
        <f t="shared" si="0"/>
        <v>'Chattahoochee County School District':'Chattahoochee'</v>
      </c>
      <c r="G33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</v>
      </c>
    </row>
    <row r="34" spans="1:7">
      <c r="A34" s="11" t="s">
        <v>216</v>
      </c>
      <c r="B34" s="11" t="s">
        <v>217</v>
      </c>
      <c r="C34" s="11" t="s">
        <v>218</v>
      </c>
      <c r="D34" t="e">
        <f>COUNTIF(#REF!,"*"&amp;C34&amp;"*")&gt;0</f>
        <v>#REF!</v>
      </c>
      <c r="F34" t="str">
        <f t="shared" si="0"/>
        <v>'Chattooga County School District':'Chattooga'</v>
      </c>
      <c r="G34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</v>
      </c>
    </row>
    <row r="35" spans="1:7">
      <c r="A35" s="11" t="s">
        <v>95</v>
      </c>
      <c r="B35" s="11" t="s">
        <v>219</v>
      </c>
      <c r="C35" s="11" t="s">
        <v>25</v>
      </c>
      <c r="D35" t="e">
        <f>COUNTIF(#REF!,"*"&amp;C35&amp;"*")&gt;0</f>
        <v>#REF!</v>
      </c>
      <c r="F35" t="str">
        <f t="shared" si="0"/>
        <v>'Cherokee County School District':'Cherokee'</v>
      </c>
      <c r="G35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</v>
      </c>
    </row>
    <row r="36" spans="1:7">
      <c r="A36" s="11" t="s">
        <v>147</v>
      </c>
      <c r="B36" s="11" t="s">
        <v>220</v>
      </c>
      <c r="C36" s="11" t="s">
        <v>58</v>
      </c>
      <c r="D36" t="e">
        <f>COUNTIF(#REF!,"*"&amp;C36&amp;"*")&gt;0</f>
        <v>#REF!</v>
      </c>
      <c r="F36" t="str">
        <f t="shared" si="0"/>
        <v>'Chickamauga City School District':'Walker'</v>
      </c>
      <c r="G36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</v>
      </c>
    </row>
    <row r="37" spans="1:7">
      <c r="A37" s="11" t="s">
        <v>88</v>
      </c>
      <c r="B37" s="11" t="s">
        <v>221</v>
      </c>
      <c r="C37" s="11" t="s">
        <v>17</v>
      </c>
      <c r="D37" t="e">
        <f>COUNTIF(#REF!,"*"&amp;C37&amp;"*")&gt;0</f>
        <v>#REF!</v>
      </c>
      <c r="F37" t="str">
        <f t="shared" si="0"/>
        <v>'Clarke County School District':'Clarke'</v>
      </c>
      <c r="G3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</v>
      </c>
    </row>
    <row r="38" spans="1:7">
      <c r="A38" s="11" t="s">
        <v>222</v>
      </c>
      <c r="B38" s="11" t="s">
        <v>223</v>
      </c>
      <c r="C38" s="11" t="s">
        <v>224</v>
      </c>
      <c r="D38" t="e">
        <f>COUNTIF(#REF!,"*"&amp;C38&amp;"*")&gt;0</f>
        <v>#REF!</v>
      </c>
      <c r="F38" t="str">
        <f t="shared" si="0"/>
        <v>'Clay County School District':'Clay'</v>
      </c>
      <c r="G38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</v>
      </c>
    </row>
    <row r="39" spans="1:7">
      <c r="A39" s="11" t="s">
        <v>139</v>
      </c>
      <c r="B39" s="11" t="s">
        <v>225</v>
      </c>
      <c r="C39" s="11" t="s">
        <v>26</v>
      </c>
      <c r="D39" t="e">
        <f>COUNTIF(#REF!,"*"&amp;C39&amp;"*")&gt;0</f>
        <v>#REF!</v>
      </c>
      <c r="F39" t="str">
        <f t="shared" si="0"/>
        <v>'Clayton County Public Schools':'Clayton'</v>
      </c>
      <c r="G39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</v>
      </c>
    </row>
    <row r="40" spans="1:7">
      <c r="A40" s="11" t="s">
        <v>226</v>
      </c>
      <c r="B40" s="11" t="s">
        <v>227</v>
      </c>
      <c r="C40" s="11" t="s">
        <v>228</v>
      </c>
      <c r="D40" t="e">
        <f>COUNTIF(#REF!,"*"&amp;C40&amp;"*")&gt;0</f>
        <v>#REF!</v>
      </c>
      <c r="F40" t="str">
        <f t="shared" si="0"/>
        <v>'Clinch County School District':'Clinch'</v>
      </c>
      <c r="G40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</v>
      </c>
    </row>
    <row r="41" spans="1:7">
      <c r="A41" s="11" t="s">
        <v>229</v>
      </c>
      <c r="B41" s="11" t="s">
        <v>230</v>
      </c>
      <c r="C41" s="11" t="s">
        <v>27</v>
      </c>
      <c r="D41" t="e">
        <f>COUNTIF(#REF!,"*"&amp;C41&amp;"*")&gt;0</f>
        <v>#REF!</v>
      </c>
      <c r="F41" t="str">
        <f t="shared" si="0"/>
        <v>'Cobb County Public Schools':'Cobb'</v>
      </c>
      <c r="G41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</v>
      </c>
    </row>
    <row r="42" spans="1:7">
      <c r="A42" s="11" t="s">
        <v>231</v>
      </c>
      <c r="B42" s="11" t="s">
        <v>31</v>
      </c>
      <c r="C42" s="11" t="s">
        <v>232</v>
      </c>
      <c r="D42" t="e">
        <f>COUNTIF(#REF!,"*"&amp;C42&amp;"*")&gt;0</f>
        <v>#REF!</v>
      </c>
      <c r="F42" t="str">
        <f t="shared" si="0"/>
        <v>'Coffee County School District':'Coffee'</v>
      </c>
      <c r="G42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</v>
      </c>
    </row>
    <row r="43" spans="1:7">
      <c r="A43" s="11" t="s">
        <v>233</v>
      </c>
      <c r="B43" s="11" t="s">
        <v>234</v>
      </c>
      <c r="C43" s="11" t="s">
        <v>235</v>
      </c>
      <c r="D43" t="e">
        <f>COUNTIF(#REF!,"*"&amp;C43&amp;"*")&gt;0</f>
        <v>#REF!</v>
      </c>
      <c r="F43" t="str">
        <f t="shared" si="0"/>
        <v>'Colquitt County School District':'Colquitt'</v>
      </c>
      <c r="G43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</v>
      </c>
    </row>
    <row r="44" spans="1:7">
      <c r="A44" s="11" t="s">
        <v>236</v>
      </c>
      <c r="B44" s="11" t="s">
        <v>237</v>
      </c>
      <c r="C44" s="11" t="s">
        <v>50</v>
      </c>
      <c r="D44" t="e">
        <f>COUNTIF(#REF!,"*"&amp;C44&amp;"*")&gt;0</f>
        <v>#REF!</v>
      </c>
      <c r="F44" t="str">
        <f t="shared" si="0"/>
        <v>'Columbia County School System':'Columbia'</v>
      </c>
      <c r="G44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</v>
      </c>
    </row>
    <row r="45" spans="1:7">
      <c r="A45" s="11" t="s">
        <v>238</v>
      </c>
      <c r="B45" s="11" t="s">
        <v>239</v>
      </c>
      <c r="C45" s="11" t="s">
        <v>195</v>
      </c>
      <c r="D45" t="e">
        <f>COUNTIF(#REF!,"*"&amp;C45&amp;"*")&gt;0</f>
        <v>#REF!</v>
      </c>
      <c r="F45" t="str">
        <f t="shared" si="0"/>
        <v>'Commerce City School District':'Jackson'</v>
      </c>
      <c r="G45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</v>
      </c>
    </row>
    <row r="46" spans="1:7">
      <c r="A46" s="11" t="s">
        <v>240</v>
      </c>
      <c r="B46" s="11" t="s">
        <v>241</v>
      </c>
      <c r="C46" s="11" t="s">
        <v>242</v>
      </c>
      <c r="D46" t="e">
        <f>COUNTIF(#REF!,"*"&amp;C46&amp;"*")&gt;0</f>
        <v>#REF!</v>
      </c>
      <c r="F46" t="str">
        <f t="shared" si="0"/>
        <v>'Cook County School District':'Cook'</v>
      </c>
      <c r="G46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</v>
      </c>
    </row>
    <row r="47" spans="1:7">
      <c r="A47" s="11" t="s">
        <v>243</v>
      </c>
      <c r="B47" s="11" t="s">
        <v>244</v>
      </c>
      <c r="C47" s="11" t="s">
        <v>28</v>
      </c>
      <c r="D47" t="e">
        <f>COUNTIF(#REF!,"*"&amp;C47&amp;"*")&gt;0</f>
        <v>#REF!</v>
      </c>
      <c r="F47" t="str">
        <f t="shared" si="0"/>
        <v>'Coweta County School System':'Coweta'</v>
      </c>
      <c r="G4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</v>
      </c>
    </row>
    <row r="48" spans="1:7">
      <c r="A48" s="11" t="s">
        <v>127</v>
      </c>
      <c r="B48" s="11" t="s">
        <v>245</v>
      </c>
      <c r="C48" s="11" t="s">
        <v>69</v>
      </c>
      <c r="D48" t="e">
        <f>COUNTIF(#REF!,"*"&amp;C48&amp;"*")&gt;0</f>
        <v>#REF!</v>
      </c>
      <c r="F48" t="str">
        <f t="shared" si="0"/>
        <v>'Crawford County School District':'Crawford'</v>
      </c>
      <c r="G48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</v>
      </c>
    </row>
    <row r="49" spans="1:7">
      <c r="A49" s="11" t="s">
        <v>246</v>
      </c>
      <c r="B49" s="11" t="s">
        <v>247</v>
      </c>
      <c r="C49" s="11" t="s">
        <v>248</v>
      </c>
      <c r="D49" t="e">
        <f>COUNTIF(#REF!,"*"&amp;C49&amp;"*")&gt;0</f>
        <v>#REF!</v>
      </c>
      <c r="F49" t="str">
        <f t="shared" si="0"/>
        <v>'Crisp County School District':'Crisp'</v>
      </c>
      <c r="G49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</v>
      </c>
    </row>
    <row r="50" spans="1:7">
      <c r="A50" s="11" t="s">
        <v>116</v>
      </c>
      <c r="B50" s="11" t="s">
        <v>249</v>
      </c>
      <c r="C50" s="11" t="s">
        <v>57</v>
      </c>
      <c r="D50" t="e">
        <f>COUNTIF(#REF!,"*"&amp;C50&amp;"*")&gt;0</f>
        <v>#REF!</v>
      </c>
      <c r="F50" t="str">
        <f t="shared" si="0"/>
        <v>'Dade County School District':'Dade'</v>
      </c>
      <c r="G50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</v>
      </c>
    </row>
    <row r="51" spans="1:7">
      <c r="A51" s="11" t="s">
        <v>148</v>
      </c>
      <c r="B51" s="11" t="s">
        <v>250</v>
      </c>
      <c r="C51" s="11" t="s">
        <v>64</v>
      </c>
      <c r="D51" t="e">
        <f>COUNTIF(#REF!,"*"&amp;C51&amp;"*")&gt;0</f>
        <v>#REF!</v>
      </c>
      <c r="F51" t="str">
        <f t="shared" si="0"/>
        <v>'Dalton City School District':'Whitfield'</v>
      </c>
      <c r="G51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</v>
      </c>
    </row>
    <row r="52" spans="1:7">
      <c r="A52" s="11" t="s">
        <v>96</v>
      </c>
      <c r="B52" s="11" t="s">
        <v>251</v>
      </c>
      <c r="C52" s="11" t="s">
        <v>29</v>
      </c>
      <c r="D52" t="e">
        <f>COUNTIF(#REF!,"*"&amp;C52&amp;"*")&gt;0</f>
        <v>#REF!</v>
      </c>
      <c r="F52" t="str">
        <f t="shared" si="0"/>
        <v>'Dawson County School District':'Dawson'</v>
      </c>
      <c r="G52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</v>
      </c>
    </row>
    <row r="53" spans="1:7">
      <c r="A53" s="11" t="s">
        <v>141</v>
      </c>
      <c r="B53" s="11" t="s">
        <v>252</v>
      </c>
      <c r="C53" s="11" t="s">
        <v>30</v>
      </c>
      <c r="D53" t="e">
        <f>COUNTIF(#REF!,"*"&amp;C53&amp;"*")&gt;0</f>
        <v>#REF!</v>
      </c>
      <c r="F53" t="str">
        <f t="shared" si="0"/>
        <v>'Decatur City School District':'DeKalb'</v>
      </c>
      <c r="G53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</v>
      </c>
    </row>
    <row r="54" spans="1:7">
      <c r="A54" s="11" t="s">
        <v>253</v>
      </c>
      <c r="B54" s="11" t="s">
        <v>254</v>
      </c>
      <c r="C54" s="11" t="s">
        <v>252</v>
      </c>
      <c r="D54" t="e">
        <f>COUNTIF(#REF!,"*"&amp;C54&amp;"*")&gt;0</f>
        <v>#REF!</v>
      </c>
      <c r="F54" t="str">
        <f t="shared" si="0"/>
        <v>'Decatur County School District':'Decatur'</v>
      </c>
      <c r="G54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</v>
      </c>
    </row>
    <row r="55" spans="1:7">
      <c r="A55" s="11" t="s">
        <v>255</v>
      </c>
      <c r="B55" s="11" t="s">
        <v>252</v>
      </c>
      <c r="C55" s="11" t="s">
        <v>30</v>
      </c>
      <c r="D55" t="e">
        <f>COUNTIF(#REF!,"*"&amp;C55&amp;"*")&gt;0</f>
        <v>#REF!</v>
      </c>
      <c r="F55" t="str">
        <f t="shared" si="0"/>
        <v>'DeKalb County School System':'DeKalb'</v>
      </c>
      <c r="G55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</v>
      </c>
    </row>
    <row r="56" spans="1:7">
      <c r="A56" s="11" t="s">
        <v>256</v>
      </c>
      <c r="B56" s="11" t="s">
        <v>257</v>
      </c>
      <c r="C56" s="11" t="s">
        <v>258</v>
      </c>
      <c r="D56" t="e">
        <f>COUNTIF(#REF!,"*"&amp;C56&amp;"*")&gt;0</f>
        <v>#REF!</v>
      </c>
      <c r="F56" t="str">
        <f t="shared" si="0"/>
        <v>'Dodge County School District':'Dodge'</v>
      </c>
      <c r="G56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</v>
      </c>
    </row>
    <row r="57" spans="1:7">
      <c r="A57" s="11" t="s">
        <v>259</v>
      </c>
      <c r="B57" s="11" t="s">
        <v>260</v>
      </c>
      <c r="C57" s="11" t="s">
        <v>261</v>
      </c>
      <c r="D57" t="e">
        <f>COUNTIF(#REF!,"*"&amp;C57&amp;"*")&gt;0</f>
        <v>#REF!</v>
      </c>
      <c r="F57" t="str">
        <f t="shared" si="0"/>
        <v>'Dooly County School District':'Dooly'</v>
      </c>
      <c r="G5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</v>
      </c>
    </row>
    <row r="58" spans="1:7">
      <c r="A58" s="11" t="s">
        <v>262</v>
      </c>
      <c r="B58" s="11" t="s">
        <v>263</v>
      </c>
      <c r="C58" s="11" t="s">
        <v>13</v>
      </c>
      <c r="D58" t="e">
        <f>COUNTIF(#REF!,"*"&amp;C58&amp;"*")&gt;0</f>
        <v>#REF!</v>
      </c>
      <c r="F58" t="str">
        <f t="shared" si="0"/>
        <v>'Dougherty County School System':'Dougherty'</v>
      </c>
      <c r="G58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</v>
      </c>
    </row>
    <row r="59" spans="1:7">
      <c r="A59" s="11" t="s">
        <v>97</v>
      </c>
      <c r="B59" s="11" t="s">
        <v>264</v>
      </c>
      <c r="C59" s="11" t="s">
        <v>31</v>
      </c>
      <c r="D59" t="e">
        <f>COUNTIF(#REF!,"*"&amp;C59&amp;"*")&gt;0</f>
        <v>#REF!</v>
      </c>
      <c r="F59" t="str">
        <f t="shared" si="0"/>
        <v>'Douglas County School District':'Douglas'</v>
      </c>
      <c r="G59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</v>
      </c>
    </row>
    <row r="60" spans="1:7">
      <c r="A60" s="11" t="s">
        <v>265</v>
      </c>
      <c r="B60" s="11" t="s">
        <v>266</v>
      </c>
      <c r="C60" s="11" t="s">
        <v>267</v>
      </c>
      <c r="D60" t="e">
        <f>COUNTIF(#REF!,"*"&amp;C60&amp;"*")&gt;0</f>
        <v>#REF!</v>
      </c>
      <c r="F60" t="str">
        <f t="shared" si="0"/>
        <v>'Dublin City School District':'Laurens'</v>
      </c>
      <c r="G60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</v>
      </c>
    </row>
    <row r="61" spans="1:7">
      <c r="A61" s="11" t="s">
        <v>268</v>
      </c>
      <c r="B61" s="11" t="s">
        <v>269</v>
      </c>
      <c r="C61" s="11" t="s">
        <v>270</v>
      </c>
      <c r="D61" t="e">
        <f>COUNTIF(#REF!,"*"&amp;C61&amp;"*")&gt;0</f>
        <v>#REF!</v>
      </c>
      <c r="F61" t="str">
        <f t="shared" si="0"/>
        <v>'Early County School District':'Early'</v>
      </c>
      <c r="G61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</v>
      </c>
    </row>
    <row r="62" spans="1:7">
      <c r="A62" s="11" t="s">
        <v>135</v>
      </c>
      <c r="B62" s="11" t="s">
        <v>271</v>
      </c>
      <c r="C62" s="11" t="s">
        <v>79</v>
      </c>
      <c r="D62" t="e">
        <f>COUNTIF(#REF!,"*"&amp;C62&amp;"*")&gt;0</f>
        <v>#REF!</v>
      </c>
      <c r="F62" t="str">
        <f t="shared" si="0"/>
        <v>'Echols County School District':'Echols'</v>
      </c>
      <c r="G62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</v>
      </c>
    </row>
    <row r="63" spans="1:7">
      <c r="A63" s="11" t="s">
        <v>133</v>
      </c>
      <c r="B63" s="11" t="s">
        <v>272</v>
      </c>
      <c r="C63" s="11" t="s">
        <v>76</v>
      </c>
      <c r="D63" t="e">
        <f>COUNTIF(#REF!,"*"&amp;C63&amp;"*")&gt;0</f>
        <v>#REF!</v>
      </c>
      <c r="F63" t="str">
        <f t="shared" si="0"/>
        <v>'Effingham County School District':'Effingham'</v>
      </c>
      <c r="G63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</v>
      </c>
    </row>
    <row r="64" spans="1:7">
      <c r="A64" s="11" t="s">
        <v>273</v>
      </c>
      <c r="B64" s="11" t="s">
        <v>274</v>
      </c>
      <c r="C64" s="11" t="s">
        <v>275</v>
      </c>
      <c r="D64" t="e">
        <f>COUNTIF(#REF!,"*"&amp;C64&amp;"*")&gt;0</f>
        <v>#REF!</v>
      </c>
      <c r="F64" t="str">
        <f t="shared" si="0"/>
        <v>'Elbert County School District':'Elbert'</v>
      </c>
      <c r="G64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</v>
      </c>
    </row>
    <row r="65" spans="1:7">
      <c r="A65" s="11" t="s">
        <v>276</v>
      </c>
      <c r="B65" s="11" t="s">
        <v>277</v>
      </c>
      <c r="C65" s="11" t="s">
        <v>278</v>
      </c>
      <c r="D65" t="e">
        <f>COUNTIF(#REF!,"*"&amp;C65&amp;"*")&gt;0</f>
        <v>#REF!</v>
      </c>
      <c r="F65" t="str">
        <f t="shared" si="0"/>
        <v>'Emanuel County School District':'Emanuel'</v>
      </c>
      <c r="G65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</v>
      </c>
    </row>
    <row r="66" spans="1:7">
      <c r="A66" s="11" t="s">
        <v>279</v>
      </c>
      <c r="B66" s="11" t="s">
        <v>280</v>
      </c>
      <c r="C66" s="11" t="s">
        <v>237</v>
      </c>
      <c r="D66" t="e">
        <f>COUNTIF(#REF!,"*"&amp;C66&amp;"*")&gt;0</f>
        <v>#REF!</v>
      </c>
      <c r="F66" t="str">
        <f t="shared" si="0"/>
        <v>'Evans County School District':'Evans'</v>
      </c>
      <c r="G66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</v>
      </c>
    </row>
    <row r="67" spans="1:7">
      <c r="A67" s="11" t="s">
        <v>281</v>
      </c>
      <c r="B67" s="11" t="s">
        <v>282</v>
      </c>
      <c r="C67" s="11" t="s">
        <v>283</v>
      </c>
      <c r="D67" t="e">
        <f>COUNTIF(#REF!,"*"&amp;C67&amp;"*")&gt;0</f>
        <v>#REF!</v>
      </c>
      <c r="F67" t="str">
        <f t="shared" ref="F67:F130" si="2">"'"&amp;A67&amp;"':'"&amp;C67&amp;"'"</f>
        <v>'Fannin County School District':'Fannin'</v>
      </c>
      <c r="G67" t="str">
        <f t="shared" si="1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</v>
      </c>
    </row>
    <row r="68" spans="1:7">
      <c r="A68" s="11" t="s">
        <v>284</v>
      </c>
      <c r="B68" s="11" t="s">
        <v>285</v>
      </c>
      <c r="C68" s="11" t="s">
        <v>32</v>
      </c>
      <c r="D68" t="e">
        <f>COUNTIF(#REF!,"*"&amp;C68&amp;"*")&gt;0</f>
        <v>#REF!</v>
      </c>
      <c r="F68" t="str">
        <f t="shared" si="2"/>
        <v>'Fayette County School System':'Fayette'</v>
      </c>
      <c r="G68" t="str">
        <f t="shared" ref="G68:G131" si="3">G67&amp;","&amp;F68</f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</v>
      </c>
    </row>
    <row r="69" spans="1:7">
      <c r="A69" s="11" t="s">
        <v>131</v>
      </c>
      <c r="B69" s="11" t="s">
        <v>286</v>
      </c>
      <c r="C69" s="11" t="s">
        <v>73</v>
      </c>
      <c r="D69" t="e">
        <f>COUNTIF(#REF!,"*"&amp;C69&amp;"*")&gt;0</f>
        <v>#REF!</v>
      </c>
      <c r="F69" t="str">
        <f t="shared" si="2"/>
        <v>'Floyd County School District':'Floyd'</v>
      </c>
      <c r="G6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</v>
      </c>
    </row>
    <row r="70" spans="1:7">
      <c r="A70" s="11" t="s">
        <v>287</v>
      </c>
      <c r="B70" s="11" t="s">
        <v>288</v>
      </c>
      <c r="C70" s="11" t="s">
        <v>33</v>
      </c>
      <c r="D70" t="e">
        <f>COUNTIF(#REF!,"*"&amp;C70&amp;"*")&gt;0</f>
        <v>#REF!</v>
      </c>
      <c r="F70" t="str">
        <f t="shared" si="2"/>
        <v>'Forsyth County Schools':'Forsyth'</v>
      </c>
      <c r="G7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</v>
      </c>
    </row>
    <row r="71" spans="1:7">
      <c r="A71" s="11" t="s">
        <v>289</v>
      </c>
      <c r="B71" s="11" t="s">
        <v>290</v>
      </c>
      <c r="C71" s="11" t="s">
        <v>291</v>
      </c>
      <c r="D71" t="e">
        <f>COUNTIF(#REF!,"*"&amp;C71&amp;"*")&gt;0</f>
        <v>#REF!</v>
      </c>
      <c r="F71" t="str">
        <f t="shared" si="2"/>
        <v>'Franklin County School District':'Franklin'</v>
      </c>
      <c r="G7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</v>
      </c>
    </row>
    <row r="72" spans="1:7">
      <c r="A72" s="11" t="s">
        <v>292</v>
      </c>
      <c r="B72" s="11" t="s">
        <v>161</v>
      </c>
      <c r="C72" s="11" t="s">
        <v>34</v>
      </c>
      <c r="D72" t="e">
        <f>COUNTIF(#REF!,"*"&amp;C72&amp;"*")&gt;0</f>
        <v>#REF!</v>
      </c>
      <c r="F72" t="str">
        <f t="shared" si="2"/>
        <v>'Fulton County School System':'Fulton'</v>
      </c>
      <c r="G72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</v>
      </c>
    </row>
    <row r="73" spans="1:7">
      <c r="A73" s="11" t="s">
        <v>149</v>
      </c>
      <c r="B73" s="11" t="s">
        <v>293</v>
      </c>
      <c r="C73" s="11" t="s">
        <v>65</v>
      </c>
      <c r="D73" t="e">
        <f>COUNTIF(#REF!,"*"&amp;C73&amp;"*")&gt;0</f>
        <v>#REF!</v>
      </c>
      <c r="F73" t="str">
        <f t="shared" si="2"/>
        <v>'Gainesville City School District':'Hall'</v>
      </c>
      <c r="G73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</v>
      </c>
    </row>
    <row r="74" spans="1:7">
      <c r="A74" s="11" t="s">
        <v>294</v>
      </c>
      <c r="B74" s="11" t="s">
        <v>295</v>
      </c>
      <c r="C74" s="11" t="s">
        <v>296</v>
      </c>
      <c r="D74" t="e">
        <f>COUNTIF(#REF!,"*"&amp;C74&amp;"*")&gt;0</f>
        <v>#REF!</v>
      </c>
      <c r="F74" t="str">
        <f t="shared" si="2"/>
        <v>'Gilmer County School District':'Gilmer'</v>
      </c>
      <c r="G74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</v>
      </c>
    </row>
    <row r="75" spans="1:7">
      <c r="A75" s="11" t="s">
        <v>297</v>
      </c>
      <c r="B75" s="11" t="s">
        <v>298</v>
      </c>
      <c r="C75" s="11" t="s">
        <v>299</v>
      </c>
      <c r="D75" t="e">
        <f>COUNTIF(#REF!,"*"&amp;C75&amp;"*")&gt;0</f>
        <v>#REF!</v>
      </c>
      <c r="F75" t="str">
        <f t="shared" si="2"/>
        <v>'Glascock County School District':'Glascock'</v>
      </c>
      <c r="G75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</v>
      </c>
    </row>
    <row r="76" spans="1:7">
      <c r="A76" s="11" t="s">
        <v>113</v>
      </c>
      <c r="B76" s="11" t="s">
        <v>300</v>
      </c>
      <c r="C76" s="11" t="s">
        <v>54</v>
      </c>
      <c r="D76" t="e">
        <f>COUNTIF(#REF!,"*"&amp;C76&amp;"*")&gt;0</f>
        <v>#REF!</v>
      </c>
      <c r="F76" t="str">
        <f t="shared" si="2"/>
        <v>'Glynn County School District':'Glynn'</v>
      </c>
      <c r="G76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</v>
      </c>
    </row>
    <row r="77" spans="1:7">
      <c r="A77" s="11" t="s">
        <v>301</v>
      </c>
      <c r="B77" s="11" t="s">
        <v>197</v>
      </c>
      <c r="C77" s="11" t="s">
        <v>198</v>
      </c>
      <c r="D77" t="e">
        <f>COUNTIF(#REF!,"*"&amp;C77&amp;"*")&gt;0</f>
        <v>#REF!</v>
      </c>
      <c r="F77" t="str">
        <f t="shared" si="2"/>
        <v>'Gordon County School District':'Gordon'</v>
      </c>
      <c r="G77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</v>
      </c>
    </row>
    <row r="78" spans="1:7">
      <c r="A78" s="11" t="s">
        <v>302</v>
      </c>
      <c r="B78" s="11" t="s">
        <v>303</v>
      </c>
      <c r="C78" s="11" t="s">
        <v>304</v>
      </c>
      <c r="D78" t="e">
        <f>COUNTIF(#REF!,"*"&amp;C78&amp;"*")&gt;0</f>
        <v>#REF!</v>
      </c>
      <c r="F78" t="str">
        <f t="shared" si="2"/>
        <v>'Grady County School District':'Grady'</v>
      </c>
      <c r="G78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</v>
      </c>
    </row>
    <row r="79" spans="1:7">
      <c r="A79" s="11" t="s">
        <v>305</v>
      </c>
      <c r="B79" s="11" t="s">
        <v>306</v>
      </c>
      <c r="C79" s="11" t="s">
        <v>307</v>
      </c>
      <c r="D79" t="e">
        <f>COUNTIF(#REF!,"*"&amp;C79&amp;"*")&gt;0</f>
        <v>#REF!</v>
      </c>
      <c r="F79" t="str">
        <f t="shared" si="2"/>
        <v>'Greene County School District':'Greene'</v>
      </c>
      <c r="G7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</v>
      </c>
    </row>
    <row r="80" spans="1:7">
      <c r="A80" s="11" t="s">
        <v>145</v>
      </c>
      <c r="B80" s="11" t="s">
        <v>308</v>
      </c>
      <c r="C80" s="11" t="s">
        <v>47</v>
      </c>
      <c r="D80" t="e">
        <f>COUNTIF(#REF!,"*"&amp;C80&amp;"*")&gt;0</f>
        <v>#REF!</v>
      </c>
      <c r="F80" t="str">
        <f t="shared" si="2"/>
        <v>'Griffin-Spalding County School District':'Spalding'</v>
      </c>
      <c r="G8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</v>
      </c>
    </row>
    <row r="81" spans="1:7">
      <c r="A81" s="11" t="s">
        <v>309</v>
      </c>
      <c r="B81" s="11" t="s">
        <v>310</v>
      </c>
      <c r="C81" s="11" t="s">
        <v>35</v>
      </c>
      <c r="D81" t="e">
        <f>COUNTIF(#REF!,"*"&amp;C81&amp;"*")&gt;0</f>
        <v>#REF!</v>
      </c>
      <c r="F81" t="str">
        <f t="shared" si="2"/>
        <v>'Gwinnett County Public Schools':'Gwinnett'</v>
      </c>
      <c r="G8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</v>
      </c>
    </row>
    <row r="82" spans="1:7">
      <c r="A82" s="11" t="s">
        <v>311</v>
      </c>
      <c r="B82" s="11" t="s">
        <v>312</v>
      </c>
      <c r="C82" s="11" t="s">
        <v>313</v>
      </c>
      <c r="D82" t="e">
        <f>COUNTIF(#REF!,"*"&amp;C82&amp;"*")&gt;0</f>
        <v>#REF!</v>
      </c>
      <c r="F82" t="str">
        <f t="shared" si="2"/>
        <v>'Habersham County School District':'Habersham'</v>
      </c>
      <c r="G82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</v>
      </c>
    </row>
    <row r="83" spans="1:7">
      <c r="A83" s="11" t="s">
        <v>124</v>
      </c>
      <c r="B83" s="11" t="s">
        <v>293</v>
      </c>
      <c r="C83" s="11" t="s">
        <v>65</v>
      </c>
      <c r="D83" t="e">
        <f>COUNTIF(#REF!,"*"&amp;C83&amp;"*")&gt;0</f>
        <v>#REF!</v>
      </c>
      <c r="F83" t="str">
        <f t="shared" si="2"/>
        <v>'Hall County School District':'Hall'</v>
      </c>
      <c r="G83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</v>
      </c>
    </row>
    <row r="84" spans="1:7">
      <c r="A84" s="11" t="s">
        <v>314</v>
      </c>
      <c r="B84" s="11" t="s">
        <v>315</v>
      </c>
      <c r="C84" s="11" t="s">
        <v>316</v>
      </c>
      <c r="D84" t="e">
        <f>COUNTIF(#REF!,"*"&amp;C84&amp;"*")&gt;0</f>
        <v>#REF!</v>
      </c>
      <c r="F84" t="str">
        <f t="shared" si="2"/>
        <v>'Hancock County School District':'Hancock'</v>
      </c>
      <c r="G84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</v>
      </c>
    </row>
    <row r="85" spans="1:7">
      <c r="A85" s="11" t="s">
        <v>98</v>
      </c>
      <c r="B85" s="11" t="s">
        <v>317</v>
      </c>
      <c r="C85" s="11" t="s">
        <v>36</v>
      </c>
      <c r="D85" t="e">
        <f>COUNTIF(#REF!,"*"&amp;C85&amp;"*")&gt;0</f>
        <v>#REF!</v>
      </c>
      <c r="F85" t="str">
        <f t="shared" si="2"/>
        <v>'Haralson County School District':'Haralson'</v>
      </c>
      <c r="G85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</v>
      </c>
    </row>
    <row r="86" spans="1:7">
      <c r="A86" s="11" t="s">
        <v>119</v>
      </c>
      <c r="B86" s="11" t="s">
        <v>318</v>
      </c>
      <c r="C86" s="11" t="s">
        <v>60</v>
      </c>
      <c r="D86" t="e">
        <f>COUNTIF(#REF!,"*"&amp;C86&amp;"*")&gt;0</f>
        <v>#REF!</v>
      </c>
      <c r="F86" t="str">
        <f t="shared" si="2"/>
        <v>'Harris County School District':'Harris'</v>
      </c>
      <c r="G86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</v>
      </c>
    </row>
    <row r="87" spans="1:7">
      <c r="A87" s="11" t="s">
        <v>319</v>
      </c>
      <c r="B87" s="11" t="s">
        <v>320</v>
      </c>
      <c r="C87" s="11" t="s">
        <v>321</v>
      </c>
      <c r="D87" t="e">
        <f>COUNTIF(#REF!,"*"&amp;C87&amp;"*")&gt;0</f>
        <v>#REF!</v>
      </c>
      <c r="F87" t="str">
        <f t="shared" si="2"/>
        <v>'Hart County School District':'Hart'</v>
      </c>
      <c r="G87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</v>
      </c>
    </row>
    <row r="88" spans="1:7">
      <c r="A88" s="11" t="s">
        <v>99</v>
      </c>
      <c r="B88" s="11" t="s">
        <v>291</v>
      </c>
      <c r="C88" s="11" t="s">
        <v>37</v>
      </c>
      <c r="D88" t="e">
        <f>COUNTIF(#REF!,"*"&amp;C88&amp;"*")&gt;0</f>
        <v>#REF!</v>
      </c>
      <c r="F88" t="str">
        <f t="shared" si="2"/>
        <v>'Heard County School District':'Heard'</v>
      </c>
      <c r="G88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</v>
      </c>
    </row>
    <row r="89" spans="1:7">
      <c r="A89" s="11" t="s">
        <v>100</v>
      </c>
      <c r="B89" s="11" t="s">
        <v>322</v>
      </c>
      <c r="C89" s="11" t="s">
        <v>38</v>
      </c>
      <c r="D89" t="e">
        <f>COUNTIF(#REF!,"*"&amp;C89&amp;"*")&gt;0</f>
        <v>#REF!</v>
      </c>
      <c r="F89" t="str">
        <f t="shared" si="2"/>
        <v>'Henry County School District':'Henry'</v>
      </c>
      <c r="G8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</v>
      </c>
    </row>
    <row r="90" spans="1:7">
      <c r="A90" s="11" t="s">
        <v>323</v>
      </c>
      <c r="B90" s="11" t="s">
        <v>324</v>
      </c>
      <c r="C90" s="11" t="s">
        <v>82</v>
      </c>
      <c r="D90" t="e">
        <f>COUNTIF(#REF!,"*"&amp;C90&amp;"*")&gt;0</f>
        <v>#REF!</v>
      </c>
      <c r="F90" t="str">
        <f t="shared" si="2"/>
        <v>'Houston County Schools':'Houston'</v>
      </c>
      <c r="G9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</v>
      </c>
    </row>
    <row r="91" spans="1:7">
      <c r="A91" s="11" t="s">
        <v>325</v>
      </c>
      <c r="B91" s="11" t="s">
        <v>326</v>
      </c>
      <c r="C91" s="11" t="s">
        <v>327</v>
      </c>
      <c r="D91" t="e">
        <f>COUNTIF(#REF!,"*"&amp;C91&amp;"*")&gt;0</f>
        <v>#REF!</v>
      </c>
      <c r="F91" t="str">
        <f t="shared" si="2"/>
        <v>'Irwin County School District':'Irwin'</v>
      </c>
      <c r="G9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</v>
      </c>
    </row>
    <row r="92" spans="1:7">
      <c r="A92" s="11" t="s">
        <v>328</v>
      </c>
      <c r="B92" s="11" t="s">
        <v>329</v>
      </c>
      <c r="C92" s="11" t="s">
        <v>195</v>
      </c>
      <c r="D92" t="e">
        <f>COUNTIF(#REF!,"*"&amp;C92&amp;"*")&gt;0</f>
        <v>#REF!</v>
      </c>
      <c r="F92" t="str">
        <f t="shared" si="2"/>
        <v>'Jackson County School District':'Jackson'</v>
      </c>
      <c r="G92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</v>
      </c>
    </row>
    <row r="93" spans="1:7">
      <c r="A93" s="11" t="s">
        <v>101</v>
      </c>
      <c r="B93" s="11" t="s">
        <v>330</v>
      </c>
      <c r="C93" s="11" t="s">
        <v>39</v>
      </c>
      <c r="D93" t="e">
        <f>COUNTIF(#REF!,"*"&amp;C93&amp;"*")&gt;0</f>
        <v>#REF!</v>
      </c>
      <c r="F93" t="str">
        <f t="shared" si="2"/>
        <v>'Jasper County School District':'Jasper'</v>
      </c>
      <c r="G93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</v>
      </c>
    </row>
    <row r="94" spans="1:7">
      <c r="A94" s="11" t="s">
        <v>331</v>
      </c>
      <c r="B94" s="11" t="s">
        <v>332</v>
      </c>
      <c r="C94" s="11" t="s">
        <v>333</v>
      </c>
      <c r="D94" t="e">
        <f>COUNTIF(#REF!,"*"&amp;C94&amp;"*")&gt;0</f>
        <v>#REF!</v>
      </c>
      <c r="F94" t="str">
        <f t="shared" si="2"/>
        <v>'Jeff Davis County School District':'Jeff Davis'</v>
      </c>
      <c r="G94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</v>
      </c>
    </row>
    <row r="95" spans="1:7">
      <c r="A95" s="11" t="s">
        <v>334</v>
      </c>
      <c r="B95" s="11" t="s">
        <v>329</v>
      </c>
      <c r="C95" s="11" t="s">
        <v>195</v>
      </c>
      <c r="D95" t="e">
        <f>COUNTIF(#REF!,"*"&amp;C95&amp;"*")&gt;0</f>
        <v>#REF!</v>
      </c>
      <c r="F95" t="str">
        <f t="shared" si="2"/>
        <v>'Jefferson City School District':'Jackson'</v>
      </c>
      <c r="G95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</v>
      </c>
    </row>
    <row r="96" spans="1:7">
      <c r="A96" s="11" t="s">
        <v>335</v>
      </c>
      <c r="B96" s="11" t="s">
        <v>336</v>
      </c>
      <c r="C96" s="11" t="s">
        <v>329</v>
      </c>
      <c r="D96" t="e">
        <f>COUNTIF(#REF!,"*"&amp;C96&amp;"*")&gt;0</f>
        <v>#REF!</v>
      </c>
      <c r="F96" t="str">
        <f t="shared" si="2"/>
        <v>'Jefferson County School District':'Jefferson'</v>
      </c>
      <c r="G96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</v>
      </c>
    </row>
    <row r="97" spans="1:7">
      <c r="A97" s="11" t="s">
        <v>337</v>
      </c>
      <c r="B97" s="11" t="s">
        <v>338</v>
      </c>
      <c r="C97" s="11" t="s">
        <v>339</v>
      </c>
      <c r="D97" t="e">
        <f>COUNTIF(#REF!,"*"&amp;C97&amp;"*")&gt;0</f>
        <v>#REF!</v>
      </c>
      <c r="F97" t="str">
        <f t="shared" si="2"/>
        <v>'Jenkins County School District':'Jenkins'</v>
      </c>
      <c r="G97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</v>
      </c>
    </row>
    <row r="98" spans="1:7">
      <c r="A98" s="11" t="s">
        <v>340</v>
      </c>
      <c r="B98" s="11" t="s">
        <v>341</v>
      </c>
      <c r="C98" s="11" t="s">
        <v>342</v>
      </c>
      <c r="D98" t="e">
        <f>COUNTIF(#REF!,"*"&amp;C98&amp;"*")&gt;0</f>
        <v>#REF!</v>
      </c>
      <c r="F98" t="str">
        <f t="shared" si="2"/>
        <v>'Johnson County School District':'Johnson'</v>
      </c>
      <c r="G98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</v>
      </c>
    </row>
    <row r="99" spans="1:7">
      <c r="A99" s="11" t="s">
        <v>128</v>
      </c>
      <c r="B99" s="11" t="s">
        <v>343</v>
      </c>
      <c r="C99" s="11" t="s">
        <v>70</v>
      </c>
      <c r="D99" t="e">
        <f>COUNTIF(#REF!,"*"&amp;C99&amp;"*")&gt;0</f>
        <v>#REF!</v>
      </c>
      <c r="F99" t="str">
        <f t="shared" si="2"/>
        <v>'Jones County School District':'Jones'</v>
      </c>
      <c r="G9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</v>
      </c>
    </row>
    <row r="100" spans="1:7">
      <c r="A100" s="11" t="s">
        <v>102</v>
      </c>
      <c r="B100" s="11" t="s">
        <v>344</v>
      </c>
      <c r="C100" s="11" t="s">
        <v>40</v>
      </c>
      <c r="D100" t="e">
        <f>COUNTIF(#REF!,"*"&amp;C100&amp;"*")&gt;0</f>
        <v>#REF!</v>
      </c>
      <c r="F100" t="str">
        <f t="shared" si="2"/>
        <v>'Lamar County School District':'Lamar'</v>
      </c>
      <c r="G10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</v>
      </c>
    </row>
    <row r="101" spans="1:7">
      <c r="A101" s="11" t="s">
        <v>136</v>
      </c>
      <c r="B101" s="11" t="s">
        <v>345</v>
      </c>
      <c r="C101" s="11" t="s">
        <v>80</v>
      </c>
      <c r="D101" t="e">
        <f>COUNTIF(#REF!,"*"&amp;C101&amp;"*")&gt;0</f>
        <v>#REF!</v>
      </c>
      <c r="F101" t="str">
        <f t="shared" si="2"/>
        <v>'Lanier County School District':'Lanier'</v>
      </c>
      <c r="G10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</v>
      </c>
    </row>
    <row r="102" spans="1:7">
      <c r="A102" s="11" t="s">
        <v>346</v>
      </c>
      <c r="B102" s="11" t="s">
        <v>266</v>
      </c>
      <c r="C102" s="11" t="s">
        <v>267</v>
      </c>
      <c r="D102" t="e">
        <f>COUNTIF(#REF!,"*"&amp;C102&amp;"*")&gt;0</f>
        <v>#REF!</v>
      </c>
      <c r="F102" t="str">
        <f t="shared" si="2"/>
        <v>'Laurens County School District':'Laurens'</v>
      </c>
      <c r="G102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</v>
      </c>
    </row>
    <row r="103" spans="1:7">
      <c r="A103" s="11" t="s">
        <v>85</v>
      </c>
      <c r="B103" s="11" t="s">
        <v>347</v>
      </c>
      <c r="C103" s="11" t="s">
        <v>14</v>
      </c>
      <c r="D103" t="e">
        <f>COUNTIF(#REF!,"*"&amp;C103&amp;"*")&gt;0</f>
        <v>#REF!</v>
      </c>
      <c r="F103" t="str">
        <f t="shared" si="2"/>
        <v>'Lee County School District':'Lee'</v>
      </c>
      <c r="G103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</v>
      </c>
    </row>
    <row r="104" spans="1:7">
      <c r="A104" s="11" t="s">
        <v>125</v>
      </c>
      <c r="B104" s="11" t="s">
        <v>348</v>
      </c>
      <c r="C104" s="11" t="s">
        <v>66</v>
      </c>
      <c r="D104" t="e">
        <f>COUNTIF(#REF!,"*"&amp;C104&amp;"*")&gt;0</f>
        <v>#REF!</v>
      </c>
      <c r="F104" t="str">
        <f t="shared" si="2"/>
        <v>'Liberty County School District':'Liberty'</v>
      </c>
      <c r="G104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</v>
      </c>
    </row>
    <row r="105" spans="1:7">
      <c r="A105" s="11" t="s">
        <v>349</v>
      </c>
      <c r="B105" s="11" t="s">
        <v>350</v>
      </c>
      <c r="C105" s="11" t="s">
        <v>351</v>
      </c>
      <c r="D105" t="e">
        <f>COUNTIF(#REF!,"*"&amp;C105&amp;"*")&gt;0</f>
        <v>#REF!</v>
      </c>
      <c r="F105" t="str">
        <f t="shared" si="2"/>
        <v>'Lincoln County School District':'Lincoln'</v>
      </c>
      <c r="G105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</v>
      </c>
    </row>
    <row r="106" spans="1:7">
      <c r="A106" s="11" t="s">
        <v>126</v>
      </c>
      <c r="B106" s="11" t="s">
        <v>352</v>
      </c>
      <c r="C106" s="11" t="s">
        <v>67</v>
      </c>
      <c r="D106" t="e">
        <f>COUNTIF(#REF!,"*"&amp;C106&amp;"*")&gt;0</f>
        <v>#REF!</v>
      </c>
      <c r="F106" t="str">
        <f t="shared" si="2"/>
        <v>'Long County School District':'Long'</v>
      </c>
      <c r="G106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</v>
      </c>
    </row>
    <row r="107" spans="1:7">
      <c r="A107" s="11" t="s">
        <v>137</v>
      </c>
      <c r="B107" s="11" t="s">
        <v>77</v>
      </c>
      <c r="C107" s="11" t="s">
        <v>81</v>
      </c>
      <c r="D107" t="e">
        <f>COUNTIF(#REF!,"*"&amp;C107&amp;"*")&gt;0</f>
        <v>#REF!</v>
      </c>
      <c r="F107" t="str">
        <f t="shared" si="2"/>
        <v>'Lowndes County School District':'Lowndes'</v>
      </c>
      <c r="G107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</v>
      </c>
    </row>
    <row r="108" spans="1:7">
      <c r="A108" s="11" t="s">
        <v>353</v>
      </c>
      <c r="B108" s="11" t="s">
        <v>354</v>
      </c>
      <c r="C108" s="11" t="s">
        <v>355</v>
      </c>
      <c r="D108" t="e">
        <f>COUNTIF(#REF!,"*"&amp;C108&amp;"*")&gt;0</f>
        <v>#REF!</v>
      </c>
      <c r="F108" t="str">
        <f t="shared" si="2"/>
        <v>'Lumpkin County School District':'Lumpkin'</v>
      </c>
      <c r="G108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</v>
      </c>
    </row>
    <row r="109" spans="1:7">
      <c r="A109" s="11" t="s">
        <v>356</v>
      </c>
      <c r="B109" s="11" t="s">
        <v>20</v>
      </c>
      <c r="C109" s="11" t="s">
        <v>182</v>
      </c>
      <c r="D109" t="e">
        <f>COUNTIF(#REF!,"*"&amp;C109&amp;"*")&gt;0</f>
        <v>#REF!</v>
      </c>
      <c r="F109" t="str">
        <f t="shared" si="2"/>
        <v>'Macon County School District':'Macon'</v>
      </c>
      <c r="G10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</v>
      </c>
    </row>
    <row r="110" spans="1:7">
      <c r="A110" s="11" t="s">
        <v>89</v>
      </c>
      <c r="B110" s="11" t="s">
        <v>357</v>
      </c>
      <c r="C110" s="11" t="s">
        <v>18</v>
      </c>
      <c r="D110" t="e">
        <f>COUNTIF(#REF!,"*"&amp;C110&amp;"*")&gt;0</f>
        <v>#REF!</v>
      </c>
      <c r="F110" t="str">
        <f t="shared" si="2"/>
        <v>'Madison County School District':'Madison'</v>
      </c>
      <c r="G11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</v>
      </c>
    </row>
    <row r="111" spans="1:7">
      <c r="A111" s="11" t="s">
        <v>140</v>
      </c>
      <c r="B111" s="11" t="s">
        <v>230</v>
      </c>
      <c r="C111" s="11" t="s">
        <v>27</v>
      </c>
      <c r="D111" t="e">
        <f>COUNTIF(#REF!,"*"&amp;C111&amp;"*")&gt;0</f>
        <v>#REF!</v>
      </c>
      <c r="F111" t="str">
        <f t="shared" si="2"/>
        <v>'Marietta City School District':'Cobb'</v>
      </c>
      <c r="G11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</v>
      </c>
    </row>
    <row r="112" spans="1:7">
      <c r="A112" s="11" t="s">
        <v>120</v>
      </c>
      <c r="B112" s="11" t="s">
        <v>358</v>
      </c>
      <c r="C112" s="11" t="s">
        <v>61</v>
      </c>
      <c r="D112" t="e">
        <f>COUNTIF(#REF!,"*"&amp;C112&amp;"*")&gt;0</f>
        <v>#REF!</v>
      </c>
      <c r="F112" t="str">
        <f t="shared" si="2"/>
        <v>'Marion County School District':'Marion'</v>
      </c>
      <c r="G112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</v>
      </c>
    </row>
    <row r="113" spans="1:7">
      <c r="A113" s="11" t="s">
        <v>111</v>
      </c>
      <c r="B113" s="11" t="s">
        <v>359</v>
      </c>
      <c r="C113" s="11" t="s">
        <v>51</v>
      </c>
      <c r="D113" t="e">
        <f>COUNTIF(#REF!,"*"&amp;C113&amp;"*")&gt;0</f>
        <v>#REF!</v>
      </c>
      <c r="F113" t="str">
        <f t="shared" si="2"/>
        <v>'McDuffie County School District':'McDuffie'</v>
      </c>
      <c r="G113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</v>
      </c>
    </row>
    <row r="114" spans="1:7">
      <c r="A114" s="11" t="s">
        <v>114</v>
      </c>
      <c r="B114" s="11" t="s">
        <v>360</v>
      </c>
      <c r="C114" s="11" t="s">
        <v>55</v>
      </c>
      <c r="D114" t="e">
        <f>COUNTIF(#REF!,"*"&amp;C114&amp;"*")&gt;0</f>
        <v>#REF!</v>
      </c>
      <c r="F114" t="str">
        <f t="shared" si="2"/>
        <v>'McIntosh County School District':'McIntosh'</v>
      </c>
      <c r="G114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</v>
      </c>
    </row>
    <row r="115" spans="1:7">
      <c r="A115" s="11" t="s">
        <v>103</v>
      </c>
      <c r="B115" s="11" t="s">
        <v>361</v>
      </c>
      <c r="C115" s="11" t="s">
        <v>41</v>
      </c>
      <c r="D115" t="e">
        <f>COUNTIF(#REF!,"*"&amp;C115&amp;"*")&gt;0</f>
        <v>#REF!</v>
      </c>
      <c r="F115" t="str">
        <f t="shared" si="2"/>
        <v>'Meriwether County School District':'Meriwether'</v>
      </c>
      <c r="G115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</v>
      </c>
    </row>
    <row r="116" spans="1:7">
      <c r="A116" s="11" t="s">
        <v>362</v>
      </c>
      <c r="B116" s="11" t="s">
        <v>235</v>
      </c>
      <c r="C116" s="11" t="s">
        <v>363</v>
      </c>
      <c r="D116" t="e">
        <f>COUNTIF(#REF!,"*"&amp;C116&amp;"*")&gt;0</f>
        <v>#REF!</v>
      </c>
      <c r="F116" t="str">
        <f t="shared" si="2"/>
        <v>'Miller County School District':'Miller'</v>
      </c>
      <c r="G116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</v>
      </c>
    </row>
    <row r="117" spans="1:7">
      <c r="A117" s="11" t="s">
        <v>364</v>
      </c>
      <c r="B117" s="11" t="s">
        <v>365</v>
      </c>
      <c r="C117" s="11" t="s">
        <v>366</v>
      </c>
      <c r="D117" t="e">
        <f>COUNTIF(#REF!,"*"&amp;C117&amp;"*")&gt;0</f>
        <v>#REF!</v>
      </c>
      <c r="F117" t="str">
        <f t="shared" si="2"/>
        <v>'Mitchell County School District':'Mitchell'</v>
      </c>
      <c r="G117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</v>
      </c>
    </row>
    <row r="118" spans="1:7">
      <c r="A118" s="11" t="s">
        <v>129</v>
      </c>
      <c r="B118" s="11" t="s">
        <v>33</v>
      </c>
      <c r="C118" s="11" t="s">
        <v>71</v>
      </c>
      <c r="D118" t="e">
        <f>COUNTIF(#REF!,"*"&amp;C118&amp;"*")&gt;0</f>
        <v>#REF!</v>
      </c>
      <c r="F118" t="str">
        <f t="shared" si="2"/>
        <v>'Monroe County School District':'Monroe'</v>
      </c>
      <c r="G118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</v>
      </c>
    </row>
    <row r="119" spans="1:7">
      <c r="A119" s="11" t="s">
        <v>367</v>
      </c>
      <c r="B119" s="11" t="s">
        <v>368</v>
      </c>
      <c r="C119" s="11" t="s">
        <v>369</v>
      </c>
      <c r="D119" t="e">
        <f>COUNTIF(#REF!,"*"&amp;C119&amp;"*")&gt;0</f>
        <v>#REF!</v>
      </c>
      <c r="F119" t="str">
        <f t="shared" si="2"/>
        <v>'Montgomery County School District':'Montgomery'</v>
      </c>
      <c r="G11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</v>
      </c>
    </row>
    <row r="120" spans="1:7">
      <c r="A120" s="11" t="s">
        <v>370</v>
      </c>
      <c r="B120" s="11" t="s">
        <v>18</v>
      </c>
      <c r="C120" s="11" t="s">
        <v>200</v>
      </c>
      <c r="D120" t="e">
        <f>COUNTIF(#REF!,"*"&amp;C120&amp;"*")&gt;0</f>
        <v>#REF!</v>
      </c>
      <c r="F120" t="str">
        <f t="shared" si="2"/>
        <v>'Morgan County School District':'Morgan'</v>
      </c>
      <c r="G12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</v>
      </c>
    </row>
    <row r="121" spans="1:7">
      <c r="A121" s="11" t="s">
        <v>122</v>
      </c>
      <c r="B121" s="11" t="s">
        <v>371</v>
      </c>
      <c r="C121" s="11" t="s">
        <v>63</v>
      </c>
      <c r="D121" t="e">
        <f>COUNTIF(#REF!,"*"&amp;C121&amp;"*")&gt;0</f>
        <v>#REF!</v>
      </c>
      <c r="F121" t="str">
        <f t="shared" si="2"/>
        <v>'Murray County School District':'Murray'</v>
      </c>
      <c r="G12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</v>
      </c>
    </row>
    <row r="122" spans="1:7">
      <c r="A122" s="11" t="s">
        <v>121</v>
      </c>
      <c r="B122" s="11" t="s">
        <v>372</v>
      </c>
      <c r="C122" s="11" t="s">
        <v>62</v>
      </c>
      <c r="D122" t="e">
        <f>COUNTIF(#REF!,"*"&amp;C122&amp;"*")&gt;0</f>
        <v>#REF!</v>
      </c>
      <c r="F122" t="str">
        <f t="shared" si="2"/>
        <v>'Muscogee County School District':'Muscogee'</v>
      </c>
      <c r="G122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</v>
      </c>
    </row>
    <row r="123" spans="1:7">
      <c r="A123" s="11" t="s">
        <v>104</v>
      </c>
      <c r="B123" s="11" t="s">
        <v>373</v>
      </c>
      <c r="C123" s="11" t="s">
        <v>42</v>
      </c>
      <c r="D123" t="e">
        <f>COUNTIF(#REF!,"*"&amp;C123&amp;"*")&gt;0</f>
        <v>#REF!</v>
      </c>
      <c r="F123" t="str">
        <f t="shared" si="2"/>
        <v>'Newton County School District':'Newton'</v>
      </c>
      <c r="G123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</v>
      </c>
    </row>
    <row r="124" spans="1:7">
      <c r="A124" s="11" t="s">
        <v>90</v>
      </c>
      <c r="B124" s="11" t="s">
        <v>374</v>
      </c>
      <c r="C124" s="11" t="s">
        <v>19</v>
      </c>
      <c r="D124" t="e">
        <f>COUNTIF(#REF!,"*"&amp;C124&amp;"*")&gt;0</f>
        <v>#REF!</v>
      </c>
      <c r="F124" t="str">
        <f t="shared" si="2"/>
        <v>'Oconee County School District':'Oconee'</v>
      </c>
      <c r="G124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</v>
      </c>
    </row>
    <row r="125" spans="1:7">
      <c r="A125" s="11" t="s">
        <v>91</v>
      </c>
      <c r="B125" s="11" t="s">
        <v>375</v>
      </c>
      <c r="C125" s="11" t="s">
        <v>20</v>
      </c>
      <c r="D125" t="e">
        <f>COUNTIF(#REF!,"*"&amp;C125&amp;"*")&gt;0</f>
        <v>#REF!</v>
      </c>
      <c r="F125" t="str">
        <f t="shared" si="2"/>
        <v>'Oglethorpe County School District':'Oglethorpe'</v>
      </c>
      <c r="G125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</v>
      </c>
    </row>
    <row r="126" spans="1:7">
      <c r="A126" s="11" t="s">
        <v>105</v>
      </c>
      <c r="B126" s="11" t="s">
        <v>376</v>
      </c>
      <c r="C126" s="11" t="s">
        <v>43</v>
      </c>
      <c r="D126" t="e">
        <f>COUNTIF(#REF!,"*"&amp;C126&amp;"*")&gt;0</f>
        <v>#REF!</v>
      </c>
      <c r="F126" t="str">
        <f t="shared" si="2"/>
        <v>'Paulding County School District':'Paulding'</v>
      </c>
      <c r="G126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</v>
      </c>
    </row>
    <row r="127" spans="1:7">
      <c r="A127" s="11" t="s">
        <v>377</v>
      </c>
      <c r="B127" s="11" t="s">
        <v>378</v>
      </c>
      <c r="C127" s="11" t="s">
        <v>379</v>
      </c>
      <c r="D127" t="e">
        <f>COUNTIF(#REF!,"*"&amp;C127&amp;"*")&gt;0</f>
        <v>#REF!</v>
      </c>
      <c r="F127" t="str">
        <f t="shared" si="2"/>
        <v>'Peach County School District':'Peach'</v>
      </c>
      <c r="G127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</v>
      </c>
    </row>
    <row r="128" spans="1:7">
      <c r="A128" s="11" t="s">
        <v>380</v>
      </c>
      <c r="B128" s="11" t="s">
        <v>381</v>
      </c>
      <c r="C128" s="11" t="s">
        <v>366</v>
      </c>
      <c r="D128" t="e">
        <f>COUNTIF(#REF!,"*"&amp;C128&amp;"*")&gt;0</f>
        <v>#REF!</v>
      </c>
      <c r="F128" t="str">
        <f t="shared" si="2"/>
        <v>'Pelham City School District':'Mitchell'</v>
      </c>
      <c r="G128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</v>
      </c>
    </row>
    <row r="129" spans="1:7">
      <c r="A129" s="11" t="s">
        <v>106</v>
      </c>
      <c r="B129" s="11" t="s">
        <v>39</v>
      </c>
      <c r="C129" s="11" t="s">
        <v>44</v>
      </c>
      <c r="D129" t="e">
        <f>COUNTIF(#REF!,"*"&amp;C129&amp;"*")&gt;0</f>
        <v>#REF!</v>
      </c>
      <c r="F129" t="str">
        <f t="shared" si="2"/>
        <v>'Pickens County School District':'Pickens'</v>
      </c>
      <c r="G129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</v>
      </c>
    </row>
    <row r="130" spans="1:7">
      <c r="A130" s="11" t="s">
        <v>382</v>
      </c>
      <c r="B130" s="11" t="s">
        <v>383</v>
      </c>
      <c r="C130" s="11" t="s">
        <v>384</v>
      </c>
      <c r="D130" t="e">
        <f>COUNTIF(#REF!,"*"&amp;C130&amp;"*")&gt;0</f>
        <v>#REF!</v>
      </c>
      <c r="F130" t="str">
        <f t="shared" si="2"/>
        <v>'Pierce County School District':'Pierce'</v>
      </c>
      <c r="G130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</v>
      </c>
    </row>
    <row r="131" spans="1:7">
      <c r="A131" s="11" t="s">
        <v>107</v>
      </c>
      <c r="B131" s="11" t="s">
        <v>385</v>
      </c>
      <c r="C131" s="11" t="s">
        <v>45</v>
      </c>
      <c r="D131" t="e">
        <f>COUNTIF(#REF!,"*"&amp;C131&amp;"*")&gt;0</f>
        <v>#REF!</v>
      </c>
      <c r="F131" t="str">
        <f t="shared" ref="F131:F183" si="4">"'"&amp;A131&amp;"':'"&amp;C131&amp;"'"</f>
        <v>'Pike County School District':'Pike'</v>
      </c>
      <c r="G131" t="str">
        <f t="shared" si="3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</v>
      </c>
    </row>
    <row r="132" spans="1:7">
      <c r="A132" s="11" t="s">
        <v>386</v>
      </c>
      <c r="B132" s="11" t="s">
        <v>387</v>
      </c>
      <c r="C132" s="11" t="s">
        <v>388</v>
      </c>
      <c r="D132" t="e">
        <f>COUNTIF(#REF!,"*"&amp;C132&amp;"*")&gt;0</f>
        <v>#REF!</v>
      </c>
      <c r="F132" t="str">
        <f t="shared" si="4"/>
        <v>'Polk County School District':'Polk'</v>
      </c>
      <c r="G132" t="str">
        <f t="shared" ref="G132:G183" si="5">G131&amp;","&amp;F132</f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</v>
      </c>
    </row>
    <row r="133" spans="1:7">
      <c r="A133" s="11" t="s">
        <v>389</v>
      </c>
      <c r="B133" s="11" t="s">
        <v>390</v>
      </c>
      <c r="C133" s="11" t="s">
        <v>391</v>
      </c>
      <c r="D133" t="e">
        <f>COUNTIF(#REF!,"*"&amp;C133&amp;"*")&gt;0</f>
        <v>#REF!</v>
      </c>
      <c r="F133" t="str">
        <f t="shared" si="4"/>
        <v>'Pulaski County School District':'Pulaski'</v>
      </c>
      <c r="G133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</v>
      </c>
    </row>
    <row r="134" spans="1:7">
      <c r="A134" s="11" t="s">
        <v>392</v>
      </c>
      <c r="B134" s="11" t="s">
        <v>393</v>
      </c>
      <c r="C134" s="11" t="s">
        <v>394</v>
      </c>
      <c r="D134" t="e">
        <f>COUNTIF(#REF!,"*"&amp;C134&amp;"*")&gt;0</f>
        <v>#REF!</v>
      </c>
      <c r="F134" t="str">
        <f t="shared" si="4"/>
        <v>'Putnam County School District':'Putnam'</v>
      </c>
      <c r="G134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</v>
      </c>
    </row>
    <row r="135" spans="1:7">
      <c r="A135" s="11" t="s">
        <v>395</v>
      </c>
      <c r="B135" s="11" t="s">
        <v>396</v>
      </c>
      <c r="C135" s="11" t="s">
        <v>188</v>
      </c>
      <c r="D135" t="e">
        <f>COUNTIF(#REF!,"*"&amp;C135&amp;"*")&gt;0</f>
        <v>#REF!</v>
      </c>
      <c r="F135" t="str">
        <f t="shared" si="4"/>
        <v>'Quitman County School District':'Quitman'</v>
      </c>
      <c r="G135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</v>
      </c>
    </row>
    <row r="136" spans="1:7">
      <c r="A136" s="11" t="s">
        <v>397</v>
      </c>
      <c r="B136" s="11" t="s">
        <v>26</v>
      </c>
      <c r="C136" s="11" t="s">
        <v>398</v>
      </c>
      <c r="D136" t="e">
        <f>COUNTIF(#REF!,"*"&amp;C136&amp;"*")&gt;0</f>
        <v>#REF!</v>
      </c>
      <c r="F136" t="str">
        <f t="shared" si="4"/>
        <v>'Rabun County School District':'Rabun'</v>
      </c>
      <c r="G136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</v>
      </c>
    </row>
    <row r="137" spans="1:7">
      <c r="A137" s="11" t="s">
        <v>399</v>
      </c>
      <c r="B137" s="11" t="s">
        <v>400</v>
      </c>
      <c r="C137" s="11" t="s">
        <v>401</v>
      </c>
      <c r="D137" t="e">
        <f>COUNTIF(#REF!,"*"&amp;C137&amp;"*")&gt;0</f>
        <v>#REF!</v>
      </c>
      <c r="F137" t="str">
        <f t="shared" si="4"/>
        <v>'Randolph County School District':'Randolph'</v>
      </c>
      <c r="G137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</v>
      </c>
    </row>
    <row r="138" spans="1:7">
      <c r="A138" s="11" t="s">
        <v>402</v>
      </c>
      <c r="B138" s="11" t="s">
        <v>403</v>
      </c>
      <c r="C138" s="11" t="s">
        <v>52</v>
      </c>
      <c r="D138" t="e">
        <f>COUNTIF(#REF!,"*"&amp;C138&amp;"*")&gt;0</f>
        <v>#REF!</v>
      </c>
      <c r="F138" t="str">
        <f t="shared" si="4"/>
        <v>'Richmond County School System':'Richmond'</v>
      </c>
      <c r="G138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</v>
      </c>
    </row>
    <row r="139" spans="1:7">
      <c r="A139" s="11" t="s">
        <v>108</v>
      </c>
      <c r="B139" s="11" t="s">
        <v>404</v>
      </c>
      <c r="C139" s="11" t="s">
        <v>46</v>
      </c>
      <c r="D139" t="e">
        <f>COUNTIF(#REF!,"*"&amp;C139&amp;"*")&gt;0</f>
        <v>#REF!</v>
      </c>
      <c r="F139" t="str">
        <f t="shared" si="4"/>
        <v>'Rockdale County School District':'Rockdale'</v>
      </c>
      <c r="G139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</v>
      </c>
    </row>
    <row r="140" spans="1:7">
      <c r="A140" s="11" t="s">
        <v>150</v>
      </c>
      <c r="B140" s="11" t="s">
        <v>286</v>
      </c>
      <c r="C140" s="11" t="s">
        <v>73</v>
      </c>
      <c r="D140" t="e">
        <f>COUNTIF(#REF!,"*"&amp;C140&amp;"*")&gt;0</f>
        <v>#REF!</v>
      </c>
      <c r="F140" t="str">
        <f t="shared" si="4"/>
        <v>'Rome City School District':'Floyd'</v>
      </c>
      <c r="G140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</v>
      </c>
    </row>
    <row r="141" spans="1:7">
      <c r="A141" s="11" t="s">
        <v>405</v>
      </c>
      <c r="B141" s="11" t="s">
        <v>406</v>
      </c>
      <c r="C141" s="11" t="s">
        <v>75</v>
      </c>
      <c r="D141" t="e">
        <f>COUNTIF(#REF!,"*"&amp;C141&amp;"*")&gt;0</f>
        <v>#REF!</v>
      </c>
      <c r="F141" t="str">
        <f t="shared" si="4"/>
        <v>'Savannah-Chatham County Public Schools':'Chatham'</v>
      </c>
      <c r="G141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</v>
      </c>
    </row>
    <row r="142" spans="1:7">
      <c r="A142" s="11" t="s">
        <v>407</v>
      </c>
      <c r="B142" s="11" t="s">
        <v>408</v>
      </c>
      <c r="C142" s="11" t="s">
        <v>409</v>
      </c>
      <c r="D142" t="e">
        <f>COUNTIF(#REF!,"*"&amp;C142&amp;"*")&gt;0</f>
        <v>#REF!</v>
      </c>
      <c r="F142" t="str">
        <f t="shared" si="4"/>
        <v>'Schley County School District':'Schley'</v>
      </c>
      <c r="G142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</v>
      </c>
    </row>
    <row r="143" spans="1:7">
      <c r="A143" s="11" t="s">
        <v>410</v>
      </c>
      <c r="B143" s="11" t="s">
        <v>411</v>
      </c>
      <c r="C143" s="11" t="s">
        <v>412</v>
      </c>
      <c r="D143" t="e">
        <f>COUNTIF(#REF!,"*"&amp;C143&amp;"*")&gt;0</f>
        <v>#REF!</v>
      </c>
      <c r="F143" t="str">
        <f t="shared" si="4"/>
        <v>'Screven County School District':'Screven'</v>
      </c>
      <c r="G143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</v>
      </c>
    </row>
    <row r="144" spans="1:7">
      <c r="A144" s="11" t="s">
        <v>413</v>
      </c>
      <c r="B144" s="11" t="s">
        <v>414</v>
      </c>
      <c r="C144" s="11" t="s">
        <v>415</v>
      </c>
      <c r="D144" t="e">
        <f>COUNTIF(#REF!,"*"&amp;C144&amp;"*")&gt;0</f>
        <v>#REF!</v>
      </c>
      <c r="F144" t="str">
        <f t="shared" si="4"/>
        <v>'Seminole County School District':'Seminole'</v>
      </c>
      <c r="G144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</v>
      </c>
    </row>
    <row r="145" spans="1:7">
      <c r="A145" s="11" t="s">
        <v>146</v>
      </c>
      <c r="B145" s="11" t="s">
        <v>416</v>
      </c>
      <c r="C145" s="11" t="s">
        <v>48</v>
      </c>
      <c r="D145" t="e">
        <f>COUNTIF(#REF!,"*"&amp;C145&amp;"*")&gt;0</f>
        <v>#REF!</v>
      </c>
      <c r="F145" t="str">
        <f t="shared" si="4"/>
        <v>'Social Circle City School District':'Walton'</v>
      </c>
      <c r="G145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</v>
      </c>
    </row>
    <row r="146" spans="1:7">
      <c r="A146" s="11" t="s">
        <v>417</v>
      </c>
      <c r="B146" s="11" t="s">
        <v>161</v>
      </c>
      <c r="C146" s="11" t="s">
        <v>34</v>
      </c>
      <c r="D146" t="e">
        <f>COUNTIF(#REF!,"*"&amp;C146&amp;"*")&gt;0</f>
        <v>#REF!</v>
      </c>
      <c r="F146" t="str">
        <f t="shared" si="4"/>
        <v>'State schools':'Fulton'</v>
      </c>
      <c r="G146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</v>
      </c>
    </row>
    <row r="147" spans="1:7">
      <c r="A147" s="11" t="s">
        <v>418</v>
      </c>
      <c r="B147" s="11" t="s">
        <v>419</v>
      </c>
      <c r="C147" s="11" t="s">
        <v>420</v>
      </c>
      <c r="D147" t="e">
        <f>COUNTIF(#REF!,"*"&amp;C147&amp;"*")&gt;0</f>
        <v>#REF!</v>
      </c>
      <c r="F147" t="str">
        <f t="shared" si="4"/>
        <v>'Stephens County School District':'Stephens'</v>
      </c>
      <c r="G147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</v>
      </c>
    </row>
    <row r="148" spans="1:7">
      <c r="A148" s="11" t="s">
        <v>421</v>
      </c>
      <c r="B148" s="11" t="s">
        <v>355</v>
      </c>
      <c r="C148" s="11" t="s">
        <v>422</v>
      </c>
      <c r="D148" t="e">
        <f>COUNTIF(#REF!,"*"&amp;C148&amp;"*")&gt;0</f>
        <v>#REF!</v>
      </c>
      <c r="F148" t="str">
        <f t="shared" si="4"/>
        <v>'Stewart County School District':'Stewart'</v>
      </c>
      <c r="G148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</v>
      </c>
    </row>
    <row r="149" spans="1:7">
      <c r="A149" s="11" t="s">
        <v>423</v>
      </c>
      <c r="B149" s="11" t="s">
        <v>424</v>
      </c>
      <c r="C149" s="11" t="s">
        <v>425</v>
      </c>
      <c r="D149" t="e">
        <f>COUNTIF(#REF!,"*"&amp;C149&amp;"*")&gt;0</f>
        <v>#REF!</v>
      </c>
      <c r="F149" t="str">
        <f t="shared" si="4"/>
        <v>'Sumter County School District':'Sumter'</v>
      </c>
      <c r="G149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</v>
      </c>
    </row>
    <row r="150" spans="1:7">
      <c r="A150" s="11" t="s">
        <v>426</v>
      </c>
      <c r="B150" s="11" t="s">
        <v>427</v>
      </c>
      <c r="C150" s="11" t="s">
        <v>428</v>
      </c>
      <c r="D150" t="e">
        <f>COUNTIF(#REF!,"*"&amp;C150&amp;"*")&gt;0</f>
        <v>#REF!</v>
      </c>
      <c r="F150" t="str">
        <f t="shared" si="4"/>
        <v>'Talbot County School District':'Talbot'</v>
      </c>
      <c r="G150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</v>
      </c>
    </row>
    <row r="151" spans="1:7">
      <c r="A151" s="11" t="s">
        <v>429</v>
      </c>
      <c r="B151" s="11" t="s">
        <v>430</v>
      </c>
      <c r="C151" s="11" t="s">
        <v>431</v>
      </c>
      <c r="D151" t="e">
        <f>COUNTIF(#REF!,"*"&amp;C151&amp;"*")&gt;0</f>
        <v>#REF!</v>
      </c>
      <c r="F151" t="str">
        <f t="shared" si="4"/>
        <v>'Taliaferro County School District':'Taliaferro'</v>
      </c>
      <c r="G151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</v>
      </c>
    </row>
    <row r="152" spans="1:7">
      <c r="A152" s="11" t="s">
        <v>432</v>
      </c>
      <c r="B152" s="11" t="s">
        <v>433</v>
      </c>
      <c r="C152" s="11" t="s">
        <v>434</v>
      </c>
      <c r="D152" t="e">
        <f>COUNTIF(#REF!,"*"&amp;C152&amp;"*")&gt;0</f>
        <v>#REF!</v>
      </c>
      <c r="F152" t="str">
        <f t="shared" si="4"/>
        <v>'Tattnall County School District':'Tattnall'</v>
      </c>
      <c r="G152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</v>
      </c>
    </row>
    <row r="153" spans="1:7">
      <c r="A153" s="11" t="s">
        <v>435</v>
      </c>
      <c r="B153" s="11" t="s">
        <v>436</v>
      </c>
      <c r="C153" s="11" t="s">
        <v>437</v>
      </c>
      <c r="D153" t="e">
        <f>COUNTIF(#REF!,"*"&amp;C153&amp;"*")&gt;0</f>
        <v>#REF!</v>
      </c>
      <c r="F153" t="str">
        <f t="shared" si="4"/>
        <v>'Taylor County School District':'Taylor'</v>
      </c>
      <c r="G153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</v>
      </c>
    </row>
    <row r="154" spans="1:7">
      <c r="A154" s="11" t="s">
        <v>438</v>
      </c>
      <c r="B154" s="11" t="s">
        <v>439</v>
      </c>
      <c r="C154" s="11" t="s">
        <v>440</v>
      </c>
      <c r="D154" t="e">
        <f>COUNTIF(#REF!,"*"&amp;C154&amp;"*")&gt;0</f>
        <v>#REF!</v>
      </c>
      <c r="F154" t="str">
        <f t="shared" si="4"/>
        <v>'Telfair County School District':'Telfair'</v>
      </c>
      <c r="G154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</v>
      </c>
    </row>
    <row r="155" spans="1:7">
      <c r="A155" s="11" t="s">
        <v>86</v>
      </c>
      <c r="B155" s="11" t="s">
        <v>29</v>
      </c>
      <c r="C155" s="11" t="s">
        <v>15</v>
      </c>
      <c r="D155" t="e">
        <f>COUNTIF(#REF!,"*"&amp;C155&amp;"*")&gt;0</f>
        <v>#REF!</v>
      </c>
      <c r="F155" t="str">
        <f t="shared" si="4"/>
        <v>'Terrell County School District':'Terrell'</v>
      </c>
      <c r="G155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</v>
      </c>
    </row>
    <row r="156" spans="1:7">
      <c r="A156" s="11" t="s">
        <v>441</v>
      </c>
      <c r="B156" s="11" t="s">
        <v>442</v>
      </c>
      <c r="C156" s="11" t="s">
        <v>443</v>
      </c>
      <c r="D156" t="e">
        <f>COUNTIF(#REF!,"*"&amp;C156&amp;"*")&gt;0</f>
        <v>#REF!</v>
      </c>
      <c r="F156" t="str">
        <f t="shared" si="4"/>
        <v>'Thomas County School District':'Thomas'</v>
      </c>
      <c r="G156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</v>
      </c>
    </row>
    <row r="157" spans="1:7">
      <c r="A157" s="11" t="s">
        <v>444</v>
      </c>
      <c r="B157" s="11" t="s">
        <v>445</v>
      </c>
      <c r="C157" s="11" t="s">
        <v>446</v>
      </c>
      <c r="D157" t="e">
        <f>COUNTIF(#REF!,"*"&amp;C157&amp;"*")&gt;0</f>
        <v>#REF!</v>
      </c>
      <c r="F157" t="str">
        <f t="shared" si="4"/>
        <v>'Thomaston-Upson County School District':'Upson'</v>
      </c>
      <c r="G157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</v>
      </c>
    </row>
    <row r="158" spans="1:7">
      <c r="A158" s="11" t="s">
        <v>447</v>
      </c>
      <c r="B158" s="11" t="s">
        <v>442</v>
      </c>
      <c r="C158" s="11" t="s">
        <v>443</v>
      </c>
      <c r="D158" t="e">
        <f>COUNTIF(#REF!,"*"&amp;C158&amp;"*")&gt;0</f>
        <v>#REF!</v>
      </c>
      <c r="F158" t="str">
        <f t="shared" si="4"/>
        <v>'Thomasville City School District':'Thomas'</v>
      </c>
      <c r="G158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</v>
      </c>
    </row>
    <row r="159" spans="1:7">
      <c r="A159" s="11" t="s">
        <v>448</v>
      </c>
      <c r="B159" s="11" t="s">
        <v>449</v>
      </c>
      <c r="C159" s="11" t="s">
        <v>450</v>
      </c>
      <c r="D159" t="e">
        <f>COUNTIF(#REF!,"*"&amp;C159&amp;"*")&gt;0</f>
        <v>#REF!</v>
      </c>
      <c r="F159" t="str">
        <f t="shared" si="4"/>
        <v>'Tift County School District':'Tift'</v>
      </c>
      <c r="G159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</v>
      </c>
    </row>
    <row r="160" spans="1:7">
      <c r="A160" s="11" t="s">
        <v>451</v>
      </c>
      <c r="B160" s="11" t="s">
        <v>452</v>
      </c>
      <c r="C160" s="11" t="s">
        <v>453</v>
      </c>
      <c r="D160" t="e">
        <f>COUNTIF(#REF!,"*"&amp;C160&amp;"*")&gt;0</f>
        <v>#REF!</v>
      </c>
      <c r="F160" t="str">
        <f t="shared" si="4"/>
        <v>'Toombs County School District':'Toombs'</v>
      </c>
      <c r="G160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</v>
      </c>
    </row>
    <row r="161" spans="1:7">
      <c r="A161" s="11" t="s">
        <v>454</v>
      </c>
      <c r="B161" s="11" t="s">
        <v>455</v>
      </c>
      <c r="C161" s="11" t="s">
        <v>456</v>
      </c>
      <c r="D161" t="e">
        <f>COUNTIF(#REF!,"*"&amp;C161&amp;"*")&gt;0</f>
        <v>#REF!</v>
      </c>
      <c r="F161" t="str">
        <f t="shared" si="4"/>
        <v>'Towns County School District':'Towns'</v>
      </c>
      <c r="G161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</v>
      </c>
    </row>
    <row r="162" spans="1:7">
      <c r="A162" s="11" t="s">
        <v>457</v>
      </c>
      <c r="B162" s="11" t="s">
        <v>458</v>
      </c>
      <c r="C162" s="11" t="s">
        <v>459</v>
      </c>
      <c r="D162" t="e">
        <f>COUNTIF(#REF!,"*"&amp;C162&amp;"*")&gt;0</f>
        <v>#REF!</v>
      </c>
      <c r="F162" t="str">
        <f t="shared" si="4"/>
        <v>'Treutlen County School District':'Treutlen'</v>
      </c>
      <c r="G162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</v>
      </c>
    </row>
    <row r="163" spans="1:7">
      <c r="A163" s="11" t="s">
        <v>460</v>
      </c>
      <c r="B163" s="11" t="s">
        <v>461</v>
      </c>
      <c r="C163" s="11" t="s">
        <v>218</v>
      </c>
      <c r="D163" t="e">
        <f>COUNTIF(#REF!,"*"&amp;C163&amp;"*")&gt;0</f>
        <v>#REF!</v>
      </c>
      <c r="F163" t="str">
        <f t="shared" si="4"/>
        <v>'Trion City School District':'Chattooga'</v>
      </c>
      <c r="G163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</v>
      </c>
    </row>
    <row r="164" spans="1:7">
      <c r="A164" s="11" t="s">
        <v>462</v>
      </c>
      <c r="B164" s="11" t="s">
        <v>463</v>
      </c>
      <c r="C164" s="11" t="s">
        <v>464</v>
      </c>
      <c r="D164" t="e">
        <f>COUNTIF(#REF!,"*"&amp;C164&amp;"*")&gt;0</f>
        <v>#REF!</v>
      </c>
      <c r="F164" t="str">
        <f t="shared" si="4"/>
        <v>'Troup County School District':'Troup'</v>
      </c>
      <c r="G164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</v>
      </c>
    </row>
    <row r="165" spans="1:7">
      <c r="A165" s="11" t="s">
        <v>465</v>
      </c>
      <c r="B165" s="11" t="s">
        <v>466</v>
      </c>
      <c r="C165" s="11" t="s">
        <v>467</v>
      </c>
      <c r="D165" t="e">
        <f>COUNTIF(#REF!,"*"&amp;C165&amp;"*")&gt;0</f>
        <v>#REF!</v>
      </c>
      <c r="F165" t="str">
        <f t="shared" si="4"/>
        <v>'Turner County School District':'Turner'</v>
      </c>
      <c r="G165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</v>
      </c>
    </row>
    <row r="166" spans="1:7">
      <c r="A166" s="11" t="s">
        <v>130</v>
      </c>
      <c r="B166" s="11" t="s">
        <v>468</v>
      </c>
      <c r="C166" s="11" t="s">
        <v>72</v>
      </c>
      <c r="D166" t="e">
        <f>COUNTIF(#REF!,"*"&amp;C166&amp;"*")&gt;0</f>
        <v>#REF!</v>
      </c>
      <c r="F166" t="str">
        <f t="shared" si="4"/>
        <v>'Twiggs County School District':'Twiggs'</v>
      </c>
      <c r="G166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</v>
      </c>
    </row>
    <row r="167" spans="1:7">
      <c r="A167" s="11" t="s">
        <v>469</v>
      </c>
      <c r="B167" s="11" t="s">
        <v>470</v>
      </c>
      <c r="C167" s="11" t="s">
        <v>471</v>
      </c>
      <c r="D167" t="e">
        <f>COUNTIF(#REF!,"*"&amp;C167&amp;"*")&gt;0</f>
        <v>#REF!</v>
      </c>
      <c r="F167" t="str">
        <f t="shared" si="4"/>
        <v>'Union County School District':'Union'</v>
      </c>
      <c r="G167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</v>
      </c>
    </row>
    <row r="168" spans="1:7">
      <c r="A168" s="11" t="s">
        <v>151</v>
      </c>
      <c r="B168" s="11" t="s">
        <v>77</v>
      </c>
      <c r="C168" s="11" t="s">
        <v>81</v>
      </c>
      <c r="D168" t="e">
        <f>COUNTIF(#REF!,"*"&amp;C168&amp;"*")&gt;0</f>
        <v>#REF!</v>
      </c>
      <c r="F168" t="str">
        <f t="shared" si="4"/>
        <v>'Valdosta City School District':'Lowndes'</v>
      </c>
      <c r="G168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</v>
      </c>
    </row>
    <row r="169" spans="1:7">
      <c r="A169" s="11" t="s">
        <v>472</v>
      </c>
      <c r="B169" s="11" t="s">
        <v>473</v>
      </c>
      <c r="C169" s="11" t="s">
        <v>453</v>
      </c>
      <c r="D169" t="e">
        <f>COUNTIF(#REF!,"*"&amp;C169&amp;"*")&gt;0</f>
        <v>#REF!</v>
      </c>
      <c r="F169" t="str">
        <f t="shared" si="4"/>
        <v>'Vidalia City School District':'Toombs'</v>
      </c>
      <c r="G169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</v>
      </c>
    </row>
    <row r="170" spans="1:7">
      <c r="A170" s="11" t="s">
        <v>117</v>
      </c>
      <c r="B170" s="11" t="s">
        <v>474</v>
      </c>
      <c r="C170" s="11" t="s">
        <v>58</v>
      </c>
      <c r="D170" t="e">
        <f>COUNTIF(#REF!,"*"&amp;C170&amp;"*")&gt;0</f>
        <v>#REF!</v>
      </c>
      <c r="F170" t="str">
        <f t="shared" si="4"/>
        <v>'Walker County School District':'Walker'</v>
      </c>
      <c r="G170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</v>
      </c>
    </row>
    <row r="171" spans="1:7">
      <c r="A171" s="11" t="s">
        <v>109</v>
      </c>
      <c r="B171" s="11" t="s">
        <v>71</v>
      </c>
      <c r="C171" s="11" t="s">
        <v>48</v>
      </c>
      <c r="D171" t="e">
        <f>COUNTIF(#REF!,"*"&amp;C171&amp;"*")&gt;0</f>
        <v>#REF!</v>
      </c>
      <c r="F171" t="str">
        <f t="shared" si="4"/>
        <v>'Walton County School District':'Walton'</v>
      </c>
      <c r="G171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</v>
      </c>
    </row>
    <row r="172" spans="1:7">
      <c r="A172" s="11" t="s">
        <v>475</v>
      </c>
      <c r="B172" s="11" t="s">
        <v>476</v>
      </c>
      <c r="C172" s="11" t="s">
        <v>477</v>
      </c>
      <c r="D172" t="e">
        <f>COUNTIF(#REF!,"*"&amp;C172&amp;"*")&gt;0</f>
        <v>#REF!</v>
      </c>
      <c r="F172" t="str">
        <f t="shared" si="4"/>
        <v>'Ware County School District':'Ware'</v>
      </c>
      <c r="G172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</v>
      </c>
    </row>
    <row r="173" spans="1:7">
      <c r="A173" s="11" t="s">
        <v>478</v>
      </c>
      <c r="B173" s="11" t="s">
        <v>479</v>
      </c>
      <c r="C173" s="11" t="s">
        <v>480</v>
      </c>
      <c r="D173" t="e">
        <f>COUNTIF(#REF!,"*"&amp;C173&amp;"*")&gt;0</f>
        <v>#REF!</v>
      </c>
      <c r="F173" t="str">
        <f t="shared" si="4"/>
        <v>'Warren County School District':'Warren'</v>
      </c>
      <c r="G173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</v>
      </c>
    </row>
    <row r="174" spans="1:7">
      <c r="A174" s="11" t="s">
        <v>481</v>
      </c>
      <c r="B174" s="11" t="s">
        <v>482</v>
      </c>
      <c r="C174" s="11" t="s">
        <v>483</v>
      </c>
      <c r="D174" t="e">
        <f>COUNTIF(#REF!,"*"&amp;C174&amp;"*")&gt;0</f>
        <v>#REF!</v>
      </c>
      <c r="F174" t="str">
        <f t="shared" si="4"/>
        <v>'Washington County School District':'Washington'</v>
      </c>
      <c r="G174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</v>
      </c>
    </row>
    <row r="175" spans="1:7">
      <c r="A175" s="11" t="s">
        <v>484</v>
      </c>
      <c r="B175" s="11" t="s">
        <v>485</v>
      </c>
      <c r="C175" s="11" t="s">
        <v>486</v>
      </c>
      <c r="D175" t="e">
        <f>COUNTIF(#REF!,"*"&amp;C175&amp;"*")&gt;0</f>
        <v>#REF!</v>
      </c>
      <c r="F175" t="str">
        <f t="shared" si="4"/>
        <v>'Wayne County School District':'Wayne'</v>
      </c>
      <c r="G175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</v>
      </c>
    </row>
    <row r="176" spans="1:7">
      <c r="A176" s="11" t="s">
        <v>487</v>
      </c>
      <c r="B176" s="11" t="s">
        <v>488</v>
      </c>
      <c r="C176" s="11" t="s">
        <v>489</v>
      </c>
      <c r="D176" t="e">
        <f>COUNTIF(#REF!,"*"&amp;C176&amp;"*")&gt;0</f>
        <v>#REF!</v>
      </c>
      <c r="F176" t="str">
        <f t="shared" si="4"/>
        <v>'Webster County School District':'Webster'</v>
      </c>
      <c r="G176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</v>
      </c>
    </row>
    <row r="177" spans="1:7">
      <c r="A177" s="11" t="s">
        <v>490</v>
      </c>
      <c r="B177" s="11" t="s">
        <v>491</v>
      </c>
      <c r="C177" s="11" t="s">
        <v>492</v>
      </c>
      <c r="D177" t="e">
        <f>COUNTIF(#REF!,"*"&amp;C177&amp;"*")&gt;0</f>
        <v>#REF!</v>
      </c>
      <c r="F177" t="str">
        <f t="shared" si="4"/>
        <v>'Wheeler County School District':'Wheeler'</v>
      </c>
      <c r="G177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</v>
      </c>
    </row>
    <row r="178" spans="1:7">
      <c r="A178" s="11" t="s">
        <v>493</v>
      </c>
      <c r="B178" s="11" t="s">
        <v>494</v>
      </c>
      <c r="C178" s="11" t="s">
        <v>495</v>
      </c>
      <c r="D178" t="e">
        <f>COUNTIF(#REF!,"*"&amp;C178&amp;"*")&gt;0</f>
        <v>#REF!</v>
      </c>
      <c r="F178" t="str">
        <f t="shared" si="4"/>
        <v>'White County School District':'White'</v>
      </c>
      <c r="G178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District':'Wheeler','White County School District':'White'</v>
      </c>
    </row>
    <row r="179" spans="1:7">
      <c r="A179" s="11" t="s">
        <v>123</v>
      </c>
      <c r="B179" s="11" t="s">
        <v>250</v>
      </c>
      <c r="C179" s="11" t="s">
        <v>64</v>
      </c>
      <c r="D179" t="e">
        <f>COUNTIF(#REF!,"*"&amp;C179&amp;"*")&gt;0</f>
        <v>#REF!</v>
      </c>
      <c r="F179" t="str">
        <f t="shared" si="4"/>
        <v>'Whitfield County School District':'Whitfield'</v>
      </c>
      <c r="G179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District':'Wheeler','White County School District':'White','Whitfield County School District':'Whitfield'</v>
      </c>
    </row>
    <row r="180" spans="1:7">
      <c r="A180" s="11" t="s">
        <v>496</v>
      </c>
      <c r="B180" s="11" t="s">
        <v>497</v>
      </c>
      <c r="C180" s="11" t="s">
        <v>498</v>
      </c>
      <c r="D180" t="e">
        <f>COUNTIF(#REF!,"*"&amp;C180&amp;"*")&gt;0</f>
        <v>#REF!</v>
      </c>
      <c r="F180" t="str">
        <f t="shared" si="4"/>
        <v>'Wilcox County School District':'Wilcox'</v>
      </c>
      <c r="G180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District':'Wheeler','White County School District':'White','Whitfield County School District':'Whitfield','Wilcox County School District':'Wilcox'</v>
      </c>
    </row>
    <row r="181" spans="1:7">
      <c r="A181" s="11" t="s">
        <v>499</v>
      </c>
      <c r="B181" s="11" t="s">
        <v>483</v>
      </c>
      <c r="C181" s="11" t="s">
        <v>500</v>
      </c>
      <c r="D181" t="e">
        <f>COUNTIF(#REF!,"*"&amp;C181&amp;"*")&gt;0</f>
        <v>#REF!</v>
      </c>
      <c r="F181" t="str">
        <f t="shared" si="4"/>
        <v>'Wilkes County School District':'Wilkes'</v>
      </c>
      <c r="G181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District':'Wheeler','White County School District':'White','Whitfield County School District':'Whitfield','Wilcox County School District':'Wilcox','Wilkes County School District':'Wilkes'</v>
      </c>
    </row>
    <row r="182" spans="1:7">
      <c r="A182" s="11" t="s">
        <v>501</v>
      </c>
      <c r="B182" s="11" t="s">
        <v>502</v>
      </c>
      <c r="C182" s="11" t="s">
        <v>503</v>
      </c>
      <c r="D182" t="e">
        <f>COUNTIF(#REF!,"*"&amp;C182&amp;"*")&gt;0</f>
        <v>#REF!</v>
      </c>
      <c r="F182" t="str">
        <f t="shared" si="4"/>
        <v>'Wilkinson County School District':'Wilkinson'</v>
      </c>
      <c r="G182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District':'Wheeler','White County School District':'White','Whitfield County School District':'Whitfield','Wilcox County School District':'Wilcox','Wilkes County School District':'Wilkes','Wilkinson County School District':'Wilkinson'</v>
      </c>
    </row>
    <row r="183" spans="1:7">
      <c r="A183" s="11" t="s">
        <v>87</v>
      </c>
      <c r="B183" s="11" t="s">
        <v>504</v>
      </c>
      <c r="C183" s="11" t="s">
        <v>16</v>
      </c>
      <c r="D183" t="e">
        <f>COUNTIF(#REF!,"*"&amp;C183&amp;"*")&gt;0</f>
        <v>#REF!</v>
      </c>
      <c r="F183" t="str">
        <f t="shared" si="4"/>
        <v>'Worth County School District':'Worth'</v>
      </c>
      <c r="G183" t="str">
        <f t="shared" si="5"/>
        <v>'Appling County School District':'Appling','Atkinson County School District':'Atkinson','Atlanta Public Schools':'DeKalb, Fulton','Bacon County School District':'Bacon','Baker County School District':'Baker','Baldwin County School District':'Baldwin','Banks County School District':'Banks','Barrow County Schools':'Barrow','Bartow County School District':'Bartow','Ben Hill County School District':'Ben Hill','Berrien County School District':'Berrien','Bibb County Public Schools':'Bibb','Bleckley County School District':'Bleckley','Brantley County School District':'Brantley','Bremen City School District':'Haralson','Brooks County School District':'Brooks','Bryan County School District':'Bryan','Buford City School District':'Gwinnett','Bulloch County School District':'Bulloch','Burke County School District':'Burke','Butts County School District':'Butts','Calhoun City School District':'Gordon','Calhoun County School District':'Calhoun','Camden County School District':'Camden','Candler County School District':'Candler','Carroll County School District':'Carroll','Carrollton City School District':'Carroll','Cartersville City School District':'Bartow','Catoosa County School District':'Catoosa','Ccat':'Bulloch','Charlton County School District':'Charlton','Chattahoochee County School District':'Chattahoochee','Chattooga County School District':'Chattooga','Cherokee County School District':'Cherokee','Chickamauga City School District':'Walker','Clarke County School District':'Clarke','Clay County School District':'Clay','Clayton County Public Schools':'Clayton','Clinch County School District':'Clinch','Cobb County Public Schools':'Cobb','Coffee County School District':'Coffee','Colquitt County School District':'Colquitt','Columbia County School System':'Columbia','Commerce City School District':'Jackson','Cook County School District':'Cook','Coweta County School System':'Coweta','Crawford County School District':'Crawford','Crisp County School District':'Crisp','Dade County School District':'Dade','Dalton City School District':'Whitfield','Dawson County School District':'Dawson','Decatur City School District':'DeKalb','Decatur County School District':'Decatur','DeKalb County School System':'DeKalb','Dodge County School District':'Dodge','Dooly County School District':'Dooly','Dougherty County School System':'Dougherty','Douglas County School District':'Douglas','Dublin City School District':'Laurens','Early County School District':'Early','Echols County School District':'Echols','Effingham County School District':'Effingham','Elbert County School District':'Elbert','Emanuel County School District':'Emanuel','Evans County School District':'Evans','Fannin County School District':'Fannin','Fayette County School System':'Fayette','Floyd County School District':'Floyd','Forsyth County Schools':'Forsyth','Franklin County School District':'Franklin','Fulton County School System':'Fulton','Gainesville City School District':'Hall','Gilmer County School District':'Gilmer','Glascock County School District':'Glascock','Glynn County School District':'Glynn','Gordon County School District':'Gordon','Grady County School District':'Grady','Greene County School District':'Greene','Griffin-Spalding County School District':'Spalding','Gwinnett County Public Schools':'Gwinnett','Habersham County School District':'Habersham','Hall County School District':'Hall','Hancock County School District':'Hancock','Haralson County School District':'Haralson','Harris County School District':'Harris','Hart County School District':'Hart','Heard County School District':'Heard','Henry County School District':'Henry','Houston County Schools':'Houston','Irwin County School District':'Irwin','Jackson County School District':'Jackson','Jasper County School District':'Jasper','Jeff Davis County School District':'Jeff Davis','Jefferson City School District':'Jackson','Jefferson County School District':'Jefferson','Jenkins County School District':'Jenkins','Johnson County School District':'Johnson','Jones County School District':'Jones','Lamar County School District':'Lamar','Lanier County School District':'Lanier','Laurens County School District':'Laurens','Lee County School District':'Lee','Liberty County School District':'Liberty','Lincoln County School District':'Lincoln','Long County School District':'Long','Lowndes County School District':'Lowndes','Lumpkin County School District':'Lumpkin','Macon County School District':'Macon','Madison County School District':'Madison','Marietta City School District':'Cobb','Marion County School District':'Marion','McDuffie County School District':'McDuffie','McIntosh County School District':'McIntosh','Meriwether County School District':'Meriwether','Miller County School District':'Miller','Mitchell County School District':'Mitchell','Monroe County School District':'Monroe','Montgomery County School District':'Montgomery','Morgan County School District':'Morgan','Murray County School District':'Murray','Muscogee County School District':'Muscogee','Newton County School District':'Newton','Oconee County School District':'Oconee','Oglethorpe County School District':'Oglethorpe','Paulding County School District':'Paulding','Peach County School District':'Peach','Pelham City School District':'Mitchell','Pickens County School District':'Pickens','Pierce County School District':'Pierce','Pike County School District':'Pike','Polk County School District':'Polk','Pulaski County School District':'Pulaski','Putnam County School District':'Putnam','Quitman County School District':'Quitman','Rabun County School District':'Rabun','Randolph County School District':'Randolph','Richmond County School System':'Richmond','Rockdale County School District':'Rockdale','Rome City School District':'Floyd','Savannah-Chatham County Public Schools':'Chatham','Schley County School District':'Schley','Screven County School District':'Screven','Seminole County School District':'Seminole','Social Circle City School District':'Walton','State schools':'Fulton','Stephens County School District':'Stephens','Stewart County School District':'Stewart','Sumter County School District':'Sumter','Talbot County School District':'Talbot','Taliaferro County School District':'Taliaferro','Tattnall County School District':'Tattnall','Taylor County School District':'Taylor','Telfair County School District':'Telfair','Terrell County School District':'Terrell','Thomas County School District':'Thomas','Thomaston-Upson County School District':'Upson','Thomasville City School District':'Thomas','Tift County School District':'Tift','Toombs County School District':'Toombs','Towns County School District':'Towns','Treutlen County School District':'Treutlen','Trion City School District':'Chattooga','Troup County School District':'Troup','Turner County School District':'Turner','Twiggs County School District':'Twiggs','Union County School District':'Union','Valdosta City School District':'Lowndes','Vidalia City School District':'Toombs','Walker County School District':'Walker','Walton County School District':'Walton','Ware County School District':'Ware','Warren County School District':'Warren','Washington County School District':'Washington','Wayne County School District':'Wayne','Webster County School District':'Webster','Wheeler County School District':'Wheeler','White County School District':'White','Whitfield County School District':'Whitfield','Wilcox County School District':'Wilcox','Wilkes County School District':'Wilkes','Wilkinson County School District':'Wilkinson','Worth County School District':'Worth'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AAFC-165D-41C4-8DA2-C0121A3D8F84}">
  <dimension ref="A1:M71"/>
  <sheetViews>
    <sheetView workbookViewId="0"/>
  </sheetViews>
  <sheetFormatPr defaultRowHeight="15"/>
  <cols>
    <col min="1" max="1" width="14.28515625" customWidth="1"/>
    <col min="2" max="3" width="12.7109375" customWidth="1"/>
  </cols>
  <sheetData>
    <row r="1" spans="1:13">
      <c r="A1" s="3" t="s">
        <v>4</v>
      </c>
      <c r="B1" s="3" t="s">
        <v>5</v>
      </c>
      <c r="C1" s="8" t="s">
        <v>83</v>
      </c>
      <c r="D1" s="3" t="s">
        <v>6</v>
      </c>
      <c r="E1" s="3" t="s">
        <v>7</v>
      </c>
      <c r="F1" s="3" t="s">
        <v>8</v>
      </c>
      <c r="G1" s="4" t="s">
        <v>0</v>
      </c>
      <c r="H1" s="3" t="s">
        <v>9</v>
      </c>
      <c r="I1" s="3" t="s">
        <v>10</v>
      </c>
      <c r="J1" s="4" t="s">
        <v>1</v>
      </c>
      <c r="K1" s="3" t="s">
        <v>2</v>
      </c>
      <c r="L1" s="4" t="s">
        <v>3</v>
      </c>
      <c r="M1" s="4"/>
    </row>
    <row r="2" spans="1:13" ht="15.75">
      <c r="A2" s="3" t="s">
        <v>11</v>
      </c>
      <c r="B2" s="1">
        <v>3481</v>
      </c>
      <c r="C2" s="8">
        <f>SUM(D2:E2,G2)</f>
        <v>1</v>
      </c>
      <c r="D2" s="3" t="s">
        <v>12</v>
      </c>
      <c r="E2" s="3" t="s">
        <v>12</v>
      </c>
      <c r="F2" s="3">
        <v>1</v>
      </c>
      <c r="G2" s="3">
        <v>1</v>
      </c>
      <c r="H2" s="3" t="s">
        <v>12</v>
      </c>
      <c r="I2" s="3">
        <v>3</v>
      </c>
      <c r="J2" s="3" t="s">
        <v>12</v>
      </c>
      <c r="K2" s="3">
        <v>0</v>
      </c>
      <c r="L2" s="3">
        <v>5</v>
      </c>
      <c r="M2" s="2"/>
    </row>
    <row r="3" spans="1:13" ht="15.75">
      <c r="A3" s="3" t="s">
        <v>13</v>
      </c>
      <c r="B3" s="1">
        <v>92716</v>
      </c>
      <c r="C3" s="8">
        <f t="shared" ref="C3:C57" si="0">SUM(D3:E3,G3)</f>
        <v>526</v>
      </c>
      <c r="D3" s="3">
        <v>10</v>
      </c>
      <c r="E3" s="3">
        <v>30</v>
      </c>
      <c r="F3" s="3">
        <v>206</v>
      </c>
      <c r="G3" s="3">
        <v>486</v>
      </c>
      <c r="H3" s="1">
        <v>1641</v>
      </c>
      <c r="I3" s="1">
        <v>3268</v>
      </c>
      <c r="J3" s="3">
        <v>309</v>
      </c>
      <c r="K3" s="3">
        <v>15</v>
      </c>
      <c r="L3" s="1">
        <v>5965</v>
      </c>
      <c r="M3" s="2"/>
    </row>
    <row r="4" spans="1:13" ht="15.75">
      <c r="A4" s="3" t="s">
        <v>14</v>
      </c>
      <c r="B4" s="1">
        <v>34384</v>
      </c>
      <c r="C4" s="8">
        <f t="shared" si="0"/>
        <v>25</v>
      </c>
      <c r="D4" s="3" t="s">
        <v>12</v>
      </c>
      <c r="E4" s="3">
        <v>3</v>
      </c>
      <c r="F4" s="3">
        <v>4</v>
      </c>
      <c r="G4" s="3">
        <v>22</v>
      </c>
      <c r="H4" s="3">
        <v>182</v>
      </c>
      <c r="I4" s="3">
        <v>404</v>
      </c>
      <c r="J4" s="3">
        <v>43</v>
      </c>
      <c r="K4" s="3">
        <v>0</v>
      </c>
      <c r="L4" s="3">
        <v>658</v>
      </c>
      <c r="M4" s="2"/>
    </row>
    <row r="5" spans="1:13" ht="15.75">
      <c r="A5" s="3" t="s">
        <v>15</v>
      </c>
      <c r="B5" s="1">
        <v>9922</v>
      </c>
      <c r="C5" s="8">
        <f t="shared" si="0"/>
        <v>47</v>
      </c>
      <c r="D5" s="3" t="s">
        <v>12</v>
      </c>
      <c r="E5" s="3">
        <v>1</v>
      </c>
      <c r="F5" s="3">
        <v>4</v>
      </c>
      <c r="G5" s="3">
        <v>46</v>
      </c>
      <c r="H5" s="3">
        <v>128</v>
      </c>
      <c r="I5" s="3">
        <v>61</v>
      </c>
      <c r="J5" s="3">
        <v>13</v>
      </c>
      <c r="K5" s="3">
        <v>0</v>
      </c>
      <c r="L5" s="3">
        <v>253</v>
      </c>
      <c r="M5" s="2"/>
    </row>
    <row r="6" spans="1:13" ht="15.75">
      <c r="A6" s="3" t="s">
        <v>16</v>
      </c>
      <c r="B6" s="1">
        <v>20447</v>
      </c>
      <c r="C6" s="8">
        <f t="shared" si="0"/>
        <v>19</v>
      </c>
      <c r="D6" s="3">
        <v>1</v>
      </c>
      <c r="E6" s="3">
        <v>1</v>
      </c>
      <c r="F6" s="3">
        <v>3</v>
      </c>
      <c r="G6" s="3">
        <v>17</v>
      </c>
      <c r="H6" s="3">
        <v>140</v>
      </c>
      <c r="I6" s="3">
        <v>365</v>
      </c>
      <c r="J6" s="3">
        <v>40</v>
      </c>
      <c r="K6" s="3">
        <v>1</v>
      </c>
      <c r="L6" s="3">
        <v>568</v>
      </c>
      <c r="M6" s="2"/>
    </row>
    <row r="7" spans="1:13" ht="15.75">
      <c r="A7" s="3" t="s">
        <v>17</v>
      </c>
      <c r="B7" s="1">
        <v>114028</v>
      </c>
      <c r="C7" s="8">
        <f t="shared" si="0"/>
        <v>271</v>
      </c>
      <c r="D7" s="3">
        <v>5</v>
      </c>
      <c r="E7" s="3">
        <v>30</v>
      </c>
      <c r="F7" s="3">
        <v>114</v>
      </c>
      <c r="G7" s="3">
        <v>236</v>
      </c>
      <c r="H7" s="1">
        <v>1412</v>
      </c>
      <c r="I7" s="1">
        <v>3598</v>
      </c>
      <c r="J7" s="3">
        <v>313</v>
      </c>
      <c r="K7" s="3">
        <v>24</v>
      </c>
      <c r="L7" s="1">
        <v>5732</v>
      </c>
      <c r="M7" s="2"/>
    </row>
    <row r="8" spans="1:13" ht="15.75">
      <c r="A8" s="3" t="s">
        <v>18</v>
      </c>
      <c r="B8" s="1">
        <v>27549</v>
      </c>
      <c r="C8" s="8">
        <f t="shared" si="0"/>
        <v>156</v>
      </c>
      <c r="D8" s="3">
        <v>1</v>
      </c>
      <c r="E8" s="3">
        <v>1</v>
      </c>
      <c r="F8" s="3">
        <v>9</v>
      </c>
      <c r="G8" s="3">
        <v>154</v>
      </c>
      <c r="H8" s="3">
        <v>212</v>
      </c>
      <c r="I8" s="3">
        <v>472</v>
      </c>
      <c r="J8" s="3">
        <v>67</v>
      </c>
      <c r="K8" s="3">
        <v>7</v>
      </c>
      <c r="L8" s="3">
        <v>923</v>
      </c>
      <c r="M8" s="2"/>
    </row>
    <row r="9" spans="1:13" ht="15.75">
      <c r="A9" s="3" t="s">
        <v>19</v>
      </c>
      <c r="B9" s="1">
        <v>32993</v>
      </c>
      <c r="C9" s="8">
        <f t="shared" si="0"/>
        <v>95</v>
      </c>
      <c r="D9" s="3" t="s">
        <v>12</v>
      </c>
      <c r="E9" s="3">
        <v>1</v>
      </c>
      <c r="F9" s="3">
        <v>7</v>
      </c>
      <c r="G9" s="3">
        <v>94</v>
      </c>
      <c r="H9" s="3">
        <v>138</v>
      </c>
      <c r="I9" s="3">
        <v>430</v>
      </c>
      <c r="J9" s="3">
        <v>35</v>
      </c>
      <c r="K9" s="3">
        <v>1</v>
      </c>
      <c r="L9" s="3">
        <v>706</v>
      </c>
      <c r="M9" s="2"/>
    </row>
    <row r="10" spans="1:13" ht="15.75">
      <c r="A10" s="3" t="s">
        <v>20</v>
      </c>
      <c r="B10" s="1">
        <v>12833</v>
      </c>
      <c r="C10" s="8">
        <f t="shared" si="0"/>
        <v>53</v>
      </c>
      <c r="D10" s="3">
        <v>1</v>
      </c>
      <c r="E10" s="3" t="s">
        <v>12</v>
      </c>
      <c r="F10" s="3">
        <v>3</v>
      </c>
      <c r="G10" s="3">
        <v>52</v>
      </c>
      <c r="H10" s="3">
        <v>68</v>
      </c>
      <c r="I10" s="3">
        <v>148</v>
      </c>
      <c r="J10" s="3">
        <v>18</v>
      </c>
      <c r="K10" s="3">
        <v>0</v>
      </c>
      <c r="L10" s="3">
        <v>290</v>
      </c>
      <c r="M10" s="2"/>
    </row>
    <row r="11" spans="1:13">
      <c r="A11" s="3" t="s">
        <v>21</v>
      </c>
      <c r="B11" s="1">
        <v>72931</v>
      </c>
      <c r="C11" s="8">
        <f t="shared" si="0"/>
        <v>332</v>
      </c>
      <c r="D11" s="3">
        <v>4</v>
      </c>
      <c r="E11" s="3">
        <v>12</v>
      </c>
      <c r="F11" s="3">
        <v>18</v>
      </c>
      <c r="G11" s="3">
        <v>316</v>
      </c>
      <c r="H11" s="3">
        <v>486</v>
      </c>
      <c r="I11" s="1">
        <v>1426</v>
      </c>
      <c r="J11" s="3">
        <v>122</v>
      </c>
      <c r="K11" s="3">
        <v>10</v>
      </c>
      <c r="L11" s="1">
        <v>2394</v>
      </c>
    </row>
    <row r="12" spans="1:13">
      <c r="A12" s="3" t="s">
        <v>22</v>
      </c>
      <c r="B12" s="1">
        <v>95201</v>
      </c>
      <c r="C12" s="8">
        <f t="shared" si="0"/>
        <v>251</v>
      </c>
      <c r="D12" s="3">
        <v>1</v>
      </c>
      <c r="E12" s="3">
        <v>32</v>
      </c>
      <c r="F12" s="3">
        <v>57</v>
      </c>
      <c r="G12" s="3">
        <v>218</v>
      </c>
      <c r="H12" s="3">
        <v>943</v>
      </c>
      <c r="I12" s="1">
        <v>2347</v>
      </c>
      <c r="J12" s="3">
        <v>272</v>
      </c>
      <c r="K12" s="3">
        <v>3</v>
      </c>
      <c r="L12" s="1">
        <v>3873</v>
      </c>
    </row>
    <row r="13" spans="1:13">
      <c r="A13" s="3" t="s">
        <v>23</v>
      </c>
      <c r="B13" s="1">
        <v>24099</v>
      </c>
      <c r="C13" s="8">
        <f t="shared" si="0"/>
        <v>38</v>
      </c>
      <c r="D13" s="3">
        <v>1</v>
      </c>
      <c r="E13" s="3">
        <v>9</v>
      </c>
      <c r="F13" s="3">
        <v>8</v>
      </c>
      <c r="G13" s="3">
        <v>28</v>
      </c>
      <c r="H13" s="3">
        <v>149</v>
      </c>
      <c r="I13" s="3">
        <v>465</v>
      </c>
      <c r="J13" s="3">
        <v>54</v>
      </c>
      <c r="K13" s="3">
        <v>3</v>
      </c>
      <c r="L13" s="3">
        <v>717</v>
      </c>
    </row>
    <row r="14" spans="1:13">
      <c r="A14" s="3" t="s">
        <v>24</v>
      </c>
      <c r="B14" s="1">
        <v>114014</v>
      </c>
      <c r="C14" s="8">
        <f t="shared" si="0"/>
        <v>798</v>
      </c>
      <c r="D14" s="3">
        <v>2</v>
      </c>
      <c r="E14" s="3">
        <v>28</v>
      </c>
      <c r="F14" s="3">
        <v>50</v>
      </c>
      <c r="G14" s="3">
        <v>768</v>
      </c>
      <c r="H14" s="3">
        <v>887</v>
      </c>
      <c r="I14" s="1">
        <v>2659</v>
      </c>
      <c r="J14" s="3">
        <v>230</v>
      </c>
      <c r="K14" s="3">
        <v>24</v>
      </c>
      <c r="L14" s="1">
        <v>4648</v>
      </c>
    </row>
    <row r="15" spans="1:13">
      <c r="A15" s="3" t="s">
        <v>25</v>
      </c>
      <c r="B15" s="1">
        <v>216615</v>
      </c>
      <c r="C15" s="8">
        <f t="shared" si="0"/>
        <v>170</v>
      </c>
      <c r="D15" s="3">
        <v>1</v>
      </c>
      <c r="E15" s="3">
        <v>23</v>
      </c>
      <c r="F15" s="3">
        <v>40</v>
      </c>
      <c r="G15" s="3">
        <v>146</v>
      </c>
      <c r="H15" s="3">
        <v>690</v>
      </c>
      <c r="I15" s="1">
        <v>2407</v>
      </c>
      <c r="J15" s="3">
        <v>158</v>
      </c>
      <c r="K15" s="3">
        <v>6</v>
      </c>
      <c r="L15" s="1">
        <v>3471</v>
      </c>
    </row>
    <row r="16" spans="1:13">
      <c r="A16" s="3" t="s">
        <v>26</v>
      </c>
      <c r="B16" s="1">
        <v>270664</v>
      </c>
      <c r="C16" s="8">
        <f t="shared" si="0"/>
        <v>781</v>
      </c>
      <c r="D16" s="3">
        <v>15</v>
      </c>
      <c r="E16" s="3">
        <v>91</v>
      </c>
      <c r="F16" s="3">
        <v>620</v>
      </c>
      <c r="G16" s="3">
        <v>675</v>
      </c>
      <c r="H16" s="1">
        <v>4981</v>
      </c>
      <c r="I16" s="1">
        <v>6238</v>
      </c>
      <c r="J16" s="1">
        <v>1593</v>
      </c>
      <c r="K16" s="3">
        <v>44</v>
      </c>
      <c r="L16" s="1">
        <v>14257</v>
      </c>
    </row>
    <row r="17" spans="1:13">
      <c r="A17" s="3" t="s">
        <v>27</v>
      </c>
      <c r="B17" s="1">
        <v>702023</v>
      </c>
      <c r="C17" s="8">
        <f t="shared" si="0"/>
        <v>1397</v>
      </c>
      <c r="D17" s="3">
        <v>3</v>
      </c>
      <c r="E17" s="3">
        <v>135</v>
      </c>
      <c r="F17" s="3">
        <v>608</v>
      </c>
      <c r="G17" s="1">
        <v>1259</v>
      </c>
      <c r="H17" s="1">
        <v>4859</v>
      </c>
      <c r="I17" s="1">
        <v>11599</v>
      </c>
      <c r="J17" s="1">
        <v>1227</v>
      </c>
      <c r="K17" s="3">
        <v>62</v>
      </c>
      <c r="L17" s="1">
        <v>19746</v>
      </c>
    </row>
    <row r="18" spans="1:13">
      <c r="A18" s="3" t="s">
        <v>28</v>
      </c>
      <c r="B18" s="1">
        <v>127253</v>
      </c>
      <c r="C18" s="8">
        <f t="shared" si="0"/>
        <v>191</v>
      </c>
      <c r="D18" s="3">
        <v>3</v>
      </c>
      <c r="E18" s="3">
        <v>22</v>
      </c>
      <c r="F18" s="3">
        <v>46</v>
      </c>
      <c r="G18" s="3">
        <v>166</v>
      </c>
      <c r="H18" s="3">
        <v>833</v>
      </c>
      <c r="I18" s="1">
        <v>1769</v>
      </c>
      <c r="J18" s="3">
        <v>161</v>
      </c>
      <c r="K18" s="3">
        <v>14</v>
      </c>
      <c r="L18" s="1">
        <v>3014</v>
      </c>
    </row>
    <row r="19" spans="1:13">
      <c r="A19" s="3" t="s">
        <v>29</v>
      </c>
      <c r="B19" s="1">
        <v>22538</v>
      </c>
      <c r="C19" s="8">
        <f t="shared" si="0"/>
        <v>18</v>
      </c>
      <c r="D19" s="3" t="s">
        <v>12</v>
      </c>
      <c r="E19" s="3" t="s">
        <v>12</v>
      </c>
      <c r="F19" s="3" t="s">
        <v>12</v>
      </c>
      <c r="G19" s="3">
        <v>18</v>
      </c>
      <c r="H19" s="3">
        <v>98</v>
      </c>
      <c r="I19" s="3">
        <v>344</v>
      </c>
      <c r="J19" s="3">
        <v>36</v>
      </c>
      <c r="K19" s="3">
        <v>2</v>
      </c>
      <c r="L19" s="3">
        <v>498</v>
      </c>
    </row>
    <row r="20" spans="1:13">
      <c r="A20" s="3" t="s">
        <v>30</v>
      </c>
      <c r="B20" s="1">
        <v>730856</v>
      </c>
      <c r="C20" s="8">
        <f t="shared" si="0"/>
        <v>1895</v>
      </c>
      <c r="D20" s="3">
        <v>85</v>
      </c>
      <c r="E20" s="3">
        <v>178</v>
      </c>
      <c r="F20" s="1">
        <v>2114</v>
      </c>
      <c r="G20" s="1">
        <v>1632</v>
      </c>
      <c r="H20" s="1">
        <v>10437</v>
      </c>
      <c r="I20" s="1">
        <v>19743</v>
      </c>
      <c r="J20" s="1">
        <v>4915</v>
      </c>
      <c r="K20" s="3">
        <v>116</v>
      </c>
      <c r="L20" s="1">
        <v>39220</v>
      </c>
    </row>
    <row r="21" spans="1:13">
      <c r="A21" s="3" t="s">
        <v>31</v>
      </c>
      <c r="B21" s="1">
        <v>129757</v>
      </c>
      <c r="C21" s="8">
        <f t="shared" si="0"/>
        <v>295</v>
      </c>
      <c r="D21" s="3">
        <v>4</v>
      </c>
      <c r="E21" s="3">
        <v>19</v>
      </c>
      <c r="F21" s="3">
        <v>66</v>
      </c>
      <c r="G21" s="3">
        <v>272</v>
      </c>
      <c r="H21" s="3">
        <v>806</v>
      </c>
      <c r="I21" s="1">
        <v>3215</v>
      </c>
      <c r="J21" s="3">
        <v>260</v>
      </c>
      <c r="K21" s="3">
        <v>9</v>
      </c>
      <c r="L21" s="1">
        <v>4651</v>
      </c>
    </row>
    <row r="22" spans="1:13">
      <c r="A22" s="3" t="s">
        <v>32</v>
      </c>
      <c r="B22" s="1">
        <v>104834</v>
      </c>
      <c r="C22" s="8">
        <f t="shared" si="0"/>
        <v>60</v>
      </c>
      <c r="D22" s="3">
        <v>1</v>
      </c>
      <c r="E22" s="3">
        <v>11</v>
      </c>
      <c r="F22" s="3">
        <v>24</v>
      </c>
      <c r="G22" s="3">
        <v>48</v>
      </c>
      <c r="H22" s="3">
        <v>313</v>
      </c>
      <c r="I22" s="1">
        <v>1085</v>
      </c>
      <c r="J22" s="3">
        <v>139</v>
      </c>
      <c r="K22" s="3">
        <v>8</v>
      </c>
      <c r="L22" s="1">
        <v>1629</v>
      </c>
    </row>
    <row r="23" spans="1:13">
      <c r="A23" s="3" t="s">
        <v>33</v>
      </c>
      <c r="B23" s="1">
        <v>178423</v>
      </c>
      <c r="C23" s="8">
        <f t="shared" si="0"/>
        <v>88</v>
      </c>
      <c r="D23" s="3">
        <v>3</v>
      </c>
      <c r="E23" s="3">
        <v>18</v>
      </c>
      <c r="F23" s="3">
        <v>17</v>
      </c>
      <c r="G23" s="3">
        <v>67</v>
      </c>
      <c r="H23" s="3">
        <v>517</v>
      </c>
      <c r="I23" s="1">
        <v>1561</v>
      </c>
      <c r="J23" s="3">
        <v>95</v>
      </c>
      <c r="K23" s="3">
        <v>9</v>
      </c>
      <c r="L23" s="1">
        <v>2287</v>
      </c>
    </row>
    <row r="24" spans="1:13">
      <c r="A24" s="3" t="s">
        <v>34</v>
      </c>
      <c r="B24" s="1">
        <v>1023712</v>
      </c>
      <c r="C24" s="8">
        <f t="shared" si="0"/>
        <v>4978</v>
      </c>
      <c r="D24" s="3">
        <v>132</v>
      </c>
      <c r="E24" s="3">
        <v>232</v>
      </c>
      <c r="F24" s="1">
        <v>3225</v>
      </c>
      <c r="G24" s="1">
        <v>4614</v>
      </c>
      <c r="H24" s="1">
        <v>14010</v>
      </c>
      <c r="I24" s="1">
        <v>32403</v>
      </c>
      <c r="J24" s="1">
        <v>7399</v>
      </c>
      <c r="K24" s="3">
        <v>134</v>
      </c>
      <c r="L24" s="1">
        <v>62149</v>
      </c>
    </row>
    <row r="25" spans="1:13">
      <c r="A25" s="3" t="s">
        <v>35</v>
      </c>
      <c r="B25" s="1">
        <v>805870</v>
      </c>
      <c r="C25" s="8">
        <f t="shared" si="0"/>
        <v>1142</v>
      </c>
      <c r="D25" s="3">
        <v>28</v>
      </c>
      <c r="E25" s="3">
        <v>196</v>
      </c>
      <c r="F25" s="3">
        <v>872</v>
      </c>
      <c r="G25" s="3">
        <v>918</v>
      </c>
      <c r="H25" s="1">
        <v>6149</v>
      </c>
      <c r="I25" s="1">
        <v>13450</v>
      </c>
      <c r="J25" s="1">
        <v>1685</v>
      </c>
      <c r="K25" s="3">
        <v>99</v>
      </c>
      <c r="L25" s="1">
        <v>23397</v>
      </c>
    </row>
    <row r="26" spans="1:13">
      <c r="A26" s="3" t="s">
        <v>36</v>
      </c>
      <c r="B26" s="1">
        <v>28259</v>
      </c>
      <c r="C26" s="8">
        <f t="shared" si="0"/>
        <v>131</v>
      </c>
      <c r="D26" s="3" t="s">
        <v>12</v>
      </c>
      <c r="E26" s="3">
        <v>5</v>
      </c>
      <c r="F26" s="3">
        <v>8</v>
      </c>
      <c r="G26" s="3">
        <v>126</v>
      </c>
      <c r="H26" s="3">
        <v>184</v>
      </c>
      <c r="I26" s="3">
        <v>628</v>
      </c>
      <c r="J26" s="3">
        <v>60</v>
      </c>
      <c r="K26" s="3">
        <v>4</v>
      </c>
      <c r="L26" s="1">
        <v>1015</v>
      </c>
    </row>
    <row r="27" spans="1:13" ht="15.75">
      <c r="A27" s="3" t="s">
        <v>37</v>
      </c>
      <c r="B27" s="1">
        <v>11194</v>
      </c>
      <c r="C27" s="8">
        <f t="shared" si="0"/>
        <v>24</v>
      </c>
      <c r="D27" s="3" t="s">
        <v>12</v>
      </c>
      <c r="E27" s="3">
        <v>2</v>
      </c>
      <c r="F27" s="3">
        <v>1</v>
      </c>
      <c r="G27" s="3">
        <v>22</v>
      </c>
      <c r="H27" s="3">
        <v>60</v>
      </c>
      <c r="I27" s="3">
        <v>129</v>
      </c>
      <c r="J27" s="3">
        <v>23</v>
      </c>
      <c r="K27" s="3">
        <v>0</v>
      </c>
      <c r="L27" s="3">
        <v>237</v>
      </c>
      <c r="M27" s="2"/>
    </row>
    <row r="28" spans="1:13" ht="15.75">
      <c r="A28" s="3" t="s">
        <v>38</v>
      </c>
      <c r="B28" s="1">
        <v>198194</v>
      </c>
      <c r="C28" s="8">
        <f t="shared" si="0"/>
        <v>303</v>
      </c>
      <c r="D28" s="3">
        <v>6</v>
      </c>
      <c r="E28" s="3">
        <v>39</v>
      </c>
      <c r="F28" s="3">
        <v>119</v>
      </c>
      <c r="G28" s="3">
        <v>258</v>
      </c>
      <c r="H28" s="1">
        <v>1539</v>
      </c>
      <c r="I28" s="1">
        <v>3477</v>
      </c>
      <c r="J28" s="3">
        <v>471</v>
      </c>
      <c r="K28" s="3">
        <v>17</v>
      </c>
      <c r="L28" s="1">
        <v>5926</v>
      </c>
      <c r="M28" s="2"/>
    </row>
    <row r="29" spans="1:13" ht="15.75">
      <c r="A29" s="3" t="s">
        <v>39</v>
      </c>
      <c r="B29" s="1">
        <v>13762</v>
      </c>
      <c r="C29" s="8">
        <f t="shared" si="0"/>
        <v>11</v>
      </c>
      <c r="D29" s="3" t="s">
        <v>12</v>
      </c>
      <c r="E29" s="3">
        <v>1</v>
      </c>
      <c r="F29" s="3">
        <v>3</v>
      </c>
      <c r="G29" s="3">
        <v>10</v>
      </c>
      <c r="H29" s="3">
        <v>86</v>
      </c>
      <c r="I29" s="3">
        <v>138</v>
      </c>
      <c r="J29" s="3">
        <v>3</v>
      </c>
      <c r="K29" s="3">
        <v>0</v>
      </c>
      <c r="L29" s="3">
        <v>241</v>
      </c>
      <c r="M29" s="2"/>
    </row>
    <row r="30" spans="1:13" ht="15.75">
      <c r="A30" s="3" t="s">
        <v>40</v>
      </c>
      <c r="B30" s="1">
        <v>17137</v>
      </c>
      <c r="C30" s="8">
        <f t="shared" si="0"/>
        <v>75</v>
      </c>
      <c r="D30" s="3">
        <v>1</v>
      </c>
      <c r="E30" s="3">
        <v>3</v>
      </c>
      <c r="F30" s="3">
        <v>6</v>
      </c>
      <c r="G30" s="3">
        <v>71</v>
      </c>
      <c r="H30" s="3">
        <v>83</v>
      </c>
      <c r="I30" s="3">
        <v>287</v>
      </c>
      <c r="J30" s="3">
        <v>27</v>
      </c>
      <c r="K30" s="3">
        <v>0</v>
      </c>
      <c r="L30" s="3">
        <v>478</v>
      </c>
      <c r="M30" s="2"/>
    </row>
    <row r="31" spans="1:13" ht="15.75">
      <c r="A31" s="3" t="s">
        <v>41</v>
      </c>
      <c r="B31" s="1">
        <v>22062</v>
      </c>
      <c r="C31" s="8">
        <f t="shared" si="0"/>
        <v>50</v>
      </c>
      <c r="D31" s="3" t="s">
        <v>12</v>
      </c>
      <c r="E31" s="3">
        <v>2</v>
      </c>
      <c r="F31" s="3">
        <v>4</v>
      </c>
      <c r="G31" s="3">
        <v>48</v>
      </c>
      <c r="H31" s="3">
        <v>267</v>
      </c>
      <c r="I31" s="3">
        <v>471</v>
      </c>
      <c r="J31" s="3">
        <v>70</v>
      </c>
      <c r="K31" s="3">
        <v>1</v>
      </c>
      <c r="L31" s="3">
        <v>863</v>
      </c>
      <c r="M31" s="2"/>
    </row>
    <row r="32" spans="1:13" ht="15.75">
      <c r="A32" s="3" t="s">
        <v>42</v>
      </c>
      <c r="B32" s="1">
        <v>101278</v>
      </c>
      <c r="C32" s="8">
        <f t="shared" si="0"/>
        <v>332</v>
      </c>
      <c r="D32" s="3">
        <v>2</v>
      </c>
      <c r="E32" s="3">
        <v>15</v>
      </c>
      <c r="F32" s="3">
        <v>48</v>
      </c>
      <c r="G32" s="3">
        <v>315</v>
      </c>
      <c r="H32" s="3">
        <v>852</v>
      </c>
      <c r="I32" s="1">
        <v>1530</v>
      </c>
      <c r="J32" s="3">
        <v>248</v>
      </c>
      <c r="K32" s="3">
        <v>12</v>
      </c>
      <c r="L32" s="1">
        <v>3022</v>
      </c>
      <c r="M32" s="2"/>
    </row>
    <row r="33" spans="1:13" ht="15.75">
      <c r="A33" s="3" t="s">
        <v>43</v>
      </c>
      <c r="B33" s="1">
        <v>138965</v>
      </c>
      <c r="C33" s="8">
        <f t="shared" si="0"/>
        <v>189</v>
      </c>
      <c r="D33" s="3">
        <v>1</v>
      </c>
      <c r="E33" s="3">
        <v>19</v>
      </c>
      <c r="F33" s="3">
        <v>27</v>
      </c>
      <c r="G33" s="3">
        <v>169</v>
      </c>
      <c r="H33" s="3">
        <v>723</v>
      </c>
      <c r="I33" s="1">
        <v>2107</v>
      </c>
      <c r="J33" s="3">
        <v>219</v>
      </c>
      <c r="K33" s="3">
        <v>19</v>
      </c>
      <c r="L33" s="1">
        <v>3284</v>
      </c>
      <c r="M33" s="2"/>
    </row>
    <row r="34" spans="1:13" ht="15.75">
      <c r="A34" s="3" t="s">
        <v>44</v>
      </c>
      <c r="B34" s="1">
        <v>31137</v>
      </c>
      <c r="C34" s="8">
        <f t="shared" si="0"/>
        <v>22</v>
      </c>
      <c r="D34" s="3">
        <v>1</v>
      </c>
      <c r="E34" s="3">
        <v>1</v>
      </c>
      <c r="F34" s="3">
        <v>1</v>
      </c>
      <c r="G34" s="3">
        <v>20</v>
      </c>
      <c r="H34" s="3">
        <v>102</v>
      </c>
      <c r="I34" s="3">
        <v>289</v>
      </c>
      <c r="J34" s="3">
        <v>17</v>
      </c>
      <c r="K34" s="3">
        <v>0</v>
      </c>
      <c r="L34" s="3">
        <v>431</v>
      </c>
      <c r="M34" s="2"/>
    </row>
    <row r="35" spans="1:13" ht="15.75">
      <c r="A35" s="3" t="s">
        <v>45</v>
      </c>
      <c r="B35" s="1">
        <v>17576</v>
      </c>
      <c r="C35" s="8">
        <f t="shared" si="0"/>
        <v>10</v>
      </c>
      <c r="D35" s="3">
        <v>2</v>
      </c>
      <c r="E35" s="3">
        <v>2</v>
      </c>
      <c r="F35" s="3">
        <v>1</v>
      </c>
      <c r="G35" s="3">
        <v>6</v>
      </c>
      <c r="H35" s="3">
        <v>39</v>
      </c>
      <c r="I35" s="3">
        <v>99</v>
      </c>
      <c r="J35" s="3">
        <v>7</v>
      </c>
      <c r="K35" s="3">
        <v>0</v>
      </c>
      <c r="L35" s="3">
        <v>156</v>
      </c>
      <c r="M35" s="2"/>
    </row>
    <row r="36" spans="1:13" ht="15.75">
      <c r="A36" s="3" t="s">
        <v>46</v>
      </c>
      <c r="B36" s="1">
        <v>83294</v>
      </c>
      <c r="C36" s="8">
        <f t="shared" si="0"/>
        <v>330</v>
      </c>
      <c r="D36" s="3">
        <v>9</v>
      </c>
      <c r="E36" s="3">
        <v>14</v>
      </c>
      <c r="F36" s="3">
        <v>68</v>
      </c>
      <c r="G36" s="3">
        <v>307</v>
      </c>
      <c r="H36" s="3">
        <v>796</v>
      </c>
      <c r="I36" s="1">
        <v>2215</v>
      </c>
      <c r="J36" s="3">
        <v>231</v>
      </c>
      <c r="K36" s="3">
        <v>8</v>
      </c>
      <c r="L36" s="1">
        <v>3648</v>
      </c>
      <c r="M36" s="2"/>
    </row>
    <row r="37" spans="1:13" ht="15.75">
      <c r="A37" s="3" t="s">
        <v>47</v>
      </c>
      <c r="B37" s="1">
        <v>63224</v>
      </c>
      <c r="C37" s="8">
        <f t="shared" si="0"/>
        <v>211</v>
      </c>
      <c r="D37" s="3">
        <v>7</v>
      </c>
      <c r="E37" s="3">
        <v>19</v>
      </c>
      <c r="F37" s="3">
        <v>68</v>
      </c>
      <c r="G37" s="3">
        <v>185</v>
      </c>
      <c r="H37" s="3">
        <v>715</v>
      </c>
      <c r="I37" s="1">
        <v>2261</v>
      </c>
      <c r="J37" s="3">
        <v>269</v>
      </c>
      <c r="K37" s="3">
        <v>6</v>
      </c>
      <c r="L37" s="1">
        <v>3530</v>
      </c>
      <c r="M37" s="2"/>
    </row>
    <row r="38" spans="1:13" ht="15.75">
      <c r="A38" s="3" t="s">
        <v>48</v>
      </c>
      <c r="B38" s="1">
        <v>87464</v>
      </c>
      <c r="C38" s="8">
        <f t="shared" si="0"/>
        <v>144</v>
      </c>
      <c r="D38" s="3">
        <v>3</v>
      </c>
      <c r="E38" s="3">
        <v>12</v>
      </c>
      <c r="F38" s="3">
        <v>18</v>
      </c>
      <c r="G38" s="3">
        <v>129</v>
      </c>
      <c r="H38" s="3">
        <v>535</v>
      </c>
      <c r="I38" s="1">
        <v>1382</v>
      </c>
      <c r="J38" s="3">
        <v>149</v>
      </c>
      <c r="K38" s="3">
        <v>1</v>
      </c>
      <c r="L38" s="1">
        <v>2229</v>
      </c>
      <c r="M38" s="2"/>
    </row>
    <row r="39" spans="1:13" ht="15.75">
      <c r="A39" s="6" t="s">
        <v>49</v>
      </c>
      <c r="B39" s="1">
        <v>22101</v>
      </c>
      <c r="C39" s="8">
        <f t="shared" si="0"/>
        <v>184</v>
      </c>
      <c r="D39" s="6">
        <v>3</v>
      </c>
      <c r="E39" s="6">
        <v>1</v>
      </c>
      <c r="F39" s="6">
        <v>13</v>
      </c>
      <c r="G39" s="6">
        <v>180</v>
      </c>
      <c r="H39" s="6">
        <v>311</v>
      </c>
      <c r="I39" s="6">
        <v>634</v>
      </c>
      <c r="J39" s="6">
        <v>51</v>
      </c>
      <c r="K39" s="6">
        <v>0</v>
      </c>
      <c r="L39" s="1">
        <v>1193</v>
      </c>
      <c r="M39" s="5"/>
    </row>
    <row r="40" spans="1:13" ht="15.75">
      <c r="A40" s="6" t="s">
        <v>50</v>
      </c>
      <c r="B40" s="1">
        <v>111799</v>
      </c>
      <c r="C40" s="8">
        <f t="shared" si="0"/>
        <v>125</v>
      </c>
      <c r="D40" s="6">
        <v>1</v>
      </c>
      <c r="E40" s="6">
        <v>13</v>
      </c>
      <c r="F40" s="6">
        <v>23</v>
      </c>
      <c r="G40" s="6">
        <v>111</v>
      </c>
      <c r="H40" s="6">
        <v>441</v>
      </c>
      <c r="I40" s="1">
        <v>2042</v>
      </c>
      <c r="J40" s="6">
        <v>99</v>
      </c>
      <c r="K40" s="6">
        <v>9</v>
      </c>
      <c r="L40" s="1">
        <v>2739</v>
      </c>
      <c r="M40" s="5"/>
    </row>
    <row r="41" spans="1:13" ht="15.75">
      <c r="A41" s="6" t="s">
        <v>51</v>
      </c>
      <c r="B41" s="1">
        <v>21206</v>
      </c>
      <c r="C41" s="8">
        <f t="shared" si="0"/>
        <v>34</v>
      </c>
      <c r="D41" s="6">
        <v>4</v>
      </c>
      <c r="E41" s="6">
        <v>2</v>
      </c>
      <c r="F41" s="6">
        <v>6</v>
      </c>
      <c r="G41" s="6">
        <v>28</v>
      </c>
      <c r="H41" s="6">
        <v>87</v>
      </c>
      <c r="I41" s="6">
        <v>275</v>
      </c>
      <c r="J41" s="6">
        <v>23</v>
      </c>
      <c r="K41" s="6">
        <v>0</v>
      </c>
      <c r="L41" s="6">
        <v>425</v>
      </c>
      <c r="M41" s="5"/>
    </row>
    <row r="42" spans="1:13" ht="15.75">
      <c r="A42" s="6" t="s">
        <v>52</v>
      </c>
      <c r="B42" s="1">
        <v>193233</v>
      </c>
      <c r="C42" s="8">
        <f t="shared" si="0"/>
        <v>485</v>
      </c>
      <c r="D42" s="6">
        <v>36</v>
      </c>
      <c r="E42" s="6">
        <v>127</v>
      </c>
      <c r="F42" s="6">
        <v>649</v>
      </c>
      <c r="G42" s="6">
        <v>322</v>
      </c>
      <c r="H42" s="1">
        <v>4287</v>
      </c>
      <c r="I42" s="1">
        <v>8814</v>
      </c>
      <c r="J42" s="1">
        <v>1569</v>
      </c>
      <c r="K42" s="6">
        <v>64</v>
      </c>
      <c r="L42" s="1">
        <v>15868</v>
      </c>
      <c r="M42" s="5"/>
    </row>
    <row r="43" spans="1:13" ht="15.75">
      <c r="A43" s="6" t="s">
        <v>53</v>
      </c>
      <c r="B43" s="1">
        <v>15228</v>
      </c>
      <c r="C43" s="8">
        <f t="shared" si="0"/>
        <v>34</v>
      </c>
      <c r="D43" s="6" t="s">
        <v>12</v>
      </c>
      <c r="E43" s="6">
        <v>4</v>
      </c>
      <c r="F43" s="6">
        <v>4</v>
      </c>
      <c r="G43" s="6">
        <v>30</v>
      </c>
      <c r="H43" s="6">
        <v>214</v>
      </c>
      <c r="I43" s="6">
        <v>111</v>
      </c>
      <c r="J43" s="6">
        <v>1</v>
      </c>
      <c r="K43" s="6">
        <v>3</v>
      </c>
      <c r="L43" s="6">
        <v>367</v>
      </c>
      <c r="M43" s="5"/>
    </row>
    <row r="44" spans="1:13" ht="15.75">
      <c r="A44" s="6" t="s">
        <v>54</v>
      </c>
      <c r="B44" s="1">
        <v>75253</v>
      </c>
      <c r="C44" s="8">
        <f t="shared" si="0"/>
        <v>354</v>
      </c>
      <c r="D44" s="6">
        <v>4</v>
      </c>
      <c r="E44" s="6">
        <v>20</v>
      </c>
      <c r="F44" s="6">
        <v>137</v>
      </c>
      <c r="G44" s="6">
        <v>330</v>
      </c>
      <c r="H44" s="1">
        <v>1172</v>
      </c>
      <c r="I44" s="1">
        <v>3269</v>
      </c>
      <c r="J44" s="6">
        <v>136</v>
      </c>
      <c r="K44" s="6">
        <v>10</v>
      </c>
      <c r="L44" s="1">
        <v>5078</v>
      </c>
      <c r="M44" s="5"/>
    </row>
    <row r="45" spans="1:13" ht="15.75">
      <c r="A45" s="6" t="s">
        <v>55</v>
      </c>
      <c r="B45" s="1">
        <v>11053</v>
      </c>
      <c r="C45" s="8">
        <f t="shared" si="0"/>
        <v>37</v>
      </c>
      <c r="D45" s="6">
        <v>2</v>
      </c>
      <c r="E45" s="6">
        <v>2</v>
      </c>
      <c r="F45" s="6">
        <v>11</v>
      </c>
      <c r="G45" s="6">
        <v>33</v>
      </c>
      <c r="H45" s="6">
        <v>167</v>
      </c>
      <c r="I45" s="6">
        <v>260</v>
      </c>
      <c r="J45" s="6">
        <v>39</v>
      </c>
      <c r="K45" s="6">
        <v>7</v>
      </c>
      <c r="L45" s="6">
        <v>521</v>
      </c>
      <c r="M45" s="5"/>
    </row>
    <row r="46" spans="1:13" ht="15.75">
      <c r="A46" s="6" t="s">
        <v>56</v>
      </c>
      <c r="B46" s="1">
        <v>63047</v>
      </c>
      <c r="C46" s="8">
        <f t="shared" si="0"/>
        <v>112</v>
      </c>
      <c r="D46" s="6" t="s">
        <v>12</v>
      </c>
      <c r="E46" s="6">
        <v>14</v>
      </c>
      <c r="F46" s="6">
        <v>13</v>
      </c>
      <c r="G46" s="6">
        <v>98</v>
      </c>
      <c r="H46" s="6">
        <v>305</v>
      </c>
      <c r="I46" s="1">
        <v>1334</v>
      </c>
      <c r="J46" s="6">
        <v>135</v>
      </c>
      <c r="K46" s="6">
        <v>2</v>
      </c>
      <c r="L46" s="1">
        <v>1901</v>
      </c>
      <c r="M46" s="5"/>
    </row>
    <row r="47" spans="1:13" ht="15.75">
      <c r="A47" s="6" t="s">
        <v>57</v>
      </c>
      <c r="B47" s="1">
        <v>15694</v>
      </c>
      <c r="C47" s="8">
        <f t="shared" si="0"/>
        <v>40</v>
      </c>
      <c r="D47" s="6">
        <v>1</v>
      </c>
      <c r="E47" s="6">
        <v>4</v>
      </c>
      <c r="F47" s="6" t="s">
        <v>12</v>
      </c>
      <c r="G47" s="6">
        <v>35</v>
      </c>
      <c r="H47" s="6">
        <v>54</v>
      </c>
      <c r="I47" s="6">
        <v>149</v>
      </c>
      <c r="J47" s="6">
        <v>33</v>
      </c>
      <c r="K47" s="6">
        <v>1</v>
      </c>
      <c r="L47" s="6">
        <v>277</v>
      </c>
      <c r="M47" s="5"/>
    </row>
    <row r="48" spans="1:13" ht="15.75">
      <c r="A48" s="6" t="s">
        <v>58</v>
      </c>
      <c r="B48" s="1">
        <v>63241</v>
      </c>
      <c r="C48" s="8">
        <f t="shared" si="0"/>
        <v>279</v>
      </c>
      <c r="D48" s="6">
        <v>2</v>
      </c>
      <c r="E48" s="6">
        <v>3</v>
      </c>
      <c r="F48" s="6">
        <v>11</v>
      </c>
      <c r="G48" s="6">
        <v>274</v>
      </c>
      <c r="H48" s="6">
        <v>458</v>
      </c>
      <c r="I48" s="1">
        <v>1209</v>
      </c>
      <c r="J48" s="6">
        <v>88</v>
      </c>
      <c r="K48" s="6">
        <v>14</v>
      </c>
      <c r="L48" s="1">
        <v>2059</v>
      </c>
      <c r="M48" s="5"/>
    </row>
    <row r="49" spans="1:13" ht="15.75">
      <c r="A49" s="6" t="s">
        <v>59</v>
      </c>
      <c r="B49" s="1">
        <v>13938</v>
      </c>
      <c r="C49" s="8">
        <f t="shared" si="0"/>
        <v>0</v>
      </c>
      <c r="D49" s="6" t="s">
        <v>12</v>
      </c>
      <c r="E49" s="6" t="s">
        <v>12</v>
      </c>
      <c r="F49" s="6" t="s">
        <v>12</v>
      </c>
      <c r="G49" s="6" t="s">
        <v>12</v>
      </c>
      <c r="H49" s="6" t="s">
        <v>12</v>
      </c>
      <c r="I49" s="6" t="s">
        <v>12</v>
      </c>
      <c r="J49" s="6" t="s">
        <v>12</v>
      </c>
      <c r="K49" s="6">
        <v>0</v>
      </c>
      <c r="L49" s="6">
        <v>0</v>
      </c>
      <c r="M49" s="5"/>
    </row>
    <row r="50" spans="1:13" ht="15.75">
      <c r="A50" s="6" t="s">
        <v>60</v>
      </c>
      <c r="B50" s="1">
        <v>29849</v>
      </c>
      <c r="C50" s="8">
        <f t="shared" si="0"/>
        <v>16</v>
      </c>
      <c r="D50" s="6" t="s">
        <v>12</v>
      </c>
      <c r="E50" s="6">
        <v>3</v>
      </c>
      <c r="F50" s="6">
        <v>4</v>
      </c>
      <c r="G50" s="6">
        <v>13</v>
      </c>
      <c r="H50" s="6">
        <v>39</v>
      </c>
      <c r="I50" s="6">
        <v>449</v>
      </c>
      <c r="J50" s="6">
        <v>13</v>
      </c>
      <c r="K50" s="6">
        <v>0</v>
      </c>
      <c r="L50" s="6">
        <v>521</v>
      </c>
      <c r="M50" s="5"/>
    </row>
    <row r="51" spans="1:13" ht="15.75">
      <c r="A51" s="6" t="s">
        <v>61</v>
      </c>
      <c r="B51" s="1">
        <v>6748</v>
      </c>
      <c r="C51" s="8">
        <f t="shared" si="0"/>
        <v>14</v>
      </c>
      <c r="D51" s="6" t="s">
        <v>12</v>
      </c>
      <c r="E51" s="6" t="s">
        <v>12</v>
      </c>
      <c r="F51" s="6">
        <v>4</v>
      </c>
      <c r="G51" s="6">
        <v>14</v>
      </c>
      <c r="H51" s="6">
        <v>13</v>
      </c>
      <c r="I51" s="6">
        <v>46</v>
      </c>
      <c r="J51" s="6">
        <v>2</v>
      </c>
      <c r="K51" s="6">
        <v>0</v>
      </c>
      <c r="L51" s="6">
        <v>79</v>
      </c>
      <c r="M51" s="5"/>
    </row>
    <row r="52" spans="1:13" ht="15.75">
      <c r="A52" s="6" t="s">
        <v>62</v>
      </c>
      <c r="B52" s="1">
        <v>184576</v>
      </c>
      <c r="C52" s="8">
        <f t="shared" si="0"/>
        <v>529</v>
      </c>
      <c r="D52" s="6">
        <v>15</v>
      </c>
      <c r="E52" s="6">
        <v>38</v>
      </c>
      <c r="F52" s="6">
        <v>478</v>
      </c>
      <c r="G52" s="6">
        <v>476</v>
      </c>
      <c r="H52" s="1">
        <v>3466</v>
      </c>
      <c r="I52" s="1">
        <v>9063</v>
      </c>
      <c r="J52" s="1">
        <v>1009</v>
      </c>
      <c r="K52" s="6">
        <v>65</v>
      </c>
      <c r="L52" s="1">
        <v>14610</v>
      </c>
      <c r="M52" s="5"/>
    </row>
    <row r="53" spans="1:13" ht="15.75">
      <c r="A53" s="6" t="s">
        <v>63</v>
      </c>
      <c r="B53" s="1">
        <v>39684</v>
      </c>
      <c r="C53" s="8">
        <f t="shared" si="0"/>
        <v>52</v>
      </c>
      <c r="D53" s="6" t="s">
        <v>12</v>
      </c>
      <c r="E53" s="6">
        <v>5</v>
      </c>
      <c r="F53" s="6">
        <v>2</v>
      </c>
      <c r="G53" s="6">
        <v>47</v>
      </c>
      <c r="H53" s="6">
        <v>178</v>
      </c>
      <c r="I53" s="6">
        <v>675</v>
      </c>
      <c r="J53" s="6">
        <v>66</v>
      </c>
      <c r="K53" s="6">
        <v>1</v>
      </c>
      <c r="L53" s="6">
        <v>974</v>
      </c>
      <c r="M53" s="5"/>
    </row>
    <row r="54" spans="1:13" ht="15.75">
      <c r="A54" s="6" t="s">
        <v>64</v>
      </c>
      <c r="B54" s="1">
        <v>91618</v>
      </c>
      <c r="C54" s="8">
        <f t="shared" si="0"/>
        <v>228</v>
      </c>
      <c r="D54" s="6">
        <v>5</v>
      </c>
      <c r="E54" s="6">
        <v>27</v>
      </c>
      <c r="F54" s="6">
        <v>38</v>
      </c>
      <c r="G54" s="6">
        <v>196</v>
      </c>
      <c r="H54" s="6">
        <v>776</v>
      </c>
      <c r="I54" s="1">
        <v>2043</v>
      </c>
      <c r="J54" s="6">
        <v>180</v>
      </c>
      <c r="K54" s="6">
        <v>14</v>
      </c>
      <c r="L54" s="1">
        <v>3279</v>
      </c>
      <c r="M54" s="5"/>
    </row>
    <row r="55" spans="1:13" ht="15.75">
      <c r="A55" s="6" t="s">
        <v>65</v>
      </c>
      <c r="B55" s="1">
        <v>186894</v>
      </c>
      <c r="C55" s="8">
        <f t="shared" si="0"/>
        <v>239</v>
      </c>
      <c r="D55" s="6">
        <v>4</v>
      </c>
      <c r="E55" s="6">
        <v>36</v>
      </c>
      <c r="F55" s="6">
        <v>87</v>
      </c>
      <c r="G55" s="6">
        <v>199</v>
      </c>
      <c r="H55" s="1">
        <v>1101</v>
      </c>
      <c r="I55" s="1">
        <v>3111</v>
      </c>
      <c r="J55" s="6">
        <v>303</v>
      </c>
      <c r="K55" s="6">
        <v>18</v>
      </c>
      <c r="L55" s="1">
        <v>4859</v>
      </c>
      <c r="M55" s="5"/>
    </row>
    <row r="56" spans="1:13" ht="15.75">
      <c r="A56" s="6" t="s">
        <v>66</v>
      </c>
      <c r="B56" s="1">
        <v>60242</v>
      </c>
      <c r="C56" s="8">
        <f t="shared" si="0"/>
        <v>178</v>
      </c>
      <c r="D56" s="6">
        <v>5</v>
      </c>
      <c r="E56" s="6">
        <v>13</v>
      </c>
      <c r="F56" s="6">
        <v>59</v>
      </c>
      <c r="G56" s="6">
        <v>160</v>
      </c>
      <c r="H56" s="6">
        <v>642</v>
      </c>
      <c r="I56" s="1">
        <v>1433</v>
      </c>
      <c r="J56" s="6">
        <v>97</v>
      </c>
      <c r="K56" s="6">
        <v>10</v>
      </c>
      <c r="L56" s="1">
        <v>2419</v>
      </c>
      <c r="M56" s="5"/>
    </row>
    <row r="57" spans="1:13" ht="15.75">
      <c r="A57" s="6" t="s">
        <v>67</v>
      </c>
      <c r="B57" s="1">
        <v>12034</v>
      </c>
      <c r="C57" s="8">
        <f t="shared" si="0"/>
        <v>3</v>
      </c>
      <c r="D57" s="6" t="s">
        <v>12</v>
      </c>
      <c r="E57" s="6">
        <v>1</v>
      </c>
      <c r="F57" s="6">
        <v>2</v>
      </c>
      <c r="G57" s="6">
        <v>2</v>
      </c>
      <c r="H57" s="6">
        <v>20</v>
      </c>
      <c r="I57" s="6">
        <v>25</v>
      </c>
      <c r="J57" s="6">
        <v>2</v>
      </c>
      <c r="K57" s="6">
        <v>2</v>
      </c>
      <c r="L57" s="6">
        <v>54</v>
      </c>
      <c r="M57" s="5"/>
    </row>
    <row r="58" spans="1:13" ht="15.75">
      <c r="A58" s="6" t="s">
        <v>68</v>
      </c>
      <c r="B58" s="1">
        <v>151161</v>
      </c>
      <c r="C58" s="8">
        <f t="shared" ref="C58:C71" si="1">SUM(D58:E58,G58)</f>
        <v>612</v>
      </c>
      <c r="D58" s="6">
        <v>25</v>
      </c>
      <c r="E58" s="6">
        <v>48</v>
      </c>
      <c r="F58" s="6">
        <v>331</v>
      </c>
      <c r="G58" s="6">
        <v>539</v>
      </c>
      <c r="H58" s="1">
        <v>2853</v>
      </c>
      <c r="I58" s="1">
        <v>6349</v>
      </c>
      <c r="J58" s="6">
        <v>884</v>
      </c>
      <c r="K58" s="6">
        <v>73</v>
      </c>
      <c r="L58" s="1">
        <v>11102</v>
      </c>
      <c r="M58" s="5"/>
    </row>
    <row r="59" spans="1:13" ht="15.75">
      <c r="A59" s="6" t="s">
        <v>69</v>
      </c>
      <c r="B59" s="1">
        <v>11821</v>
      </c>
      <c r="C59" s="8">
        <f t="shared" si="1"/>
        <v>36</v>
      </c>
      <c r="D59" s="6">
        <v>1</v>
      </c>
      <c r="E59" s="6">
        <v>5</v>
      </c>
      <c r="F59" s="6">
        <v>2</v>
      </c>
      <c r="G59" s="6">
        <v>30</v>
      </c>
      <c r="H59" s="6">
        <v>147</v>
      </c>
      <c r="I59" s="6">
        <v>292</v>
      </c>
      <c r="J59" s="6">
        <v>44</v>
      </c>
      <c r="K59" s="6">
        <v>2</v>
      </c>
      <c r="L59" s="6">
        <v>523</v>
      </c>
      <c r="M59" s="5"/>
    </row>
    <row r="60" spans="1:13" ht="15.75">
      <c r="A60" s="6" t="s">
        <v>70</v>
      </c>
      <c r="B60" s="1">
        <v>27257</v>
      </c>
      <c r="C60" s="8">
        <f t="shared" si="1"/>
        <v>30</v>
      </c>
      <c r="D60" s="6" t="s">
        <v>12</v>
      </c>
      <c r="E60" s="6">
        <v>1</v>
      </c>
      <c r="F60" s="6">
        <v>4</v>
      </c>
      <c r="G60" s="6">
        <v>29</v>
      </c>
      <c r="H60" s="6">
        <v>155</v>
      </c>
      <c r="I60" s="6">
        <v>385</v>
      </c>
      <c r="J60" s="6">
        <v>65</v>
      </c>
      <c r="K60" s="6">
        <v>1</v>
      </c>
      <c r="L60" s="6">
        <v>640</v>
      </c>
      <c r="M60" s="5"/>
    </row>
    <row r="61" spans="1:13" ht="15.75">
      <c r="A61" s="6" t="s">
        <v>71</v>
      </c>
      <c r="B61" s="1">
        <v>24971</v>
      </c>
      <c r="C61" s="8">
        <f t="shared" si="1"/>
        <v>33</v>
      </c>
      <c r="D61" s="6">
        <v>1</v>
      </c>
      <c r="E61" s="6">
        <v>4</v>
      </c>
      <c r="F61" s="6">
        <v>10</v>
      </c>
      <c r="G61" s="6">
        <v>28</v>
      </c>
      <c r="H61" s="6">
        <v>145</v>
      </c>
      <c r="I61" s="6">
        <v>378</v>
      </c>
      <c r="J61" s="6">
        <v>94</v>
      </c>
      <c r="K61" s="6">
        <v>1</v>
      </c>
      <c r="L61" s="6">
        <v>661</v>
      </c>
      <c r="M61" s="5"/>
    </row>
    <row r="62" spans="1:13" ht="15.75">
      <c r="A62" s="6" t="s">
        <v>72</v>
      </c>
      <c r="B62" s="1">
        <v>9737</v>
      </c>
      <c r="C62" s="8">
        <f t="shared" si="1"/>
        <v>11</v>
      </c>
      <c r="D62" s="6" t="s">
        <v>12</v>
      </c>
      <c r="E62" s="6" t="s">
        <v>12</v>
      </c>
      <c r="F62" s="6">
        <v>1</v>
      </c>
      <c r="G62" s="6">
        <v>11</v>
      </c>
      <c r="H62" s="6">
        <v>54</v>
      </c>
      <c r="I62" s="6">
        <v>95</v>
      </c>
      <c r="J62" s="6">
        <v>17</v>
      </c>
      <c r="K62" s="6">
        <v>0</v>
      </c>
      <c r="L62" s="6">
        <v>178</v>
      </c>
      <c r="M62" s="5"/>
    </row>
    <row r="63" spans="1:13" ht="15.75">
      <c r="A63" s="6" t="s">
        <v>73</v>
      </c>
      <c r="B63" s="1">
        <v>93639</v>
      </c>
      <c r="C63" s="8">
        <f t="shared" si="1"/>
        <v>350</v>
      </c>
      <c r="D63" s="6">
        <v>2</v>
      </c>
      <c r="E63" s="6">
        <v>22</v>
      </c>
      <c r="F63" s="6">
        <v>100</v>
      </c>
      <c r="G63" s="6">
        <v>326</v>
      </c>
      <c r="H63" s="6">
        <v>840</v>
      </c>
      <c r="I63" s="1">
        <v>2361</v>
      </c>
      <c r="J63" s="6">
        <v>196</v>
      </c>
      <c r="K63" s="6">
        <v>15</v>
      </c>
      <c r="L63" s="1">
        <v>3862</v>
      </c>
      <c r="M63" s="5"/>
    </row>
    <row r="64" spans="1:13" ht="15.75">
      <c r="A64" s="6" t="s">
        <v>74</v>
      </c>
      <c r="B64" s="1">
        <v>32537</v>
      </c>
      <c r="C64" s="8">
        <f t="shared" si="1"/>
        <v>23</v>
      </c>
      <c r="D64" s="6" t="s">
        <v>12</v>
      </c>
      <c r="E64" s="6">
        <v>1</v>
      </c>
      <c r="F64" s="6">
        <v>12</v>
      </c>
      <c r="G64" s="6">
        <v>22</v>
      </c>
      <c r="H64" s="6">
        <v>155</v>
      </c>
      <c r="I64" s="6">
        <v>432</v>
      </c>
      <c r="J64" s="6">
        <v>21</v>
      </c>
      <c r="K64" s="6">
        <v>0</v>
      </c>
      <c r="L64" s="6">
        <v>643</v>
      </c>
      <c r="M64" s="5"/>
    </row>
    <row r="65" spans="1:13" ht="15.75">
      <c r="A65" s="6" t="s">
        <v>75</v>
      </c>
      <c r="B65" s="1">
        <v>251095</v>
      </c>
      <c r="C65" s="8">
        <f t="shared" si="1"/>
        <v>552</v>
      </c>
      <c r="D65" s="6">
        <v>20</v>
      </c>
      <c r="E65" s="6">
        <v>35</v>
      </c>
      <c r="F65" s="6">
        <v>498</v>
      </c>
      <c r="G65" s="6">
        <v>497</v>
      </c>
      <c r="H65" s="1">
        <v>2963</v>
      </c>
      <c r="I65" s="1">
        <v>7573</v>
      </c>
      <c r="J65" s="6">
        <v>762</v>
      </c>
      <c r="K65" s="6">
        <v>51</v>
      </c>
      <c r="L65" s="1">
        <v>12399</v>
      </c>
      <c r="M65" s="5"/>
    </row>
    <row r="66" spans="1:13" ht="15.75">
      <c r="A66" s="6" t="s">
        <v>76</v>
      </c>
      <c r="B66" s="1">
        <v>53624</v>
      </c>
      <c r="C66" s="8">
        <f t="shared" si="1"/>
        <v>58</v>
      </c>
      <c r="D66" s="6">
        <v>2</v>
      </c>
      <c r="E66" s="6">
        <v>33</v>
      </c>
      <c r="F66" s="6">
        <v>12</v>
      </c>
      <c r="G66" s="6">
        <v>23</v>
      </c>
      <c r="H66" s="6">
        <v>250</v>
      </c>
      <c r="I66" s="6">
        <v>279</v>
      </c>
      <c r="J66" s="6">
        <v>44</v>
      </c>
      <c r="K66" s="6">
        <v>3</v>
      </c>
      <c r="L66" s="6">
        <v>646</v>
      </c>
      <c r="M66" s="5"/>
    </row>
    <row r="67" spans="1:13" ht="15.75">
      <c r="A67" s="8" t="s">
        <v>78</v>
      </c>
      <c r="B67" s="1">
        <v>15808</v>
      </c>
      <c r="C67" s="8">
        <f t="shared" si="1"/>
        <v>119</v>
      </c>
      <c r="D67" s="8">
        <v>1</v>
      </c>
      <c r="E67" s="8">
        <v>4</v>
      </c>
      <c r="F67" s="8">
        <v>7</v>
      </c>
      <c r="G67" s="8">
        <v>114</v>
      </c>
      <c r="H67" s="8">
        <v>193</v>
      </c>
      <c r="I67" s="8">
        <v>318</v>
      </c>
      <c r="J67" s="8">
        <v>54</v>
      </c>
      <c r="K67" s="8">
        <v>6</v>
      </c>
      <c r="L67" s="8">
        <v>697</v>
      </c>
      <c r="M67" s="7"/>
    </row>
    <row r="68" spans="1:13" ht="15.75">
      <c r="A68" s="8" t="s">
        <v>79</v>
      </c>
      <c r="B68" s="1">
        <v>4118</v>
      </c>
      <c r="C68" s="8">
        <f t="shared" si="1"/>
        <v>7</v>
      </c>
      <c r="D68" s="8">
        <v>1</v>
      </c>
      <c r="E68" s="8">
        <v>1</v>
      </c>
      <c r="F68" s="8">
        <v>1</v>
      </c>
      <c r="G68" s="8">
        <v>5</v>
      </c>
      <c r="H68" s="8">
        <v>26</v>
      </c>
      <c r="I68" s="8">
        <v>18</v>
      </c>
      <c r="J68" s="8">
        <v>1</v>
      </c>
      <c r="K68" s="8">
        <v>0</v>
      </c>
      <c r="L68" s="8">
        <v>53</v>
      </c>
      <c r="M68" s="7"/>
    </row>
    <row r="69" spans="1:13" ht="15.75">
      <c r="A69" s="8" t="s">
        <v>80</v>
      </c>
      <c r="B69" s="1">
        <v>8272</v>
      </c>
      <c r="C69" s="8">
        <f t="shared" si="1"/>
        <v>8</v>
      </c>
      <c r="D69" s="8" t="s">
        <v>12</v>
      </c>
      <c r="E69" s="8">
        <v>4</v>
      </c>
      <c r="F69" s="8" t="s">
        <v>12</v>
      </c>
      <c r="G69" s="8">
        <v>4</v>
      </c>
      <c r="H69" s="8">
        <v>23</v>
      </c>
      <c r="I69" s="8">
        <v>72</v>
      </c>
      <c r="J69" s="8">
        <v>4</v>
      </c>
      <c r="K69" s="8">
        <v>0</v>
      </c>
      <c r="L69" s="8">
        <v>107</v>
      </c>
      <c r="M69" s="7"/>
    </row>
    <row r="70" spans="1:13" ht="15.75">
      <c r="A70" s="8" t="s">
        <v>81</v>
      </c>
      <c r="B70" s="1">
        <v>104844</v>
      </c>
      <c r="C70" s="8">
        <f t="shared" si="1"/>
        <v>225</v>
      </c>
      <c r="D70" s="8">
        <v>3</v>
      </c>
      <c r="E70" s="8">
        <v>24</v>
      </c>
      <c r="F70" s="8">
        <v>91</v>
      </c>
      <c r="G70" s="8">
        <v>198</v>
      </c>
      <c r="H70" s="1">
        <v>1191</v>
      </c>
      <c r="I70" s="1">
        <v>2533</v>
      </c>
      <c r="J70" s="8">
        <v>187</v>
      </c>
      <c r="K70" s="8">
        <v>9</v>
      </c>
      <c r="L70" s="1">
        <v>4236</v>
      </c>
      <c r="M70" s="7"/>
    </row>
    <row r="71" spans="1:13" ht="15.75">
      <c r="A71" s="8" t="s">
        <v>82</v>
      </c>
      <c r="B71" s="1">
        <v>133908</v>
      </c>
      <c r="C71" s="8">
        <f t="shared" si="1"/>
        <v>351</v>
      </c>
      <c r="D71" s="8">
        <v>10</v>
      </c>
      <c r="E71" s="8">
        <v>29</v>
      </c>
      <c r="F71" s="8">
        <v>117</v>
      </c>
      <c r="G71" s="8">
        <v>312</v>
      </c>
      <c r="H71" s="1">
        <v>1139</v>
      </c>
      <c r="I71" s="1">
        <v>3574</v>
      </c>
      <c r="J71" s="8">
        <v>246</v>
      </c>
      <c r="K71" s="8">
        <v>25</v>
      </c>
      <c r="L71" s="1">
        <v>5452</v>
      </c>
      <c r="M7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Districts_Counties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Sagar Soni</cp:lastModifiedBy>
  <dcterms:created xsi:type="dcterms:W3CDTF">2020-11-11T02:25:09Z</dcterms:created>
  <dcterms:modified xsi:type="dcterms:W3CDTF">2020-11-12T18:24:29Z</dcterms:modified>
</cp:coreProperties>
</file>