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83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  <sheet name="Sheet1" sheetId="8" r:id="rId8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4525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 l="1"/>
  <c r="K5" i="6"/>
  <c r="K3" i="6"/>
  <c r="J6" i="4" l="1"/>
  <c r="J7" i="4"/>
  <c r="J8" i="4"/>
  <c r="J9" i="4"/>
  <c r="J10" i="4"/>
  <c r="J11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 l="1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 l="1"/>
  <c r="L9" i="2"/>
  <c r="L8" i="2"/>
  <c r="L7" i="2"/>
  <c r="L6" i="2"/>
  <c r="L5" i="2"/>
  <c r="L4" i="2"/>
  <c r="L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M18" i="1" l="1"/>
  <c r="L18" i="1"/>
  <c r="M17" i="1"/>
  <c r="L17" i="1"/>
  <c r="C21" i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/>
  <c r="G12" i="5" s="1"/>
</calcChain>
</file>

<file path=xl/sharedStrings.xml><?xml version="1.0" encoding="utf-8"?>
<sst xmlns="http://schemas.openxmlformats.org/spreadsheetml/2006/main" count="741" uniqueCount="701">
  <si>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</si>
  <si>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</si>
  <si>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</si>
  <si>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</si>
  <si>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</si>
  <si>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</si>
  <si>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</si>
  <si>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</si>
  <si>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</si>
  <si>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</si>
  <si>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</si>
  <si>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</si>
  <si>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</si>
  <si>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</si>
  <si>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</si>
  <si>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</si>
  <si>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</si>
  <si>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</si>
  <si>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</si>
  <si>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</si>
  <si>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</si>
  <si>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</si>
  <si>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</si>
  <si>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</si>
  <si>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</si>
  <si>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</si>
  <si>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</si>
  <si>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</si>
  <si>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</si>
  <si>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</si>
  <si>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</si>
  <si>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</si>
  <si>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</si>
  <si>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</si>
  <si>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</si>
  <si>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</si>
  <si>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</si>
  <si>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</si>
  <si>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</si>
  <si>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</si>
  <si>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</si>
  <si>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</si>
  <si>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</si>
  <si>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</si>
  <si>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</si>
  <si>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</si>
  <si>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</si>
  <si>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</si>
  <si>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</si>
  <si>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</si>
  <si>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</si>
  <si>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</si>
  <si>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</si>
  <si>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</si>
  <si>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</si>
  <si>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</si>
  <si>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</si>
  <si>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</si>
  <si>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</si>
  <si>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</si>
  <si>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</si>
  <si>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</si>
  <si>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</si>
  <si>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</si>
  <si>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</si>
  <si>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</si>
  <si>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</si>
  <si>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</si>
  <si>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</si>
  <si>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</si>
  <si>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</si>
  <si>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</si>
  <si>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</si>
  <si>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</si>
  <si>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</si>
  <si>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</si>
  <si>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</si>
  <si>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</si>
  <si>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</si>
  <si>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</si>
  <si>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</si>
  <si>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</si>
  <si>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</si>
  <si>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</si>
  <si>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</si>
  <si>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</si>
  <si>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</si>
  <si>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</si>
  <si>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</si>
  <si>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</si>
  <si>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</si>
  <si>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</si>
  <si>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</si>
  <si>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</si>
  <si>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</si>
  <si>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</si>
  <si>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</si>
  <si>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</si>
  <si>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</si>
  <si>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</si>
  <si>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</si>
  <si>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</si>
  <si>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</si>
  <si>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</si>
  <si>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</si>
  <si>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</si>
  <si>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</si>
  <si>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</si>
  <si>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</si>
  <si>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</si>
  <si>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</si>
  <si>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</si>
  <si>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</si>
  <si>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</si>
  <si>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</si>
  <si>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</si>
  <si>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</si>
  <si>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</si>
  <si>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</si>
  <si>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</si>
  <si>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</si>
  <si>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</si>
  <si>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</si>
  <si>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</si>
  <si>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</si>
  <si>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</si>
  <si>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</si>
  <si>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</si>
  <si>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</si>
  <si>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</si>
  <si>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</si>
  <si>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</si>
  <si>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</si>
  <si>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</si>
  <si>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</si>
  <si>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</si>
  <si>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</si>
  <si>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</si>
  <si>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</si>
  <si>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</si>
  <si>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</si>
  <si>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</si>
  <si>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</si>
  <si>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</si>
  <si>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</si>
  <si>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</si>
  <si>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</si>
  <si>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</si>
  <si>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</si>
  <si>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</si>
  <si>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</si>
  <si>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</si>
  <si>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</si>
  <si>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</si>
  <si>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</si>
  <si>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</si>
  <si>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</si>
  <si>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</si>
  <si>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</si>
  <si>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</si>
  <si>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</si>
  <si>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</si>
  <si>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</si>
  <si>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</si>
  <si>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</si>
  <si>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</si>
  <si>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</si>
  <si>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</si>
  <si>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</si>
  <si>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</si>
  <si>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</si>
  <si>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</si>
  <si>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</si>
  <si>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</si>
  <si>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</si>
  <si>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</si>
  <si>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</si>
  <si>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</si>
  <si>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</si>
  <si>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</si>
  <si>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</si>
  <si>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</si>
  <si>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</si>
  <si>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</si>
  <si>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</si>
  <si>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</si>
  <si>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</si>
  <si>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</si>
  <si>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</si>
  <si>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</si>
  <si>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</si>
  <si>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</si>
  <si>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</si>
  <si>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</si>
  <si>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</si>
  <si>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</si>
  <si>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</si>
  <si>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</si>
  <si>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</si>
  <si>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</si>
  <si>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</si>
  <si>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</si>
  <si>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</si>
  <si>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</si>
  <si>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</si>
  <si>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</si>
  <si>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</si>
  <si>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</si>
  <si>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</si>
  <si>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</si>
  <si>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</si>
  <si>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</si>
  <si>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</si>
  <si>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</si>
  <si>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</si>
  <si>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</si>
  <si>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</si>
  <si>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</si>
  <si>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</si>
  <si>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</si>
  <si>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</si>
  <si>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</si>
  <si>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</si>
  <si>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</si>
  <si>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</si>
  <si>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</si>
  <si>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</si>
  <si>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</si>
  <si>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</si>
  <si>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</si>
  <si>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</si>
  <si>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</si>
  <si>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</si>
  <si>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</si>
  <si>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</si>
  <si>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</si>
  <si>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</si>
  <si>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</si>
  <si>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</si>
  <si>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</si>
  <si>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</si>
  <si>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</si>
  <si>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</si>
  <si>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</si>
  <si>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</si>
  <si>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</si>
  <si>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</si>
  <si>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</si>
  <si>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</si>
  <si>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</si>
  <si>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</si>
  <si>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</si>
  <si>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</si>
  <si>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</si>
  <si>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</si>
  <si>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</si>
  <si>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</si>
  <si>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</si>
  <si>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</si>
  <si>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</si>
  <si>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</si>
  <si>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</si>
  <si>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</si>
  <si>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</si>
  <si>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</si>
  <si>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</si>
  <si>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</si>
  <si>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</si>
  <si>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</si>
  <si>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</si>
  <si>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</si>
  <si>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</si>
  <si>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</si>
  <si>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</si>
  <si>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</si>
  <si>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</si>
  <si>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</si>
  <si>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</si>
  <si>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</si>
  <si>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</si>
  <si>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</si>
  <si>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</si>
  <si>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</si>
  <si>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</si>
  <si>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</si>
  <si>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</si>
  <si>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</si>
  <si>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</si>
  <si>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</si>
  <si>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</si>
  <si>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</si>
  <si>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</si>
  <si>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</si>
  <si>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</si>
  <si>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</si>
  <si>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</si>
  <si>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</si>
  <si>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</si>
  <si>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</si>
  <si>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</si>
  <si>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</si>
  <si>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</si>
  <si>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</si>
  <si>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</si>
  <si>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</si>
  <si>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</si>
  <si>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</si>
  <si>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</si>
  <si>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</si>
  <si>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</si>
  <si>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</si>
  <si>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</si>
  <si>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</si>
  <si>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</si>
  <si>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</si>
  <si>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</si>
  <si>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</si>
  <si>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</si>
  <si>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</si>
  <si>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</si>
  <si>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</si>
  <si>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</si>
  <si>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</si>
  <si>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</si>
  <si>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</si>
  <si>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</si>
  <si>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</si>
  <si>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</si>
  <si>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</si>
  <si>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</si>
  <si>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</si>
  <si>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</si>
  <si>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</si>
  <si>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</si>
  <si>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</si>
  <si>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</si>
  <si>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</si>
  <si>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</si>
  <si>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</si>
  <si>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</si>
  <si>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</si>
  <si>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</si>
  <si>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</si>
  <si>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</si>
  <si>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</si>
  <si>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</si>
  <si>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</si>
  <si>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</si>
  <si>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</si>
  <si>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</si>
  <si>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</si>
  <si>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</si>
  <si>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</si>
  <si>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</si>
  <si>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</si>
  <si>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</si>
  <si>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</si>
  <si>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</si>
  <si>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</si>
  <si>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</si>
  <si>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</si>
  <si>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</si>
  <si>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</si>
  <si>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</si>
  <si>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</si>
  <si>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</si>
  <si>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</si>
  <si>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</si>
  <si>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</si>
  <si>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</si>
  <si>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</si>
  <si>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</si>
  <si>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</si>
  <si>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</si>
  <si>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</si>
  <si>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</si>
  <si>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</si>
  <si>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</si>
  <si>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</si>
  <si>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</si>
  <si>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</si>
  <si>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</si>
  <si>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</si>
  <si>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</si>
  <si>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</si>
  <si>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</si>
  <si>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</si>
  <si>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</si>
  <si>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</si>
  <si>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</si>
  <si>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</si>
  <si>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</si>
  <si>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</si>
  <si>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</si>
  <si>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</si>
  <si>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</si>
  <si>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</si>
  <si>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</si>
  <si>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</si>
  <si>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</si>
  <si>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</si>
  <si>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</si>
  <si>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</si>
  <si>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</si>
  <si>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</si>
  <si>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</si>
  <si>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</si>
  <si>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</si>
  <si>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</si>
  <si>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</si>
  <si>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</si>
  <si>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</si>
  <si>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</si>
  <si>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</si>
  <si>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</si>
  <si>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</si>
  <si>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</si>
  <si>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</si>
  <si>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</si>
  <si>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</si>
  <si>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</si>
  <si>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</si>
  <si>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</si>
  <si>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</si>
  <si>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</si>
  <si>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</si>
  <si>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</si>
  <si>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</si>
  <si>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</si>
  <si>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</si>
  <si>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</si>
  <si>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</si>
  <si>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</si>
  <si>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</si>
  <si>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</si>
  <si>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</si>
  <si>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</si>
  <si>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</si>
  <si>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</si>
  <si>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</si>
  <si>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</si>
  <si>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</si>
  <si>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</si>
  <si>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</si>
  <si>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</si>
  <si>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</si>
  <si>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</si>
  <si>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</si>
  <si>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</si>
  <si>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</si>
  <si>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</si>
  <si>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</si>
  <si>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</si>
  <si>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</si>
  <si>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</si>
  <si>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</si>
  <si>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</si>
  <si>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</si>
  <si>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</si>
  <si>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</si>
  <si>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</si>
  <si>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</si>
  <si>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</si>
  <si>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</si>
  <si>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</si>
  <si>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</si>
  <si>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</si>
  <si>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</si>
  <si>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</si>
  <si>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</si>
  <si>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</si>
  <si>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</si>
  <si>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</si>
  <si>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</si>
  <si>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</si>
  <si>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</si>
  <si>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</si>
  <si>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</si>
  <si>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</si>
  <si>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</si>
  <si>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</si>
  <si>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</si>
  <si>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</si>
  <si>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</si>
  <si>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</si>
  <si>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</si>
  <si>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</si>
  <si>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</si>
  <si>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</si>
  <si>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</si>
  <si>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</si>
  <si>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</si>
  <si>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</si>
  <si>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</si>
  <si>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</si>
  <si>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</si>
  <si>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</si>
  <si>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</si>
  <si>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</si>
  <si>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</si>
  <si>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</si>
  <si>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</si>
  <si>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</si>
  <si>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</si>
  <si>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</si>
  <si>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</si>
  <si>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</si>
  <si>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</si>
  <si>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</si>
  <si>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</si>
  <si>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</si>
  <si>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</si>
  <si>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</si>
  <si>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</si>
  <si>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</si>
  <si>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</si>
  <si>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</si>
  <si>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</si>
  <si>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</si>
  <si>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</si>
  <si>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</si>
  <si>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</si>
  <si>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</si>
  <si>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</si>
  <si>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</si>
  <si>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</si>
  <si>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</si>
  <si>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</si>
  <si>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</si>
  <si>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</si>
  <si>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</si>
  <si>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</si>
  <si>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</si>
  <si>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</si>
  <si>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</si>
  <si>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</si>
  <si>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</si>
  <si>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</si>
  <si>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</si>
  <si>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</si>
  <si>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</si>
  <si>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</si>
  <si>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</si>
  <si>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</si>
  <si>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</si>
  <si>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</si>
  <si>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</si>
  <si>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</si>
  <si>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</si>
  <si>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</si>
  <si>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</si>
  <si>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</si>
  <si>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</si>
  <si>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</si>
  <si>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</si>
  <si>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</si>
  <si>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</si>
  <si>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</si>
  <si>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</si>
  <si>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</si>
  <si>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</si>
  <si>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</si>
  <si>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</si>
  <si>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</si>
  <si>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</si>
  <si>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</si>
  <si>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</si>
  <si>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</si>
  <si>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</si>
  <si>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</si>
  <si>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</si>
  <si>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</si>
  <si>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</si>
  <si>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</si>
  <si>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</si>
  <si>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</si>
  <si>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</si>
  <si>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</si>
  <si>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</si>
  <si>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</si>
  <si>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</si>
  <si>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</si>
  <si>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</si>
  <si>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</si>
  <si>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</si>
  <si>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</si>
  <si>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</si>
  <si>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</si>
  <si>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</si>
  <si>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</si>
  <si>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</si>
  <si>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</si>
  <si>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</si>
  <si>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</si>
  <si>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</si>
  <si>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</si>
  <si>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</si>
  <si>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</si>
  <si>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</si>
  <si>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</si>
  <si>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</si>
  <si>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</si>
  <si>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</si>
  <si>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</si>
  <si>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</si>
  <si>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</si>
  <si>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</si>
  <si>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</si>
  <si>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</si>
  <si>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</si>
  <si>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</si>
  <si>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</si>
  <si>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</si>
  <si>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</si>
  <si>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</si>
  <si>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</si>
  <si>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</si>
  <si>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</si>
  <si>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</si>
  <si>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</si>
  <si>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</si>
  <si>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</si>
  <si>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</si>
  <si>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</si>
  <si>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</si>
  <si>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</si>
  <si>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</si>
  <si>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</si>
  <si>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</si>
  <si>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</si>
  <si>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</si>
  <si>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</si>
  <si>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</si>
  <si>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</si>
  <si>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</si>
  <si>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</si>
  <si>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</si>
  <si>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</si>
  <si>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</si>
  <si>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</si>
  <si>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</si>
  <si>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</si>
  <si>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</si>
  <si>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</si>
  <si>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</si>
  <si>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</si>
  <si>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</si>
  <si>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</si>
  <si>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</si>
  <si>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</si>
  <si>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</si>
  <si>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</si>
  <si>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</si>
  <si>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</si>
  <si>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</si>
  <si>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</si>
  <si>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</si>
  <si>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</si>
  <si>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</si>
  <si>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</si>
  <si>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</si>
  <si>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</si>
  <si>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</si>
  <si>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</si>
  <si>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</si>
  <si>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</si>
  <si>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</si>
  <si>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</si>
  <si>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</si>
  <si>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</si>
  <si>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</si>
  <si>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</si>
  <si>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</si>
  <si>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</si>
  <si>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</si>
  <si>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</si>
  <si>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</si>
  <si>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</si>
  <si>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</si>
  <si>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</si>
  <si>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</si>
  <si>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</si>
  <si>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</si>
  <si>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</si>
  <si>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</si>
  <si>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</si>
  <si>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</si>
  <si>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</si>
  <si>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</si>
  <si>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</si>
  <si>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</si>
  <si>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</si>
  <si>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</si>
  <si>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</si>
  <si>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</si>
  <si>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</si>
  <si>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</si>
  <si>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</si>
  <si>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Average daily turnover</t>
  </si>
  <si>
    <t>selling price 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</si>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</sst>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.0"/>
    <numFmt numFmtId="166" formatCode="0.0%"/>
    <numFmt numFmtId="167" formatCode="dd/mm/yy"/>
    <numFmt numFmtId="168" formatCode="_ * #,##0_ ;_ * \-#,##0_ ;_ * &quot;-&quot;??_ ;_ @_ "/>
    <numFmt numFmtId="169" formatCode="_ * #,##0.0_ ;_ * \-#,##0.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8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66" fontId="16" fillId="0" borderId="12" xfId="1" applyNumberFormat="1" applyFont="1" applyBorder="1"/>
    <xf numFmtId="10" fontId="16" fillId="0" borderId="12" xfId="1" applyNumberFormat="1" applyFont="1" applyBorder="1"/>
    <xf numFmtId="164" fontId="18" fillId="0" borderId="0" xfId="2" applyFont="1"/>
    <xf numFmtId="169" fontId="0" fillId="0" borderId="0" xfId="2" applyNumberFormat="1" applyFont="1"/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Functions'!$N$1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5889626541780315"/>
                  <c:y val="-0.38476398142539875"/>
                </c:manualLayout>
              </c:layout>
              <c:numFmt formatCode="General" sourceLinked="0"/>
            </c:trendlineLbl>
          </c:trendline>
          <c:xVal>
            <c:numRef>
              <c:f>'Analytical Functions'!$M$4:$M$515</c:f>
              <c:numCache>
                <c:formatCode>0.0</c:formatCode>
                <c:ptCount val="512"/>
                <c:pt idx="0">
                  <c:v>3.9393939393939315</c:v>
                </c:pt>
                <c:pt idx="1">
                  <c:v>3.92749244712991</c:v>
                </c:pt>
                <c:pt idx="2">
                  <c:v>4.229607250755274</c:v>
                </c:pt>
                <c:pt idx="3">
                  <c:v>4.2042042042042205</c:v>
                </c:pt>
                <c:pt idx="4">
                  <c:v>4.4910179640718528</c:v>
                </c:pt>
                <c:pt idx="5">
                  <c:v>4.4776119402984982</c:v>
                </c:pt>
                <c:pt idx="6">
                  <c:v>4.4642857142857206</c:v>
                </c:pt>
                <c:pt idx="7">
                  <c:v>4.7477744807121525</c:v>
                </c:pt>
                <c:pt idx="8">
                  <c:v>4.4247787610619538</c:v>
                </c:pt>
                <c:pt idx="9">
                  <c:v>4.705882352941182</c:v>
                </c:pt>
                <c:pt idx="10">
                  <c:v>4.692082111436946</c:v>
                </c:pt>
                <c:pt idx="11">
                  <c:v>4.6783625730993927</c:v>
                </c:pt>
                <c:pt idx="12">
                  <c:v>5.2478134110787389</c:v>
                </c:pt>
                <c:pt idx="13">
                  <c:v>5.523255813953476</c:v>
                </c:pt>
                <c:pt idx="14">
                  <c:v>5.507246376811592</c:v>
                </c:pt>
                <c:pt idx="15">
                  <c:v>5.4755043227665556</c:v>
                </c:pt>
                <c:pt idx="16">
                  <c:v>5.4441260744985565</c:v>
                </c:pt>
                <c:pt idx="17">
                  <c:v>5.428571428571427</c:v>
                </c:pt>
                <c:pt idx="18">
                  <c:v>5.6980056980056926</c:v>
                </c:pt>
                <c:pt idx="19">
                  <c:v>5.6657223796034106</c:v>
                </c:pt>
                <c:pt idx="20">
                  <c:v>5.9322033898305149</c:v>
                </c:pt>
                <c:pt idx="21">
                  <c:v>5.8988764044943798</c:v>
                </c:pt>
                <c:pt idx="22">
                  <c:v>6.1624649859943759</c:v>
                </c:pt>
                <c:pt idx="23">
                  <c:v>6.4245810055866048</c:v>
                </c:pt>
                <c:pt idx="24">
                  <c:v>6.0941828254847508</c:v>
                </c:pt>
                <c:pt idx="25">
                  <c:v>6.0606060606060774</c:v>
                </c:pt>
                <c:pt idx="26">
                  <c:v>6.0439560439560447</c:v>
                </c:pt>
                <c:pt idx="27">
                  <c:v>6.0109289617486183</c:v>
                </c:pt>
                <c:pt idx="28">
                  <c:v>5.7065217391304435</c:v>
                </c:pt>
                <c:pt idx="29">
                  <c:v>5.6910569105691033</c:v>
                </c:pt>
                <c:pt idx="30">
                  <c:v>5.6603773584905648</c:v>
                </c:pt>
                <c:pt idx="31">
                  <c:v>5.6300268096514783</c:v>
                </c:pt>
                <c:pt idx="32">
                  <c:v>5.6</c:v>
                </c:pt>
                <c:pt idx="33">
                  <c:v>5.5702917771883076</c:v>
                </c:pt>
                <c:pt idx="34">
                  <c:v>5.2770448548812743</c:v>
                </c:pt>
                <c:pt idx="35">
                  <c:v>4.7244094488188892</c:v>
                </c:pt>
                <c:pt idx="36">
                  <c:v>4.4386422976501416</c:v>
                </c:pt>
                <c:pt idx="37">
                  <c:v>4.1558441558441572</c:v>
                </c:pt>
                <c:pt idx="38">
                  <c:v>4.4041450777202007</c:v>
                </c:pt>
                <c:pt idx="39">
                  <c:v>4.3814432989690788</c:v>
                </c:pt>
                <c:pt idx="40">
                  <c:v>4.3701799485861281</c:v>
                </c:pt>
                <c:pt idx="41">
                  <c:v>4.3589743589743657</c:v>
                </c:pt>
                <c:pt idx="42">
                  <c:v>4.0816326530612068</c:v>
                </c:pt>
                <c:pt idx="43">
                  <c:v>3.8071065989847774</c:v>
                </c:pt>
                <c:pt idx="44">
                  <c:v>3.5353535353535248</c:v>
                </c:pt>
                <c:pt idx="45">
                  <c:v>3.2663316582914659</c:v>
                </c:pt>
                <c:pt idx="46">
                  <c:v>3.2581453634085378</c:v>
                </c:pt>
                <c:pt idx="47">
                  <c:v>3.7593984962406068</c:v>
                </c:pt>
                <c:pt idx="48">
                  <c:v>3.499999999999992</c:v>
                </c:pt>
                <c:pt idx="49">
                  <c:v>3.4912718204488824</c:v>
                </c:pt>
                <c:pt idx="50">
                  <c:v>3.2258064516129226</c:v>
                </c:pt>
                <c:pt idx="51">
                  <c:v>2.9629629629629672</c:v>
                </c:pt>
                <c:pt idx="52">
                  <c:v>2.9556650246305383</c:v>
                </c:pt>
                <c:pt idx="53">
                  <c:v>2.9484029484029284</c:v>
                </c:pt>
                <c:pt idx="54">
                  <c:v>3.1862745098039325</c:v>
                </c:pt>
                <c:pt idx="55">
                  <c:v>3.1784841075794823</c:v>
                </c:pt>
                <c:pt idx="56">
                  <c:v>3.4146341463414664</c:v>
                </c:pt>
                <c:pt idx="57">
                  <c:v>3.4063260340632562</c:v>
                </c:pt>
                <c:pt idx="58">
                  <c:v>3.6407766990291357</c:v>
                </c:pt>
                <c:pt idx="59">
                  <c:v>3.8647342995169032</c:v>
                </c:pt>
                <c:pt idx="60">
                  <c:v>4.8309178743961345</c:v>
                </c:pt>
                <c:pt idx="61">
                  <c:v>5.3012048192771166</c:v>
                </c:pt>
                <c:pt idx="62">
                  <c:v>5.5288461538461453</c:v>
                </c:pt>
                <c:pt idx="63">
                  <c:v>5.9952038369304628</c:v>
                </c:pt>
                <c:pt idx="64">
                  <c:v>5.741626794258381</c:v>
                </c:pt>
                <c:pt idx="65">
                  <c:v>7.398568019093088</c:v>
                </c:pt>
                <c:pt idx="66">
                  <c:v>7.3634204275534465</c:v>
                </c:pt>
                <c:pt idx="67">
                  <c:v>8.0568720379146974</c:v>
                </c:pt>
                <c:pt idx="68">
                  <c:v>8.25471698113207</c:v>
                </c:pt>
                <c:pt idx="69">
                  <c:v>8.9411764705882302</c:v>
                </c:pt>
                <c:pt idx="70">
                  <c:v>9.6018735362997543</c:v>
                </c:pt>
                <c:pt idx="71">
                  <c:v>9.9999999999999858</c:v>
                </c:pt>
                <c:pt idx="72">
                  <c:v>10.138248847926267</c:v>
                </c:pt>
                <c:pt idx="73">
                  <c:v>10.068649885583515</c:v>
                </c:pt>
                <c:pt idx="74">
                  <c:v>10.70615034168565</c:v>
                </c:pt>
                <c:pt idx="75">
                  <c:v>10.859728506787313</c:v>
                </c:pt>
                <c:pt idx="76">
                  <c:v>11.538461538461519</c:v>
                </c:pt>
                <c:pt idx="77">
                  <c:v>10.888888888888882</c:v>
                </c:pt>
                <c:pt idx="78">
                  <c:v>11.946902654867241</c:v>
                </c:pt>
                <c:pt idx="79">
                  <c:v>11.842105263157897</c:v>
                </c:pt>
                <c:pt idx="80">
                  <c:v>12.200435729847502</c:v>
                </c:pt>
                <c:pt idx="81">
                  <c:v>12.095032397408211</c:v>
                </c:pt>
                <c:pt idx="82">
                  <c:v>11.752136752136755</c:v>
                </c:pt>
                <c:pt idx="83">
                  <c:v>11.205073995771686</c:v>
                </c:pt>
                <c:pt idx="84">
                  <c:v>10.460251046025103</c:v>
                </c:pt>
                <c:pt idx="85">
                  <c:v>10.187110187110182</c:v>
                </c:pt>
                <c:pt idx="86">
                  <c:v>9.259259259259256</c:v>
                </c:pt>
                <c:pt idx="87">
                  <c:v>9.1836734693877542</c:v>
                </c:pt>
                <c:pt idx="88">
                  <c:v>9.5334685598377433</c:v>
                </c:pt>
                <c:pt idx="89">
                  <c:v>8.6172344689378946</c:v>
                </c:pt>
                <c:pt idx="90">
                  <c:v>7.9051383399209474</c:v>
                </c:pt>
                <c:pt idx="91">
                  <c:v>7.6470588235294068</c:v>
                </c:pt>
                <c:pt idx="92">
                  <c:v>7.3786407766990303</c:v>
                </c:pt>
                <c:pt idx="93">
                  <c:v>7.1290944123314048</c:v>
                </c:pt>
                <c:pt idx="94">
                  <c:v>6.6921606118546917</c:v>
                </c:pt>
                <c:pt idx="95">
                  <c:v>6.2737642585551257</c:v>
                </c:pt>
                <c:pt idx="96">
                  <c:v>6.0606060606060552</c:v>
                </c:pt>
                <c:pt idx="97">
                  <c:v>5.8490566037735947</c:v>
                </c:pt>
                <c:pt idx="98">
                  <c:v>6.2146892655367214</c:v>
                </c:pt>
                <c:pt idx="99">
                  <c:v>5.9813084112149584</c:v>
                </c:pt>
                <c:pt idx="100">
                  <c:v>5.555555555555558</c:v>
                </c:pt>
                <c:pt idx="101">
                  <c:v>5.719557195571956</c:v>
                </c:pt>
                <c:pt idx="102">
                  <c:v>5.4945054945054972</c:v>
                </c:pt>
                <c:pt idx="103">
                  <c:v>5.464480874316946</c:v>
                </c:pt>
                <c:pt idx="104">
                  <c:v>5.0632911392405111</c:v>
                </c:pt>
                <c:pt idx="105">
                  <c:v>5.0359712230215736</c:v>
                </c:pt>
                <c:pt idx="106">
                  <c:v>5.1971326164874654</c:v>
                </c:pt>
                <c:pt idx="107">
                  <c:v>6.0822898032200312</c:v>
                </c:pt>
                <c:pt idx="108">
                  <c:v>6.4285714285714279</c:v>
                </c:pt>
                <c:pt idx="109">
                  <c:v>6.9518716577540163</c:v>
                </c:pt>
                <c:pt idx="110">
                  <c:v>6.7375886524822848</c:v>
                </c:pt>
                <c:pt idx="111">
                  <c:v>6.7019400352733571</c:v>
                </c:pt>
                <c:pt idx="112">
                  <c:v>6.6666666666666652</c:v>
                </c:pt>
                <c:pt idx="113">
                  <c:v>6.6317626527050644</c:v>
                </c:pt>
                <c:pt idx="114">
                  <c:v>6.4236111111110938</c:v>
                </c:pt>
                <c:pt idx="115">
                  <c:v>6.390328151986191</c:v>
                </c:pt>
                <c:pt idx="116">
                  <c:v>6.7125645438898429</c:v>
                </c:pt>
                <c:pt idx="117">
                  <c:v>6.6780821917808098</c:v>
                </c:pt>
                <c:pt idx="118">
                  <c:v>6.8143100511073307</c:v>
                </c:pt>
                <c:pt idx="119">
                  <c:v>6.2394603709949426</c:v>
                </c:pt>
                <c:pt idx="120">
                  <c:v>6.3758389261744819</c:v>
                </c:pt>
                <c:pt idx="121">
                  <c:v>6.4999999999999947</c:v>
                </c:pt>
                <c:pt idx="122">
                  <c:v>7.1428571428571397</c:v>
                </c:pt>
                <c:pt idx="123">
                  <c:v>7.4380165289256173</c:v>
                </c:pt>
                <c:pt idx="124">
                  <c:v>7.7302631578947345</c:v>
                </c:pt>
                <c:pt idx="125">
                  <c:v>7.8559738134206247</c:v>
                </c:pt>
                <c:pt idx="126">
                  <c:v>8.4828711256117462</c:v>
                </c:pt>
                <c:pt idx="127">
                  <c:v>8.9285714285714199</c:v>
                </c:pt>
                <c:pt idx="128">
                  <c:v>8.8709677419354769</c:v>
                </c:pt>
                <c:pt idx="129">
                  <c:v>8.9887640449438422</c:v>
                </c:pt>
                <c:pt idx="130">
                  <c:v>9.2503987240829311</c:v>
                </c:pt>
                <c:pt idx="131">
                  <c:v>9.8412698412698507</c:v>
                </c:pt>
                <c:pt idx="132">
                  <c:v>10.252365930599371</c:v>
                </c:pt>
                <c:pt idx="133">
                  <c:v>10.485133020344284</c:v>
                </c:pt>
                <c:pt idx="134">
                  <c:v>10.697674418604652</c:v>
                </c:pt>
                <c:pt idx="135">
                  <c:v>11.076923076923073</c:v>
                </c:pt>
                <c:pt idx="136">
                  <c:v>11.45038167938932</c:v>
                </c:pt>
                <c:pt idx="137">
                  <c:v>11.836115326251884</c:v>
                </c:pt>
                <c:pt idx="138">
                  <c:v>11.879699248120312</c:v>
                </c:pt>
                <c:pt idx="139">
                  <c:v>12.071535022354718</c:v>
                </c:pt>
                <c:pt idx="140">
                  <c:v>12.592592592592599</c:v>
                </c:pt>
                <c:pt idx="141">
                  <c:v>13.254786450662737</c:v>
                </c:pt>
                <c:pt idx="142">
                  <c:v>13.868613138686126</c:v>
                </c:pt>
                <c:pt idx="143">
                  <c:v>14.161849710982644</c:v>
                </c:pt>
                <c:pt idx="144">
                  <c:v>14.592274678111572</c:v>
                </c:pt>
                <c:pt idx="145">
                  <c:v>14.589235127478762</c:v>
                </c:pt>
                <c:pt idx="146">
                  <c:v>14.425770308123242</c:v>
                </c:pt>
                <c:pt idx="147">
                  <c:v>14.265927977839322</c:v>
                </c:pt>
                <c:pt idx="148">
                  <c:v>13.15068493150684</c:v>
                </c:pt>
                <c:pt idx="149">
                  <c:v>12.890094979647216</c:v>
                </c:pt>
                <c:pt idx="150">
                  <c:v>12.768817204301076</c:v>
                </c:pt>
                <c:pt idx="151">
                  <c:v>12.632978723404253</c:v>
                </c:pt>
                <c:pt idx="152">
                  <c:v>12.631578947368416</c:v>
                </c:pt>
                <c:pt idx="153">
                  <c:v>12.353706111833551</c:v>
                </c:pt>
                <c:pt idx="154">
                  <c:v>11.794871794871797</c:v>
                </c:pt>
                <c:pt idx="155">
                  <c:v>11.392405063291132</c:v>
                </c:pt>
                <c:pt idx="156">
                  <c:v>10.611735330836458</c:v>
                </c:pt>
                <c:pt idx="157">
                  <c:v>10.135970333745359</c:v>
                </c:pt>
                <c:pt idx="158">
                  <c:v>9.7919216646266793</c:v>
                </c:pt>
                <c:pt idx="159">
                  <c:v>9.6969696969696919</c:v>
                </c:pt>
                <c:pt idx="160">
                  <c:v>10.774818401937058</c:v>
                </c:pt>
                <c:pt idx="161">
                  <c:v>10.817307692307686</c:v>
                </c:pt>
                <c:pt idx="162">
                  <c:v>10.96543504171632</c:v>
                </c:pt>
                <c:pt idx="163">
                  <c:v>10.271546635182993</c:v>
                </c:pt>
                <c:pt idx="164">
                  <c:v>9.5794392523364635</c:v>
                </c:pt>
                <c:pt idx="165">
                  <c:v>8.9120370370370239</c:v>
                </c:pt>
                <c:pt idx="166">
                  <c:v>8.2568807339449499</c:v>
                </c:pt>
                <c:pt idx="167">
                  <c:v>7.6136363636363669</c:v>
                </c:pt>
                <c:pt idx="168">
                  <c:v>6.8848758465011484</c:v>
                </c:pt>
                <c:pt idx="169">
                  <c:v>6.6217732884399583</c:v>
                </c:pt>
                <c:pt idx="170">
                  <c:v>6.911928651059096</c:v>
                </c:pt>
                <c:pt idx="171">
                  <c:v>7.182320441988943</c:v>
                </c:pt>
                <c:pt idx="172">
                  <c:v>6.5573770491803351</c:v>
                </c:pt>
                <c:pt idx="173">
                  <c:v>5.9652928416485951</c:v>
                </c:pt>
                <c:pt idx="174">
                  <c:v>4.9409237379162363</c:v>
                </c:pt>
                <c:pt idx="175">
                  <c:v>5.0321199143468887</c:v>
                </c:pt>
                <c:pt idx="176">
                  <c:v>4.4776119402985204</c:v>
                </c:pt>
                <c:pt idx="177">
                  <c:v>3.8257173219978791</c:v>
                </c:pt>
                <c:pt idx="178">
                  <c:v>3.7076271186440746</c:v>
                </c:pt>
                <c:pt idx="179">
                  <c:v>3.4846884899683239</c:v>
                </c:pt>
                <c:pt idx="180">
                  <c:v>3.5902851108764455</c:v>
                </c:pt>
                <c:pt idx="181">
                  <c:v>4</c:v>
                </c:pt>
                <c:pt idx="182">
                  <c:v>3.4410844629822801</c:v>
                </c:pt>
                <c:pt idx="183">
                  <c:v>2.4742268041237248</c:v>
                </c:pt>
                <c:pt idx="184">
                  <c:v>2.3589743589743639</c:v>
                </c:pt>
                <c:pt idx="185">
                  <c:v>2.4564994882292579</c:v>
                </c:pt>
                <c:pt idx="186">
                  <c:v>2.763561924257929</c:v>
                </c:pt>
                <c:pt idx="187">
                  <c:v>2.7522935779816571</c:v>
                </c:pt>
                <c:pt idx="188">
                  <c:v>3.1632653061224536</c:v>
                </c:pt>
                <c:pt idx="189">
                  <c:v>3.7871033776867957</c:v>
                </c:pt>
                <c:pt idx="190">
                  <c:v>4.290091930541351</c:v>
                </c:pt>
                <c:pt idx="191">
                  <c:v>4.6938775510203978</c:v>
                </c:pt>
                <c:pt idx="192">
                  <c:v>4.8929663608562768</c:v>
                </c:pt>
                <c:pt idx="193">
                  <c:v>4.5546558704453455</c:v>
                </c:pt>
                <c:pt idx="194">
                  <c:v>4.3346774193548265</c:v>
                </c:pt>
                <c:pt idx="195">
                  <c:v>4.3259557344064392</c:v>
                </c:pt>
                <c:pt idx="196">
                  <c:v>4.3086172344689366</c:v>
                </c:pt>
                <c:pt idx="197">
                  <c:v>4.2957042957043168</c:v>
                </c:pt>
                <c:pt idx="198">
                  <c:v>4.2828685258964105</c:v>
                </c:pt>
                <c:pt idx="199">
                  <c:v>4.2658730158730229</c:v>
                </c:pt>
                <c:pt idx="200">
                  <c:v>4.1543026706231556</c:v>
                </c:pt>
                <c:pt idx="201">
                  <c:v>4.0433925049309538</c:v>
                </c:pt>
                <c:pt idx="202">
                  <c:v>3.52595494613126</c:v>
                </c:pt>
                <c:pt idx="203">
                  <c:v>3.6062378167641462</c:v>
                </c:pt>
                <c:pt idx="204">
                  <c:v>3.790087463556846</c:v>
                </c:pt>
                <c:pt idx="205">
                  <c:v>3.5818005808325282</c:v>
                </c:pt>
                <c:pt idx="206">
                  <c:v>3.5748792270531515</c:v>
                </c:pt>
                <c:pt idx="207">
                  <c:v>3.6644165863066513</c:v>
                </c:pt>
                <c:pt idx="208">
                  <c:v>3.4582132564841661</c:v>
                </c:pt>
                <c:pt idx="209">
                  <c:v>3.3524904214559337</c:v>
                </c:pt>
                <c:pt idx="210">
                  <c:v>3.2473734479465</c:v>
                </c:pt>
                <c:pt idx="211">
                  <c:v>3.2350142721217834</c:v>
                </c:pt>
                <c:pt idx="212">
                  <c:v>3.5137701804368593</c:v>
                </c:pt>
                <c:pt idx="213">
                  <c:v>3.7914691943127909</c:v>
                </c:pt>
                <c:pt idx="214">
                  <c:v>3.9735099337748325</c:v>
                </c:pt>
                <c:pt idx="215">
                  <c:v>3.1984948259642598</c:v>
                </c:pt>
                <c:pt idx="216">
                  <c:v>2.1535580524344455</c:v>
                </c:pt>
                <c:pt idx="217">
                  <c:v>1.5887850467289688</c:v>
                </c:pt>
                <c:pt idx="218">
                  <c:v>1.6791044776119479</c:v>
                </c:pt>
                <c:pt idx="219">
                  <c:v>1.7674418604651132</c:v>
                </c:pt>
                <c:pt idx="220">
                  <c:v>1.6713091922005541</c:v>
                </c:pt>
                <c:pt idx="221">
                  <c:v>1.5755329008340979</c:v>
                </c:pt>
                <c:pt idx="222">
                  <c:v>1.7576318223866849</c:v>
                </c:pt>
                <c:pt idx="223">
                  <c:v>1.5668202764977046</c:v>
                </c:pt>
                <c:pt idx="224">
                  <c:v>1.2844036697247763</c:v>
                </c:pt>
                <c:pt idx="225">
                  <c:v>1.1872146118721449</c:v>
                </c:pt>
                <c:pt idx="226">
                  <c:v>1.364877161055511</c:v>
                </c:pt>
                <c:pt idx="227">
                  <c:v>1.9143117593436676</c:v>
                </c:pt>
                <c:pt idx="228">
                  <c:v>2.8414298808432603</c:v>
                </c:pt>
                <c:pt idx="229">
                  <c:v>3.6798528058877622</c:v>
                </c:pt>
                <c:pt idx="230">
                  <c:v>3.669724770642202</c:v>
                </c:pt>
                <c:pt idx="231">
                  <c:v>3.7477148080438782</c:v>
                </c:pt>
                <c:pt idx="232">
                  <c:v>3.926940639269394</c:v>
                </c:pt>
                <c:pt idx="233">
                  <c:v>4.2883211678832245</c:v>
                </c:pt>
                <c:pt idx="234">
                  <c:v>4.2727272727272725</c:v>
                </c:pt>
                <c:pt idx="235">
                  <c:v>4.3557168784029043</c:v>
                </c:pt>
                <c:pt idx="236">
                  <c:v>4.5289855072463858</c:v>
                </c:pt>
                <c:pt idx="237">
                  <c:v>4.3321299638989119</c:v>
                </c:pt>
                <c:pt idx="238">
                  <c:v>4.1292639138240439</c:v>
                </c:pt>
                <c:pt idx="239">
                  <c:v>3.9355992844364973</c:v>
                </c:pt>
                <c:pt idx="240">
                  <c:v>3.8324420677361859</c:v>
                </c:pt>
                <c:pt idx="241">
                  <c:v>3.9929015084294583</c:v>
                </c:pt>
                <c:pt idx="242">
                  <c:v>3.9823008849557473</c:v>
                </c:pt>
                <c:pt idx="243">
                  <c:v>3.9647577092511099</c:v>
                </c:pt>
                <c:pt idx="244">
                  <c:v>4.1300527240773377</c:v>
                </c:pt>
                <c:pt idx="245">
                  <c:v>4.1119860017497789</c:v>
                </c:pt>
                <c:pt idx="246">
                  <c:v>4.1848299912816023</c:v>
                </c:pt>
                <c:pt idx="247">
                  <c:v>4.2608695652174067</c:v>
                </c:pt>
                <c:pt idx="248">
                  <c:v>4.2461005199306623</c:v>
                </c:pt>
                <c:pt idx="249">
                  <c:v>4.4117647058823595</c:v>
                </c:pt>
                <c:pt idx="250">
                  <c:v>4.482758620689653</c:v>
                </c:pt>
                <c:pt idx="251">
                  <c:v>4.6471600688468007</c:v>
                </c:pt>
                <c:pt idx="252">
                  <c:v>4.8927038626609409</c:v>
                </c:pt>
                <c:pt idx="253">
                  <c:v>5.0341296928327672</c:v>
                </c:pt>
                <c:pt idx="254">
                  <c:v>5.2765957446808454</c:v>
                </c:pt>
                <c:pt idx="255">
                  <c:v>5.1694915254237195</c:v>
                </c:pt>
                <c:pt idx="256">
                  <c:v>5.0632911392405111</c:v>
                </c:pt>
                <c:pt idx="257">
                  <c:v>4.6218487394958041</c:v>
                </c:pt>
                <c:pt idx="258">
                  <c:v>4.435146443514637</c:v>
                </c:pt>
                <c:pt idx="259">
                  <c:v>4.587155963302747</c:v>
                </c:pt>
                <c:pt idx="260">
                  <c:v>4.6550290939318506</c:v>
                </c:pt>
                <c:pt idx="261">
                  <c:v>4.6396023198011616</c:v>
                </c:pt>
                <c:pt idx="262">
                  <c:v>5.1980198019802026</c:v>
                </c:pt>
                <c:pt idx="263">
                  <c:v>5.2631578947368363</c:v>
                </c:pt>
                <c:pt idx="264">
                  <c:v>5.237315875613735</c:v>
                </c:pt>
                <c:pt idx="265">
                  <c:v>4.7116165718927849</c:v>
                </c:pt>
                <c:pt idx="266">
                  <c:v>4.3654001616814764</c:v>
                </c:pt>
                <c:pt idx="267">
                  <c:v>4.6736502820306391</c:v>
                </c:pt>
                <c:pt idx="268">
                  <c:v>4.8192771084337283</c:v>
                </c:pt>
                <c:pt idx="269">
                  <c:v>5.7028112449799107</c:v>
                </c:pt>
                <c:pt idx="270">
                  <c:v>6.1698717948718063</c:v>
                </c:pt>
                <c:pt idx="271">
                  <c:v>6.3795853269537517</c:v>
                </c:pt>
                <c:pt idx="272">
                  <c:v>6.1953931691818731</c:v>
                </c:pt>
                <c:pt idx="273">
                  <c:v>6.2549485352335621</c:v>
                </c:pt>
                <c:pt idx="274">
                  <c:v>5.647058823529405</c:v>
                </c:pt>
                <c:pt idx="275">
                  <c:v>5.3125000000000089</c:v>
                </c:pt>
                <c:pt idx="276">
                  <c:v>4.8211508553654969</c:v>
                </c:pt>
                <c:pt idx="277">
                  <c:v>4.8099301784328752</c:v>
                </c:pt>
                <c:pt idx="278">
                  <c:v>5.0348567002323819</c:v>
                </c:pt>
                <c:pt idx="279">
                  <c:v>4.6959199384141614</c:v>
                </c:pt>
                <c:pt idx="280">
                  <c:v>4.3678160919540243</c:v>
                </c:pt>
                <c:pt idx="281">
                  <c:v>3.7993920972644313</c:v>
                </c:pt>
                <c:pt idx="282">
                  <c:v>3.3962264150943389</c:v>
                </c:pt>
                <c:pt idx="283">
                  <c:v>2.8485757121439192</c:v>
                </c:pt>
                <c:pt idx="284">
                  <c:v>3.0665669409125185</c:v>
                </c:pt>
                <c:pt idx="285">
                  <c:v>2.9806259314456129</c:v>
                </c:pt>
                <c:pt idx="286">
                  <c:v>2.6726057906458989</c:v>
                </c:pt>
                <c:pt idx="287">
                  <c:v>2.8189910979228294</c:v>
                </c:pt>
                <c:pt idx="288">
                  <c:v>3.1899109792284719</c:v>
                </c:pt>
                <c:pt idx="289">
                  <c:v>3.1828275351591495</c:v>
                </c:pt>
                <c:pt idx="290">
                  <c:v>3.0235988200590036</c:v>
                </c:pt>
                <c:pt idx="291">
                  <c:v>3.0147058823529305</c:v>
                </c:pt>
                <c:pt idx="292">
                  <c:v>3.1571218795888534</c:v>
                </c:pt>
                <c:pt idx="293">
                  <c:v>3.0746705710102518</c:v>
                </c:pt>
                <c:pt idx="294">
                  <c:v>2.9927007299270114</c:v>
                </c:pt>
                <c:pt idx="295">
                  <c:v>3.2798833819241979</c:v>
                </c:pt>
                <c:pt idx="296">
                  <c:v>3.1204644412191396</c:v>
                </c:pt>
                <c:pt idx="297">
                  <c:v>2.9667149059334541</c:v>
                </c:pt>
                <c:pt idx="298">
                  <c:v>3.2537960954446943</c:v>
                </c:pt>
                <c:pt idx="299">
                  <c:v>3.2467532467532534</c:v>
                </c:pt>
                <c:pt idx="300">
                  <c:v>3.0194104960460155</c:v>
                </c:pt>
                <c:pt idx="301">
                  <c:v>3.1563845050215145</c:v>
                </c:pt>
                <c:pt idx="302">
                  <c:v>3.2211882605583497</c:v>
                </c:pt>
                <c:pt idx="303">
                  <c:v>2.9978586723768963</c:v>
                </c:pt>
                <c:pt idx="304">
                  <c:v>2.8469750889679624</c:v>
                </c:pt>
                <c:pt idx="305">
                  <c:v>2.8409090909090828</c:v>
                </c:pt>
                <c:pt idx="306">
                  <c:v>2.7639971651311157</c:v>
                </c:pt>
                <c:pt idx="307">
                  <c:v>2.7522935779816571</c:v>
                </c:pt>
                <c:pt idx="308">
                  <c:v>2.7445460942997935</c:v>
                </c:pt>
                <c:pt idx="309">
                  <c:v>2.8109627547435068</c:v>
                </c:pt>
                <c:pt idx="310">
                  <c:v>2.450980392156854</c:v>
                </c:pt>
                <c:pt idx="311">
                  <c:v>2.515723270440251</c:v>
                </c:pt>
                <c:pt idx="312">
                  <c:v>2.6517794836008246</c:v>
                </c:pt>
                <c:pt idx="313">
                  <c:v>2.3643949930458819</c:v>
                </c:pt>
                <c:pt idx="314">
                  <c:v>2.2884882108183069</c:v>
                </c:pt>
                <c:pt idx="315">
                  <c:v>2.4948024948024949</c:v>
                </c:pt>
                <c:pt idx="316">
                  <c:v>2.6989619377162599</c:v>
                </c:pt>
                <c:pt idx="317">
                  <c:v>2.9005524861878351</c:v>
                </c:pt>
                <c:pt idx="318">
                  <c:v>2.9655172413793229</c:v>
                </c:pt>
                <c:pt idx="319">
                  <c:v>2.6098901098901228</c:v>
                </c:pt>
                <c:pt idx="320">
                  <c:v>2.6027397260274032</c:v>
                </c:pt>
                <c:pt idx="321">
                  <c:v>2.5974025974025761</c:v>
                </c:pt>
                <c:pt idx="322">
                  <c:v>2.8708133971291794</c:v>
                </c:pt>
                <c:pt idx="323">
                  <c:v>2.8629856850715951</c:v>
                </c:pt>
                <c:pt idx="324">
                  <c:v>2.7872195785180187</c:v>
                </c:pt>
                <c:pt idx="325">
                  <c:v>3.1250000000000222</c:v>
                </c:pt>
                <c:pt idx="326">
                  <c:v>3.1186440677966054</c:v>
                </c:pt>
                <c:pt idx="327">
                  <c:v>3.0425963488843744</c:v>
                </c:pt>
                <c:pt idx="328">
                  <c:v>2.8301886792452713</c:v>
                </c:pt>
                <c:pt idx="329">
                  <c:v>2.6174496644295386</c:v>
                </c:pt>
                <c:pt idx="330">
                  <c:v>2.5452109845947701</c:v>
                </c:pt>
                <c:pt idx="331">
                  <c:v>2.7443105756358666</c:v>
                </c:pt>
                <c:pt idx="332">
                  <c:v>2.6034712950600669</c:v>
                </c:pt>
                <c:pt idx="333">
                  <c:v>2.5316455696202667</c:v>
                </c:pt>
                <c:pt idx="334">
                  <c:v>2.7906976744185963</c:v>
                </c:pt>
                <c:pt idx="335">
                  <c:v>2.7170311464546071</c:v>
                </c:pt>
                <c:pt idx="336">
                  <c:v>2.8439153439153486</c:v>
                </c:pt>
                <c:pt idx="337">
                  <c:v>2.832674571805005</c:v>
                </c:pt>
                <c:pt idx="338">
                  <c:v>2.8270874424720649</c:v>
                </c:pt>
                <c:pt idx="339">
                  <c:v>2.8215223097112663</c:v>
                </c:pt>
                <c:pt idx="340">
                  <c:v>2.8833551769331667</c:v>
                </c:pt>
                <c:pt idx="341">
                  <c:v>2.8122956180510084</c:v>
                </c:pt>
                <c:pt idx="342">
                  <c:v>3.0045721750489918</c:v>
                </c:pt>
                <c:pt idx="343">
                  <c:v>3.0618892508143203</c:v>
                </c:pt>
                <c:pt idx="344">
                  <c:v>3.2530904359141077</c:v>
                </c:pt>
                <c:pt idx="345">
                  <c:v>3.378817413905133</c:v>
                </c:pt>
                <c:pt idx="346">
                  <c:v>3.0381383322559907</c:v>
                </c:pt>
                <c:pt idx="347">
                  <c:v>3.0322580645161246</c:v>
                </c:pt>
                <c:pt idx="348">
                  <c:v>2.7652733118971096</c:v>
                </c:pt>
                <c:pt idx="349">
                  <c:v>2.4343369634849621</c:v>
                </c:pt>
                <c:pt idx="350">
                  <c:v>2.2378516624040889</c:v>
                </c:pt>
                <c:pt idx="351">
                  <c:v>2.2335673261008271</c:v>
                </c:pt>
                <c:pt idx="352">
                  <c:v>2.1656050955414008</c:v>
                </c:pt>
                <c:pt idx="353">
                  <c:v>2.2900763358778775</c:v>
                </c:pt>
                <c:pt idx="354">
                  <c:v>2.2194039315155401</c:v>
                </c:pt>
                <c:pt idx="355">
                  <c:v>2.0859671302149163</c:v>
                </c:pt>
                <c:pt idx="356">
                  <c:v>1.8903591682419618</c:v>
                </c:pt>
                <c:pt idx="357">
                  <c:v>1.6970458830924073</c:v>
                </c:pt>
                <c:pt idx="358">
                  <c:v>1.6311166875784044</c:v>
                </c:pt>
                <c:pt idx="359">
                  <c:v>1.4402003757044479</c:v>
                </c:pt>
                <c:pt idx="360">
                  <c:v>1.3767209011263937</c:v>
                </c:pt>
                <c:pt idx="361">
                  <c:v>1.4383989993745905</c:v>
                </c:pt>
                <c:pt idx="362">
                  <c:v>1.6885553470919357</c:v>
                </c:pt>
                <c:pt idx="363">
                  <c:v>1.6229712858926382</c:v>
                </c:pt>
                <c:pt idx="364">
                  <c:v>1.7456359102244301</c:v>
                </c:pt>
                <c:pt idx="365">
                  <c:v>1.6169154228855787</c:v>
                </c:pt>
                <c:pt idx="366">
                  <c:v>1.4267990074441794</c:v>
                </c:pt>
                <c:pt idx="367">
                  <c:v>1.4860681114551078</c:v>
                </c:pt>
                <c:pt idx="368">
                  <c:v>1.4842300556586308</c:v>
                </c:pt>
                <c:pt idx="369">
                  <c:v>1.606922126081578</c:v>
                </c:pt>
                <c:pt idx="370">
                  <c:v>1.6666666666666607</c:v>
                </c:pt>
                <c:pt idx="371">
                  <c:v>1.6666666666666607</c:v>
                </c:pt>
                <c:pt idx="372">
                  <c:v>1.7283950617283939</c:v>
                </c:pt>
                <c:pt idx="373">
                  <c:v>2.2811344019728841</c:v>
                </c:pt>
                <c:pt idx="374">
                  <c:v>2.091020910209096</c:v>
                </c:pt>
                <c:pt idx="375">
                  <c:v>1.9656019656019597</c:v>
                </c:pt>
                <c:pt idx="376">
                  <c:v>2.1446078431372584</c:v>
                </c:pt>
                <c:pt idx="377">
                  <c:v>2.2643818849449104</c:v>
                </c:pt>
                <c:pt idx="378">
                  <c:v>2.629969418960254</c:v>
                </c:pt>
                <c:pt idx="379">
                  <c:v>2.56253813300793</c:v>
                </c:pt>
                <c:pt idx="380">
                  <c:v>2.6203534430225606</c:v>
                </c:pt>
                <c:pt idx="381">
                  <c:v>2.6763990267639981</c:v>
                </c:pt>
                <c:pt idx="382">
                  <c:v>2.7929568913175551</c:v>
                </c:pt>
                <c:pt idx="383">
                  <c:v>3.2179720704310855</c:v>
                </c:pt>
                <c:pt idx="384">
                  <c:v>3.762135922330101</c:v>
                </c:pt>
                <c:pt idx="385">
                  <c:v>3.0138637733574392</c:v>
                </c:pt>
                <c:pt idx="386">
                  <c:v>3.1325301204819134</c:v>
                </c:pt>
                <c:pt idx="387">
                  <c:v>3.7349397590361377</c:v>
                </c:pt>
                <c:pt idx="388">
                  <c:v>3.5992801439711952</c:v>
                </c:pt>
                <c:pt idx="389">
                  <c:v>3.3512866546977715</c:v>
                </c:pt>
                <c:pt idx="390">
                  <c:v>3.4564958283670899</c:v>
                </c:pt>
                <c:pt idx="391">
                  <c:v>3.4503271861986873</c:v>
                </c:pt>
                <c:pt idx="392">
                  <c:v>3.444180522565321</c:v>
                </c:pt>
                <c:pt idx="393">
                  <c:v>3.4360189573459543</c:v>
                </c:pt>
                <c:pt idx="394">
                  <c:v>3.7212049616065945</c:v>
                </c:pt>
                <c:pt idx="395">
                  <c:v>3.529411764705892</c:v>
                </c:pt>
                <c:pt idx="396">
                  <c:v>2.9824561403508643</c:v>
                </c:pt>
                <c:pt idx="397">
                  <c:v>3.2182562902282053</c:v>
                </c:pt>
                <c:pt idx="398">
                  <c:v>3.5630841121495394</c:v>
                </c:pt>
                <c:pt idx="399">
                  <c:v>3.1939605110336888</c:v>
                </c:pt>
                <c:pt idx="400">
                  <c:v>2.7214823393167498</c:v>
                </c:pt>
                <c:pt idx="401">
                  <c:v>2.7214823393167498</c:v>
                </c:pt>
                <c:pt idx="402">
                  <c:v>2.5921658986175045</c:v>
                </c:pt>
                <c:pt idx="403">
                  <c:v>2.1276595744680771</c:v>
                </c:pt>
                <c:pt idx="404">
                  <c:v>1.8943742824339971</c:v>
                </c:pt>
                <c:pt idx="405">
                  <c:v>1.6036655211913109</c:v>
                </c:pt>
                <c:pt idx="406">
                  <c:v>1.1958997722095743</c:v>
                </c:pt>
                <c:pt idx="407">
                  <c:v>1.1363636363636465</c:v>
                </c:pt>
                <c:pt idx="408">
                  <c:v>1.3628620102214661</c:v>
                </c:pt>
                <c:pt idx="409">
                  <c:v>1.6439909297052191</c:v>
                </c:pt>
                <c:pt idx="410">
                  <c:v>1.2408347433727984</c:v>
                </c:pt>
                <c:pt idx="411">
                  <c:v>1.0692177827799743</c:v>
                </c:pt>
                <c:pt idx="412">
                  <c:v>1.465614430665152</c:v>
                </c:pt>
                <c:pt idx="413">
                  <c:v>1.7474633596392231</c:v>
                </c:pt>
                <c:pt idx="414">
                  <c:v>1.516002245929271</c:v>
                </c:pt>
                <c:pt idx="415">
                  <c:v>2.0270270270270174</c:v>
                </c:pt>
                <c:pt idx="416">
                  <c:v>2.2535211267605604</c:v>
                </c:pt>
                <c:pt idx="417">
                  <c:v>2.4802705749718212</c:v>
                </c:pt>
                <c:pt idx="418">
                  <c:v>2.7574563871693991</c:v>
                </c:pt>
                <c:pt idx="419">
                  <c:v>3.1460674157303359</c:v>
                </c:pt>
                <c:pt idx="420">
                  <c:v>3.0252100840336249</c:v>
                </c:pt>
                <c:pt idx="421">
                  <c:v>2.175125488008911</c:v>
                </c:pt>
                <c:pt idx="422">
                  <c:v>1.8941504178273005</c:v>
                </c:pt>
                <c:pt idx="423">
                  <c:v>1.9487750556792971</c:v>
                </c:pt>
                <c:pt idx="424">
                  <c:v>2.0555555555555438</c:v>
                </c:pt>
                <c:pt idx="425">
                  <c:v>2.2160664819944609</c:v>
                </c:pt>
                <c:pt idx="426">
                  <c:v>2.3783185840707821</c:v>
                </c:pt>
                <c:pt idx="427">
                  <c:v>2.0419426048565281</c:v>
                </c:pt>
                <c:pt idx="428">
                  <c:v>1.9283746556473913</c:v>
                </c:pt>
                <c:pt idx="429">
                  <c:v>2.0352035203520247</c:v>
                </c:pt>
                <c:pt idx="430">
                  <c:v>2.0262869660460092</c:v>
                </c:pt>
                <c:pt idx="431">
                  <c:v>1.6884531590413809</c:v>
                </c:pt>
                <c:pt idx="432">
                  <c:v>1.7400761283306032</c:v>
                </c:pt>
                <c:pt idx="433">
                  <c:v>2.2925764192139875</c:v>
                </c:pt>
                <c:pt idx="434">
                  <c:v>2.8977583378895444</c:v>
                </c:pt>
                <c:pt idx="435">
                  <c:v>3.1676679410158393</c:v>
                </c:pt>
                <c:pt idx="436">
                  <c:v>2.9395753946652281</c:v>
                </c:pt>
                <c:pt idx="437">
                  <c:v>2.5474254742547275</c:v>
                </c:pt>
                <c:pt idx="438">
                  <c:v>2.5391680172879516</c:v>
                </c:pt>
                <c:pt idx="439">
                  <c:v>3.1909140075716547</c:v>
                </c:pt>
                <c:pt idx="440">
                  <c:v>3.6216216216216068</c:v>
                </c:pt>
                <c:pt idx="441">
                  <c:v>3.3423180592991875</c:v>
                </c:pt>
                <c:pt idx="442">
                  <c:v>2.8448738593666034</c:v>
                </c:pt>
                <c:pt idx="443">
                  <c:v>3.0530262453133394</c:v>
                </c:pt>
                <c:pt idx="444">
                  <c:v>3.2068412613575736</c:v>
                </c:pt>
                <c:pt idx="445">
                  <c:v>3.3617929562433257</c:v>
                </c:pt>
                <c:pt idx="446">
                  <c:v>2.8692879914984148</c:v>
                </c:pt>
                <c:pt idx="447">
                  <c:v>2.541026998411855</c:v>
                </c:pt>
                <c:pt idx="448">
                  <c:v>3.0671602326811209</c:v>
                </c:pt>
                <c:pt idx="449">
                  <c:v>3.6469344608879517</c:v>
                </c:pt>
                <c:pt idx="450">
                  <c:v>4.7418335089568053</c:v>
                </c:pt>
                <c:pt idx="451">
                  <c:v>4.3501048218029359</c:v>
                </c:pt>
                <c:pt idx="452">
                  <c:v>3.3385498174230532</c:v>
                </c:pt>
                <c:pt idx="453">
                  <c:v>3.3385498174230532</c:v>
                </c:pt>
                <c:pt idx="454">
                  <c:v>3.9665970772442494</c:v>
                </c:pt>
                <c:pt idx="455">
                  <c:v>3.6382536382536301</c:v>
                </c:pt>
                <c:pt idx="456">
                  <c:v>3.4179181771103018</c:v>
                </c:pt>
                <c:pt idx="457">
                  <c:v>3.5622096024780614</c:v>
                </c:pt>
                <c:pt idx="458">
                  <c:v>4.0289256198347223</c:v>
                </c:pt>
                <c:pt idx="459">
                  <c:v>4.233350542075387</c:v>
                </c:pt>
                <c:pt idx="460">
                  <c:v>4.1046690610569536</c:v>
                </c:pt>
                <c:pt idx="461">
                  <c:v>3.8755736868944402</c:v>
                </c:pt>
                <c:pt idx="462">
                  <c:v>2.0623742454728422</c:v>
                </c:pt>
                <c:pt idx="463">
                  <c:v>1.3561024610748484</c:v>
                </c:pt>
                <c:pt idx="464">
                  <c:v>1.9687026754164672</c:v>
                </c:pt>
                <c:pt idx="465">
                  <c:v>2.5239777889954462</c:v>
                </c:pt>
                <c:pt idx="466">
                  <c:v>2.0943775100401796</c:v>
                </c:pt>
                <c:pt idx="467">
                  <c:v>2.4363089267803506</c:v>
                </c:pt>
                <c:pt idx="468">
                  <c:v>2.8102153229844884</c:v>
                </c:pt>
                <c:pt idx="469">
                  <c:v>2.6714855433698892</c:v>
                </c:pt>
                <c:pt idx="470">
                  <c:v>2.7060575968222311</c:v>
                </c:pt>
                <c:pt idx="471">
                  <c:v>2.6260525012382407</c:v>
                </c:pt>
                <c:pt idx="472">
                  <c:v>2.3415475603745683</c:v>
                </c:pt>
                <c:pt idx="473">
                  <c:v>1.9494354442808115</c:v>
                </c:pt>
                <c:pt idx="474">
                  <c:v>2.7614588467225198</c:v>
                </c:pt>
                <c:pt idx="475">
                  <c:v>3.6040634291377494</c:v>
                </c:pt>
                <c:pt idx="476">
                  <c:v>4.3267326732673306</c:v>
                </c:pt>
                <c:pt idx="477">
                  <c:v>4.1033973412112346</c:v>
                </c:pt>
                <c:pt idx="478">
                  <c:v>4.3531066223472248</c:v>
                </c:pt>
                <c:pt idx="479">
                  <c:v>4.1344769849895657</c:v>
                </c:pt>
                <c:pt idx="480">
                  <c:v>4.009020417705722</c:v>
                </c:pt>
                <c:pt idx="481">
                  <c:v>3.9556416568346187</c:v>
                </c:pt>
                <c:pt idx="482">
                  <c:v>4.0788010635726346</c:v>
                </c:pt>
                <c:pt idx="483">
                  <c:v>4.8633700446906847</c:v>
                </c:pt>
                <c:pt idx="484">
                  <c:v>5.5145412254214987</c:v>
                </c:pt>
                <c:pt idx="485">
                  <c:v>5.3488450481771643</c:v>
                </c:pt>
                <c:pt idx="486">
                  <c:v>4.9606000872889133</c:v>
                </c:pt>
                <c:pt idx="487">
                  <c:v>3.7111439545039149</c:v>
                </c:pt>
                <c:pt idx="488">
                  <c:v>1.0358735883078563</c:v>
                </c:pt>
                <c:pt idx="489">
                  <c:v>-4.4931278791493501E-2</c:v>
                </c:pt>
                <c:pt idx="490">
                  <c:v>-0.12533867357756856</c:v>
                </c:pt>
                <c:pt idx="491">
                  <c:v>8.1804205864521862E-2</c:v>
                </c:pt>
                <c:pt idx="492">
                  <c:v>-0.42146078307413459</c:v>
                </c:pt>
                <c:pt idx="493">
                  <c:v>-0.60530765135026199</c:v>
                </c:pt>
                <c:pt idx="494">
                  <c:v>-1.0390780678814715</c:v>
                </c:pt>
                <c:pt idx="495">
                  <c:v>-1.2523069417661126</c:v>
                </c:pt>
                <c:pt idx="496">
                  <c:v>-1.9753356884008366</c:v>
                </c:pt>
                <c:pt idx="497">
                  <c:v>-1.4686053048967196</c:v>
                </c:pt>
                <c:pt idx="498">
                  <c:v>-1.341125723111225</c:v>
                </c:pt>
                <c:pt idx="499">
                  <c:v>-0.21906360684769144</c:v>
                </c:pt>
                <c:pt idx="500">
                  <c:v>1.8485555811255772</c:v>
                </c:pt>
                <c:pt idx="501">
                  <c:v>2.7846256488390564</c:v>
                </c:pt>
                <c:pt idx="502">
                  <c:v>2.6552304926896086</c:v>
                </c:pt>
                <c:pt idx="503">
                  <c:v>2.2144242919620138</c:v>
                </c:pt>
                <c:pt idx="504">
                  <c:v>2.3918022225043911</c:v>
                </c:pt>
                <c:pt idx="505">
                  <c:v>2.2409661200131659</c:v>
                </c:pt>
                <c:pt idx="506">
                  <c:v>1.9591645153719695</c:v>
                </c:pt>
                <c:pt idx="507">
                  <c:v>1.1050625005825987</c:v>
                </c:pt>
                <c:pt idx="508">
                  <c:v>1.3144049093465782</c:v>
                </c:pt>
                <c:pt idx="509">
                  <c:v>1.1987048050249083</c:v>
                </c:pt>
              </c:numCache>
            </c:numRef>
          </c:xVal>
          <c:yVal>
            <c:numRef>
              <c:f>'Analytical Functions'!$N$4:$N$515</c:f>
              <c:numCache>
                <c:formatCode>0.0</c:formatCode>
                <c:ptCount val="512"/>
                <c:pt idx="0">
                  <c:v>3.6698223593234713</c:v>
                </c:pt>
                <c:pt idx="1">
                  <c:v>10.776829815895827</c:v>
                </c:pt>
                <c:pt idx="2">
                  <c:v>9.8631950573698113</c:v>
                </c:pt>
                <c:pt idx="3">
                  <c:v>3.1556728232190023</c:v>
                </c:pt>
                <c:pt idx="4">
                  <c:v>5.5745407945322567</c:v>
                </c:pt>
                <c:pt idx="5">
                  <c:v>6.1627546272360778</c:v>
                </c:pt>
                <c:pt idx="6">
                  <c:v>10.836012861736343</c:v>
                </c:pt>
                <c:pt idx="7">
                  <c:v>15.287234042553187</c:v>
                </c:pt>
                <c:pt idx="8">
                  <c:v>7.6604125634912368</c:v>
                </c:pt>
                <c:pt idx="9">
                  <c:v>11.676062445793601</c:v>
                </c:pt>
                <c:pt idx="10">
                  <c:v>9.8142345568486888</c:v>
                </c:pt>
                <c:pt idx="11">
                  <c:v>12.538802660753889</c:v>
                </c:pt>
                <c:pt idx="12">
                  <c:v>6.3923660989123832</c:v>
                </c:pt>
                <c:pt idx="13">
                  <c:v>4.843940008106995</c:v>
                </c:pt>
                <c:pt idx="14">
                  <c:v>-1.8778871259289009</c:v>
                </c:pt>
                <c:pt idx="15">
                  <c:v>-6.0466543891958269</c:v>
                </c:pt>
                <c:pt idx="16">
                  <c:v>-3.3886303864050116</c:v>
                </c:pt>
                <c:pt idx="17">
                  <c:v>-9.3016460504529057</c:v>
                </c:pt>
                <c:pt idx="18">
                  <c:v>-6.0825838893723949</c:v>
                </c:pt>
                <c:pt idx="19">
                  <c:v>-13.435452616037647</c:v>
                </c:pt>
                <c:pt idx="20">
                  <c:v>-11.361448103215865</c:v>
                </c:pt>
                <c:pt idx="21">
                  <c:v>-17.464323852053209</c:v>
                </c:pt>
                <c:pt idx="22">
                  <c:v>-8.7944563334352299</c:v>
                </c:pt>
                <c:pt idx="23">
                  <c:v>-11.703280464978826</c:v>
                </c:pt>
                <c:pt idx="24">
                  <c:v>-21.38103963738066</c:v>
                </c:pt>
                <c:pt idx="25">
                  <c:v>-26.010052194084665</c:v>
                </c:pt>
                <c:pt idx="26">
                  <c:v>-25.575683143997541</c:v>
                </c:pt>
                <c:pt idx="27">
                  <c:v>-15.005989328106285</c:v>
                </c:pt>
                <c:pt idx="28">
                  <c:v>-14.647680871112978</c:v>
                </c:pt>
                <c:pt idx="29">
                  <c:v>-9.4716494845360941</c:v>
                </c:pt>
                <c:pt idx="30">
                  <c:v>-14.281301482701814</c:v>
                </c:pt>
                <c:pt idx="31">
                  <c:v>-7.0461571261059568</c:v>
                </c:pt>
                <c:pt idx="32">
                  <c:v>9.7762328915917962E-2</c:v>
                </c:pt>
                <c:pt idx="33">
                  <c:v>12.773465067043045</c:v>
                </c:pt>
                <c:pt idx="34">
                  <c:v>8.1005586592178815</c:v>
                </c:pt>
                <c:pt idx="35">
                  <c:v>11.915653241102309</c:v>
                </c:pt>
                <c:pt idx="36">
                  <c:v>27.514720314033369</c:v>
                </c:pt>
                <c:pt idx="37">
                  <c:v>30.15022860875245</c:v>
                </c:pt>
                <c:pt idx="38">
                  <c:v>35.726072607260726</c:v>
                </c:pt>
                <c:pt idx="39">
                  <c:v>22.45996156310057</c:v>
                </c:pt>
                <c:pt idx="40">
                  <c:v>21.479391560353299</c:v>
                </c:pt>
                <c:pt idx="41">
                  <c:v>16.654804270462641</c:v>
                </c:pt>
                <c:pt idx="42">
                  <c:v>13.189189189189188</c:v>
                </c:pt>
                <c:pt idx="43">
                  <c:v>7.78669724770642</c:v>
                </c:pt>
                <c:pt idx="44">
                  <c:v>10.786760716223554</c:v>
                </c:pt>
                <c:pt idx="45">
                  <c:v>8.4063412599082241</c:v>
                </c:pt>
                <c:pt idx="46">
                  <c:v>10.149870801033579</c:v>
                </c:pt>
                <c:pt idx="47">
                  <c:v>6.8687070082743551</c:v>
                </c:pt>
                <c:pt idx="48">
                  <c:v>3.57864357864357</c:v>
                </c:pt>
                <c:pt idx="49">
                  <c:v>9.936766034327027</c:v>
                </c:pt>
                <c:pt idx="50">
                  <c:v>8.5511651469098346</c:v>
                </c:pt>
                <c:pt idx="51">
                  <c:v>12.356141452186641</c:v>
                </c:pt>
                <c:pt idx="52">
                  <c:v>12.17812784004848</c:v>
                </c:pt>
                <c:pt idx="53">
                  <c:v>12.416107382550322</c:v>
                </c:pt>
                <c:pt idx="54">
                  <c:v>18.412395203226151</c:v>
                </c:pt>
                <c:pt idx="55">
                  <c:v>24.130226619853179</c:v>
                </c:pt>
                <c:pt idx="56">
                  <c:v>15.633264766382604</c:v>
                </c:pt>
                <c:pt idx="57">
                  <c:v>11.631710602270552</c:v>
                </c:pt>
                <c:pt idx="58">
                  <c:v>4.7949704419630423</c:v>
                </c:pt>
                <c:pt idx="59">
                  <c:v>4.0298507462686484</c:v>
                </c:pt>
                <c:pt idx="60">
                  <c:v>-0.65013467075323295</c:v>
                </c:pt>
                <c:pt idx="61">
                  <c:v>-4.1815027846252129</c:v>
                </c:pt>
                <c:pt idx="62">
                  <c:v>-2.688071681911508</c:v>
                </c:pt>
                <c:pt idx="63">
                  <c:v>0.77288388118075257</c:v>
                </c:pt>
                <c:pt idx="64">
                  <c:v>-6.1571698622738369</c:v>
                </c:pt>
                <c:pt idx="65">
                  <c:v>-1.9176843057439941</c:v>
                </c:pt>
                <c:pt idx="66">
                  <c:v>-2.9485570890840584</c:v>
                </c:pt>
                <c:pt idx="67">
                  <c:v>-17.750921402245655</c:v>
                </c:pt>
                <c:pt idx="68">
                  <c:v>-17.365523083439214</c:v>
                </c:pt>
                <c:pt idx="69">
                  <c:v>-16.771524605705423</c:v>
                </c:pt>
                <c:pt idx="70">
                  <c:v>-13.843123209169061</c:v>
                </c:pt>
                <c:pt idx="71">
                  <c:v>-15.728120516499278</c:v>
                </c:pt>
                <c:pt idx="72">
                  <c:v>-15.574460129008127</c:v>
                </c:pt>
                <c:pt idx="73">
                  <c:v>-16.836588851834211</c:v>
                </c:pt>
                <c:pt idx="74">
                  <c:v>-17.513907538845196</c:v>
                </c:pt>
                <c:pt idx="75">
                  <c:v>-26.714100905562745</c:v>
                </c:pt>
                <c:pt idx="76">
                  <c:v>-30.791366906474813</c:v>
                </c:pt>
                <c:pt idx="77">
                  <c:v>-41.399981554920231</c:v>
                </c:pt>
                <c:pt idx="78">
                  <c:v>-31.757318311940164</c:v>
                </c:pt>
                <c:pt idx="79">
                  <c:v>-27.084201750729463</c:v>
                </c:pt>
                <c:pt idx="80">
                  <c:v>-29.718093285494618</c:v>
                </c:pt>
                <c:pt idx="81">
                  <c:v>-20.285803044423723</c:v>
                </c:pt>
                <c:pt idx="82">
                  <c:v>-15.204739139472034</c:v>
                </c:pt>
                <c:pt idx="83">
                  <c:v>-11.300276654607366</c:v>
                </c:pt>
                <c:pt idx="84">
                  <c:v>-3.33296423430407</c:v>
                </c:pt>
                <c:pt idx="85">
                  <c:v>4.4340054995417155</c:v>
                </c:pt>
                <c:pt idx="86">
                  <c:v>10.6860465116279</c:v>
                </c:pt>
                <c:pt idx="87">
                  <c:v>11.902660446349756</c:v>
                </c:pt>
                <c:pt idx="88">
                  <c:v>20.415800415800401</c:v>
                </c:pt>
                <c:pt idx="89">
                  <c:v>31.995593327038097</c:v>
                </c:pt>
                <c:pt idx="90">
                  <c:v>20.487144790257105</c:v>
                </c:pt>
                <c:pt idx="91">
                  <c:v>30.398742318136328</c:v>
                </c:pt>
                <c:pt idx="92">
                  <c:v>31.549008168027992</c:v>
                </c:pt>
                <c:pt idx="93">
                  <c:v>31.021044427123922</c:v>
                </c:pt>
                <c:pt idx="94">
                  <c:v>22.208603995587683</c:v>
                </c:pt>
                <c:pt idx="95">
                  <c:v>23.2845489443378</c:v>
                </c:pt>
                <c:pt idx="96">
                  <c:v>16.426116838487982</c:v>
                </c:pt>
                <c:pt idx="97">
                  <c:v>9.9067471201316426</c:v>
                </c:pt>
                <c:pt idx="98">
                  <c:v>9.5493224078159411</c:v>
                </c:pt>
                <c:pt idx="99">
                  <c:v>16.552112676056339</c:v>
                </c:pt>
                <c:pt idx="100">
                  <c:v>18.450736648250455</c:v>
                </c:pt>
                <c:pt idx="101">
                  <c:v>25.479909383569787</c:v>
                </c:pt>
                <c:pt idx="102">
                  <c:v>15.566037735849058</c:v>
                </c:pt>
                <c:pt idx="103">
                  <c:v>11.902674265672953</c:v>
                </c:pt>
                <c:pt idx="104">
                  <c:v>19.14846435303248</c:v>
                </c:pt>
                <c:pt idx="105">
                  <c:v>1.1600237953599102</c:v>
                </c:pt>
                <c:pt idx="106">
                  <c:v>0.11031992779060307</c:v>
                </c:pt>
                <c:pt idx="107">
                  <c:v>-4.2327527488566608</c:v>
                </c:pt>
                <c:pt idx="108">
                  <c:v>-3.1483667847304275</c:v>
                </c:pt>
                <c:pt idx="109">
                  <c:v>-4.0527051307646218</c:v>
                </c:pt>
                <c:pt idx="110">
                  <c:v>-3.6440352896049077</c:v>
                </c:pt>
                <c:pt idx="111">
                  <c:v>-4.4373549883990782</c:v>
                </c:pt>
                <c:pt idx="112">
                  <c:v>-5.966378388883486</c:v>
                </c:pt>
                <c:pt idx="113">
                  <c:v>-8.2763207905739211</c:v>
                </c:pt>
                <c:pt idx="114">
                  <c:v>-10.262390670553934</c:v>
                </c:pt>
                <c:pt idx="115">
                  <c:v>-7.1204701273261506</c:v>
                </c:pt>
                <c:pt idx="116">
                  <c:v>-11.501954215522058</c:v>
                </c:pt>
                <c:pt idx="117">
                  <c:v>-12.525727727139079</c:v>
                </c:pt>
                <c:pt idx="118">
                  <c:v>-12.803045481867347</c:v>
                </c:pt>
                <c:pt idx="119">
                  <c:v>-9.3578540946962043</c:v>
                </c:pt>
                <c:pt idx="120">
                  <c:v>-1.6355140186915862</c:v>
                </c:pt>
                <c:pt idx="121">
                  <c:v>1.1652101539741944</c:v>
                </c:pt>
                <c:pt idx="122">
                  <c:v>-4.9263535031847105</c:v>
                </c:pt>
                <c:pt idx="123">
                  <c:v>1.8512898330804273</c:v>
                </c:pt>
                <c:pt idx="124">
                  <c:v>6.737625297096228</c:v>
                </c:pt>
                <c:pt idx="125">
                  <c:v>6.2260437169791905</c:v>
                </c:pt>
                <c:pt idx="126">
                  <c:v>0.87719298245614308</c:v>
                </c:pt>
                <c:pt idx="127">
                  <c:v>-0.13708741959295168</c:v>
                </c:pt>
                <c:pt idx="128">
                  <c:v>1.0620399579390094</c:v>
                </c:pt>
                <c:pt idx="129">
                  <c:v>11.966386554621856</c:v>
                </c:pt>
                <c:pt idx="130">
                  <c:v>10.615808823529417</c:v>
                </c:pt>
                <c:pt idx="131">
                  <c:v>13.877368008070846</c:v>
                </c:pt>
                <c:pt idx="132">
                  <c:v>5.0913972942270069</c:v>
                </c:pt>
                <c:pt idx="133">
                  <c:v>1.8922254216371837</c:v>
                </c:pt>
                <c:pt idx="134">
                  <c:v>7.7253218884120178</c:v>
                </c:pt>
                <c:pt idx="135">
                  <c:v>3.1088597536750084</c:v>
                </c:pt>
                <c:pt idx="136">
                  <c:v>5.837932036015081</c:v>
                </c:pt>
                <c:pt idx="137">
                  <c:v>6.6120538326506662</c:v>
                </c:pt>
                <c:pt idx="138">
                  <c:v>9.3075684380031998</c:v>
                </c:pt>
                <c:pt idx="139">
                  <c:v>12.101372756071793</c:v>
                </c:pt>
                <c:pt idx="140">
                  <c:v>12.308812818645309</c:v>
                </c:pt>
                <c:pt idx="141">
                  <c:v>14.239967977584289</c:v>
                </c:pt>
                <c:pt idx="142">
                  <c:v>18.051516410469446</c:v>
                </c:pt>
                <c:pt idx="143">
                  <c:v>0.49217442661679822</c:v>
                </c:pt>
                <c:pt idx="144">
                  <c:v>4.4516509433962348</c:v>
                </c:pt>
                <c:pt idx="145">
                  <c:v>12.272910779168345</c:v>
                </c:pt>
                <c:pt idx="146">
                  <c:v>11.009620056359925</c:v>
                </c:pt>
                <c:pt idx="147">
                  <c:v>17.204508236200745</c:v>
                </c:pt>
                <c:pt idx="148">
                  <c:v>11.946578851079392</c:v>
                </c:pt>
                <c:pt idx="149">
                  <c:v>14.763995609220636</c:v>
                </c:pt>
                <c:pt idx="150">
                  <c:v>25.191514437242191</c:v>
                </c:pt>
                <c:pt idx="151">
                  <c:v>32.366239638281847</c:v>
                </c:pt>
                <c:pt idx="152">
                  <c:v>25.773577913655732</c:v>
                </c:pt>
                <c:pt idx="153">
                  <c:v>13.481079187105838</c:v>
                </c:pt>
                <c:pt idx="154">
                  <c:v>15.493577335914143</c:v>
                </c:pt>
                <c:pt idx="155">
                  <c:v>33.215789989225186</c:v>
                </c:pt>
                <c:pt idx="156">
                  <c:v>24.950606830369736</c:v>
                </c:pt>
                <c:pt idx="157">
                  <c:v>19.192736425746148</c:v>
                </c:pt>
                <c:pt idx="158">
                  <c:v>14.854691876750703</c:v>
                </c:pt>
                <c:pt idx="159">
                  <c:v>7.6025314374948527</c:v>
                </c:pt>
                <c:pt idx="160">
                  <c:v>0.33502206242850274</c:v>
                </c:pt>
                <c:pt idx="161">
                  <c:v>-7.3967798501514359</c:v>
                </c:pt>
                <c:pt idx="162">
                  <c:v>-4.3775005883737279</c:v>
                </c:pt>
                <c:pt idx="163">
                  <c:v>-10.08397381155709</c:v>
                </c:pt>
                <c:pt idx="164">
                  <c:v>-9.7304065998821461</c:v>
                </c:pt>
                <c:pt idx="165">
                  <c:v>-7.0629100733307641</c:v>
                </c:pt>
                <c:pt idx="166">
                  <c:v>-13.834082425535165</c:v>
                </c:pt>
                <c:pt idx="167">
                  <c:v>-17.676470588235293</c:v>
                </c:pt>
                <c:pt idx="168">
                  <c:v>-12.325879075370839</c:v>
                </c:pt>
                <c:pt idx="169">
                  <c:v>-15.619579153782336</c:v>
                </c:pt>
                <c:pt idx="170">
                  <c:v>-16.46215989634937</c:v>
                </c:pt>
                <c:pt idx="171">
                  <c:v>-18.201955392606163</c:v>
                </c:pt>
                <c:pt idx="172">
                  <c:v>-2.6712272986399554</c:v>
                </c:pt>
                <c:pt idx="173">
                  <c:v>3.6495093819934432</c:v>
                </c:pt>
                <c:pt idx="174">
                  <c:v>9.7054721470178009</c:v>
                </c:pt>
                <c:pt idx="175">
                  <c:v>9.6398891966759095</c:v>
                </c:pt>
                <c:pt idx="176">
                  <c:v>14.761321909424719</c:v>
                </c:pt>
                <c:pt idx="177">
                  <c:v>20.681063122923593</c:v>
                </c:pt>
                <c:pt idx="178">
                  <c:v>30.899124745822661</c:v>
                </c:pt>
                <c:pt idx="179">
                  <c:v>36.620221507681336</c:v>
                </c:pt>
                <c:pt idx="180">
                  <c:v>41.214359326691863</c:v>
                </c:pt>
                <c:pt idx="181">
                  <c:v>45.146585627457995</c:v>
                </c:pt>
                <c:pt idx="182">
                  <c:v>52.942249794726749</c:v>
                </c:pt>
                <c:pt idx="183">
                  <c:v>51.797553459706776</c:v>
                </c:pt>
                <c:pt idx="184">
                  <c:v>37.561710317128274</c:v>
                </c:pt>
                <c:pt idx="185">
                  <c:v>37.90898521840225</c:v>
                </c:pt>
                <c:pt idx="186">
                  <c:v>22.307807358659893</c:v>
                </c:pt>
                <c:pt idx="187">
                  <c:v>20.11838590918935</c:v>
                </c:pt>
                <c:pt idx="188">
                  <c:v>17.271046643913547</c:v>
                </c:pt>
                <c:pt idx="189">
                  <c:v>12.463867859600807</c:v>
                </c:pt>
                <c:pt idx="190">
                  <c:v>6.0786167769823152</c:v>
                </c:pt>
                <c:pt idx="191">
                  <c:v>4.0664225941422494</c:v>
                </c:pt>
                <c:pt idx="192">
                  <c:v>-2.66374749133369</c:v>
                </c:pt>
                <c:pt idx="193">
                  <c:v>-7.2910893527926461</c:v>
                </c:pt>
                <c:pt idx="194">
                  <c:v>-8.6256263421617625</c:v>
                </c:pt>
                <c:pt idx="195">
                  <c:v>-7.3203740157480324</c:v>
                </c:pt>
                <c:pt idx="196">
                  <c:v>1.3868613138686037</c:v>
                </c:pt>
                <c:pt idx="197">
                  <c:v>1.8064671524053999E-2</c:v>
                </c:pt>
                <c:pt idx="198">
                  <c:v>1.5530418832161441</c:v>
                </c:pt>
                <c:pt idx="199">
                  <c:v>-1.6947115384615352</c:v>
                </c:pt>
                <c:pt idx="200">
                  <c:v>1.4005941914751796</c:v>
                </c:pt>
                <c:pt idx="201">
                  <c:v>9.9259531240438079</c:v>
                </c:pt>
                <c:pt idx="202">
                  <c:v>15.357188335667903</c:v>
                </c:pt>
                <c:pt idx="203">
                  <c:v>13.49415755748209</c:v>
                </c:pt>
                <c:pt idx="204">
                  <c:v>12.358637925648242</c:v>
                </c:pt>
                <c:pt idx="205">
                  <c:v>25.905014945200922</c:v>
                </c:pt>
                <c:pt idx="206">
                  <c:v>25.244810027418719</c:v>
                </c:pt>
                <c:pt idx="207">
                  <c:v>26.722421346077251</c:v>
                </c:pt>
                <c:pt idx="208">
                  <c:v>13.168946484281241</c:v>
                </c:pt>
                <c:pt idx="209">
                  <c:v>9.6207104154124146</c:v>
                </c:pt>
                <c:pt idx="210">
                  <c:v>14.287434523451136</c:v>
                </c:pt>
                <c:pt idx="211">
                  <c:v>23.590903533439288</c:v>
                </c:pt>
                <c:pt idx="212">
                  <c:v>26.333413059076772</c:v>
                </c:pt>
                <c:pt idx="213">
                  <c:v>17.897901241440749</c:v>
                </c:pt>
                <c:pt idx="214">
                  <c:v>25.245612098465607</c:v>
                </c:pt>
                <c:pt idx="215">
                  <c:v>32.237351931805613</c:v>
                </c:pt>
                <c:pt idx="216">
                  <c:v>30.968136573430449</c:v>
                </c:pt>
                <c:pt idx="217">
                  <c:v>30.493273542600896</c:v>
                </c:pt>
                <c:pt idx="218">
                  <c:v>30.747980192859004</c:v>
                </c:pt>
                <c:pt idx="219">
                  <c:v>23.674837628326006</c:v>
                </c:pt>
                <c:pt idx="220">
                  <c:v>34.087896941101633</c:v>
                </c:pt>
                <c:pt idx="221">
                  <c:v>27.043057996485054</c:v>
                </c:pt>
                <c:pt idx="222">
                  <c:v>28.532293751975544</c:v>
                </c:pt>
                <c:pt idx="223">
                  <c:v>23.27249344610971</c:v>
                </c:pt>
                <c:pt idx="224">
                  <c:v>14.620408936009088</c:v>
                </c:pt>
                <c:pt idx="225">
                  <c:v>29.417319860232304</c:v>
                </c:pt>
                <c:pt idx="226">
                  <c:v>25.242376167812441</c:v>
                </c:pt>
                <c:pt idx="227">
                  <c:v>22.101297614064453</c:v>
                </c:pt>
                <c:pt idx="228">
                  <c:v>22.435461956521728</c:v>
                </c:pt>
                <c:pt idx="229">
                  <c:v>17.283201940570049</c:v>
                </c:pt>
                <c:pt idx="230">
                  <c:v>21.192792218147027</c:v>
                </c:pt>
                <c:pt idx="231">
                  <c:v>34.956801626291735</c:v>
                </c:pt>
                <c:pt idx="232">
                  <c:v>30.39180801012138</c:v>
                </c:pt>
                <c:pt idx="233">
                  <c:v>39.127615424520144</c:v>
                </c:pt>
                <c:pt idx="234">
                  <c:v>3.2010820559062125</c:v>
                </c:pt>
                <c:pt idx="235">
                  <c:v>-7.5916860605087848</c:v>
                </c:pt>
                <c:pt idx="236">
                  <c:v>2.0275013420324672</c:v>
                </c:pt>
                <c:pt idx="237">
                  <c:v>-6.2062171628721519</c:v>
                </c:pt>
                <c:pt idx="238">
                  <c:v>-5.7635467980295507</c:v>
                </c:pt>
                <c:pt idx="239">
                  <c:v>-11.247857387727123</c:v>
                </c:pt>
                <c:pt idx="240">
                  <c:v>-9.373699542238878</c:v>
                </c:pt>
                <c:pt idx="241">
                  <c:v>-9.6311616683902095</c:v>
                </c:pt>
                <c:pt idx="242">
                  <c:v>-10.032894736842103</c:v>
                </c:pt>
                <c:pt idx="243">
                  <c:v>-14.636289462122654</c:v>
                </c:pt>
                <c:pt idx="244">
                  <c:v>-20.703456640388119</c:v>
                </c:pt>
                <c:pt idx="245">
                  <c:v>-15.51129478295994</c:v>
                </c:pt>
                <c:pt idx="246">
                  <c:v>10.794709877278708</c:v>
                </c:pt>
                <c:pt idx="247">
                  <c:v>18.844984802431597</c:v>
                </c:pt>
                <c:pt idx="248">
                  <c:v>12.400841832604836</c:v>
                </c:pt>
                <c:pt idx="249">
                  <c:v>15.71556385420314</c:v>
                </c:pt>
                <c:pt idx="250">
                  <c:v>7.8560227018146689</c:v>
                </c:pt>
                <c:pt idx="251">
                  <c:v>13.897794430066824</c:v>
                </c:pt>
                <c:pt idx="252">
                  <c:v>18.486205181188531</c:v>
                </c:pt>
                <c:pt idx="253">
                  <c:v>22.2612145254806</c:v>
                </c:pt>
                <c:pt idx="254">
                  <c:v>16.263254113345525</c:v>
                </c:pt>
                <c:pt idx="255">
                  <c:v>27.225939269171384</c:v>
                </c:pt>
                <c:pt idx="256">
                  <c:v>34.387427347812796</c:v>
                </c:pt>
                <c:pt idx="257">
                  <c:v>28.406458019197501</c:v>
                </c:pt>
                <c:pt idx="258">
                  <c:v>22.005950460622991</c:v>
                </c:pt>
                <c:pt idx="259">
                  <c:v>26.412130069419071</c:v>
                </c:pt>
                <c:pt idx="260">
                  <c:v>27.250468097364223</c:v>
                </c:pt>
                <c:pt idx="261">
                  <c:v>10.626281641846225</c:v>
                </c:pt>
                <c:pt idx="262">
                  <c:v>14.896489648964884</c:v>
                </c:pt>
                <c:pt idx="263">
                  <c:v>15.284701732967076</c:v>
                </c:pt>
                <c:pt idx="264">
                  <c:v>6.8337424105412881</c:v>
                </c:pt>
                <c:pt idx="265">
                  <c:v>12.70123549232498</c:v>
                </c:pt>
                <c:pt idx="266">
                  <c:v>12.591986917416186</c:v>
                </c:pt>
                <c:pt idx="267">
                  <c:v>2.9097318539066164</c:v>
                </c:pt>
                <c:pt idx="268">
                  <c:v>-8.2202304737515988</c:v>
                </c:pt>
                <c:pt idx="269">
                  <c:v>-12.344264642703696</c:v>
                </c:pt>
                <c:pt idx="270">
                  <c:v>-10.682806440239744</c:v>
                </c:pt>
                <c:pt idx="271">
                  <c:v>-6.8701407555131544</c:v>
                </c:pt>
                <c:pt idx="272">
                  <c:v>-6.5591397849462219</c:v>
                </c:pt>
                <c:pt idx="273">
                  <c:v>4.5125805275312958</c:v>
                </c:pt>
                <c:pt idx="274">
                  <c:v>10.599897556419302</c:v>
                </c:pt>
                <c:pt idx="275">
                  <c:v>10.378302053303523</c:v>
                </c:pt>
                <c:pt idx="276">
                  <c:v>13.464328899637223</c:v>
                </c:pt>
                <c:pt idx="277">
                  <c:v>7.9173933504969041</c:v>
                </c:pt>
                <c:pt idx="278">
                  <c:v>3.6701860231272088</c:v>
                </c:pt>
                <c:pt idx="279">
                  <c:v>8.8895128457110886</c:v>
                </c:pt>
                <c:pt idx="280">
                  <c:v>22.591145833333325</c:v>
                </c:pt>
                <c:pt idx="281">
                  <c:v>26.730926319228885</c:v>
                </c:pt>
                <c:pt idx="282">
                  <c:v>29.095394736842106</c:v>
                </c:pt>
                <c:pt idx="283">
                  <c:v>16.448389299236553</c:v>
                </c:pt>
                <c:pt idx="284">
                  <c:v>26.306704621161625</c:v>
                </c:pt>
                <c:pt idx="285">
                  <c:v>18.855581077544837</c:v>
                </c:pt>
                <c:pt idx="286">
                  <c:v>12.430871495899964</c:v>
                </c:pt>
                <c:pt idx="287">
                  <c:v>7.587548638132291</c:v>
                </c:pt>
                <c:pt idx="288">
                  <c:v>10.5530985240049</c:v>
                </c:pt>
                <c:pt idx="289">
                  <c:v>6.5464433214478257</c:v>
                </c:pt>
                <c:pt idx="290">
                  <c:v>9.9633581204871202</c:v>
                </c:pt>
                <c:pt idx="291">
                  <c:v>9.3860395554524079</c:v>
                </c:pt>
                <c:pt idx="292">
                  <c:v>4.7037402321523425</c:v>
                </c:pt>
                <c:pt idx="293">
                  <c:v>7.7192801526323906</c:v>
                </c:pt>
                <c:pt idx="294">
                  <c:v>6.6836539686584429</c:v>
                </c:pt>
                <c:pt idx="295">
                  <c:v>14.95922392196578</c:v>
                </c:pt>
                <c:pt idx="296">
                  <c:v>4.4642643074636279</c:v>
                </c:pt>
                <c:pt idx="297">
                  <c:v>7.3389109056215984</c:v>
                </c:pt>
                <c:pt idx="298">
                  <c:v>7.4339714078022867</c:v>
                </c:pt>
                <c:pt idx="299">
                  <c:v>11.885357576358091</c:v>
                </c:pt>
                <c:pt idx="300">
                  <c:v>6.082660561513431</c:v>
                </c:pt>
                <c:pt idx="301">
                  <c:v>8.3881064162754306</c:v>
                </c:pt>
                <c:pt idx="302">
                  <c:v>10.386142010094579</c:v>
                </c:pt>
                <c:pt idx="303">
                  <c:v>5.638716673345745</c:v>
                </c:pt>
                <c:pt idx="304">
                  <c:v>11.962901239040647</c:v>
                </c:pt>
                <c:pt idx="305">
                  <c:v>9.8444231689803772</c:v>
                </c:pt>
                <c:pt idx="306">
                  <c:v>11.739275819241414</c:v>
                </c:pt>
                <c:pt idx="307">
                  <c:v>7.0569143387040567</c:v>
                </c:pt>
                <c:pt idx="308">
                  <c:v>7.0551513621445405</c:v>
                </c:pt>
                <c:pt idx="309">
                  <c:v>9.7611559323579122</c:v>
                </c:pt>
                <c:pt idx="310">
                  <c:v>5.3588344084081418</c:v>
                </c:pt>
                <c:pt idx="311">
                  <c:v>-1.3062634224101699</c:v>
                </c:pt>
                <c:pt idx="312">
                  <c:v>2.4353120243531201</c:v>
                </c:pt>
                <c:pt idx="313">
                  <c:v>1.4016304227104204</c:v>
                </c:pt>
                <c:pt idx="314">
                  <c:v>-1.3894746187823159</c:v>
                </c:pt>
                <c:pt idx="315">
                  <c:v>2.2605047642425102</c:v>
                </c:pt>
                <c:pt idx="316">
                  <c:v>2.5735611355595767</c:v>
                </c:pt>
                <c:pt idx="317">
                  <c:v>0.82365502364194487</c:v>
                </c:pt>
                <c:pt idx="318">
                  <c:v>0.96616292242910351</c:v>
                </c:pt>
                <c:pt idx="319">
                  <c:v>-1.7540440459949402</c:v>
                </c:pt>
                <c:pt idx="320">
                  <c:v>-1.5392860971165212</c:v>
                </c:pt>
                <c:pt idx="321">
                  <c:v>-2.3234567388550897</c:v>
                </c:pt>
                <c:pt idx="322">
                  <c:v>4.3348888984030554</c:v>
                </c:pt>
                <c:pt idx="323">
                  <c:v>12.324741458599719</c:v>
                </c:pt>
                <c:pt idx="324">
                  <c:v>14.149165021844713</c:v>
                </c:pt>
                <c:pt idx="325">
                  <c:v>16.845564074479725</c:v>
                </c:pt>
                <c:pt idx="326">
                  <c:v>22.616877124271273</c:v>
                </c:pt>
                <c:pt idx="327">
                  <c:v>22.650896870772041</c:v>
                </c:pt>
                <c:pt idx="328">
                  <c:v>18.168626048917957</c:v>
                </c:pt>
                <c:pt idx="329">
                  <c:v>26.301571178491923</c:v>
                </c:pt>
                <c:pt idx="330">
                  <c:v>23.107864930665812</c:v>
                </c:pt>
                <c:pt idx="331">
                  <c:v>33.432520002644985</c:v>
                </c:pt>
                <c:pt idx="332">
                  <c:v>34.110653863740282</c:v>
                </c:pt>
                <c:pt idx="333">
                  <c:v>35.202584924110369</c:v>
                </c:pt>
                <c:pt idx="334">
                  <c:v>31.399905619729584</c:v>
                </c:pt>
                <c:pt idx="335">
                  <c:v>28.916937948113674</c:v>
                </c:pt>
                <c:pt idx="336">
                  <c:v>27.094868955334061</c:v>
                </c:pt>
                <c:pt idx="337">
                  <c:v>25.44431946006749</c:v>
                </c:pt>
                <c:pt idx="338">
                  <c:v>23.107847636530508</c:v>
                </c:pt>
                <c:pt idx="339">
                  <c:v>13.857951108422606</c:v>
                </c:pt>
                <c:pt idx="340">
                  <c:v>16.037232149213352</c:v>
                </c:pt>
                <c:pt idx="341">
                  <c:v>17.610923837716676</c:v>
                </c:pt>
                <c:pt idx="342">
                  <c:v>21.284608770421332</c:v>
                </c:pt>
                <c:pt idx="343">
                  <c:v>25.050795381337032</c:v>
                </c:pt>
                <c:pt idx="344">
                  <c:v>20.26366632571883</c:v>
                </c:pt>
                <c:pt idx="345">
                  <c:v>23.606175906418024</c:v>
                </c:pt>
                <c:pt idx="346">
                  <c:v>23.482660087753548</c:v>
                </c:pt>
                <c:pt idx="347">
                  <c:v>17.292021688613481</c:v>
                </c:pt>
                <c:pt idx="348">
                  <c:v>22.497210205298334</c:v>
                </c:pt>
                <c:pt idx="349">
                  <c:v>26.775466284074611</c:v>
                </c:pt>
                <c:pt idx="350">
                  <c:v>31.986341201556744</c:v>
                </c:pt>
                <c:pt idx="351">
                  <c:v>49.122587702164225</c:v>
                </c:pt>
                <c:pt idx="352">
                  <c:v>37.957637387076495</c:v>
                </c:pt>
                <c:pt idx="353">
                  <c:v>37.820261009995178</c:v>
                </c:pt>
                <c:pt idx="354">
                  <c:v>29.683667248004308</c:v>
                </c:pt>
                <c:pt idx="355">
                  <c:v>26.205384269900399</c:v>
                </c:pt>
                <c:pt idx="356">
                  <c:v>31.008181008180991</c:v>
                </c:pt>
                <c:pt idx="357">
                  <c:v>24.692174620942311</c:v>
                </c:pt>
                <c:pt idx="358">
                  <c:v>32.690119116866015</c:v>
                </c:pt>
                <c:pt idx="359">
                  <c:v>45.518543956043956</c:v>
                </c:pt>
                <c:pt idx="360">
                  <c:v>38.736366585968504</c:v>
                </c:pt>
                <c:pt idx="361">
                  <c:v>28.591974348092599</c:v>
                </c:pt>
                <c:pt idx="362">
                  <c:v>28.097250152518249</c:v>
                </c:pt>
                <c:pt idx="363">
                  <c:v>17.432490490511476</c:v>
                </c:pt>
                <c:pt idx="364">
                  <c:v>6.4271181918240661</c:v>
                </c:pt>
                <c:pt idx="365">
                  <c:v>7.36107592264168</c:v>
                </c:pt>
                <c:pt idx="366">
                  <c:v>20.123111237453806</c:v>
                </c:pt>
                <c:pt idx="367">
                  <c:v>21.795059660875047</c:v>
                </c:pt>
                <c:pt idx="368">
                  <c:v>26.668590212586185</c:v>
                </c:pt>
                <c:pt idx="369">
                  <c:v>30.5382135716326</c:v>
                </c:pt>
                <c:pt idx="370">
                  <c:v>18.010368422055766</c:v>
                </c:pt>
                <c:pt idx="371">
                  <c:v>16.756977535738592</c:v>
                </c:pt>
                <c:pt idx="372">
                  <c:v>20.097144142118296</c:v>
                </c:pt>
                <c:pt idx="373">
                  <c:v>19.345079848187609</c:v>
                </c:pt>
                <c:pt idx="374">
                  <c:v>21.067346362802517</c:v>
                </c:pt>
                <c:pt idx="375">
                  <c:v>18.564787136266702</c:v>
                </c:pt>
                <c:pt idx="376">
                  <c:v>37.933519973257582</c:v>
                </c:pt>
                <c:pt idx="377">
                  <c:v>26.125603484724834</c:v>
                </c:pt>
                <c:pt idx="378">
                  <c:v>24.052718286655672</c:v>
                </c:pt>
                <c:pt idx="379">
                  <c:v>19.360105875578991</c:v>
                </c:pt>
                <c:pt idx="380">
                  <c:v>19.526044759727633</c:v>
                </c:pt>
                <c:pt idx="381">
                  <c:v>8.9728361101559795</c:v>
                </c:pt>
                <c:pt idx="382">
                  <c:v>10.343769431411665</c:v>
                </c:pt>
                <c:pt idx="383">
                  <c:v>16.496808849708877</c:v>
                </c:pt>
                <c:pt idx="384">
                  <c:v>8.7815875013106837</c:v>
                </c:pt>
                <c:pt idx="385">
                  <c:v>9.1224728077182959</c:v>
                </c:pt>
                <c:pt idx="386">
                  <c:v>5.9655717522273388</c:v>
                </c:pt>
                <c:pt idx="387">
                  <c:v>7.6848395448250839</c:v>
                </c:pt>
                <c:pt idx="388">
                  <c:v>14.940056497603017</c:v>
                </c:pt>
                <c:pt idx="389">
                  <c:v>11.990239414988579</c:v>
                </c:pt>
                <c:pt idx="390">
                  <c:v>4.8769929490142472</c:v>
                </c:pt>
                <c:pt idx="391">
                  <c:v>-5.3250390594063006</c:v>
                </c:pt>
                <c:pt idx="392">
                  <c:v>-10.139186659860478</c:v>
                </c:pt>
                <c:pt idx="393">
                  <c:v>-2.0402162844398553</c:v>
                </c:pt>
                <c:pt idx="394">
                  <c:v>-9.256304796475467</c:v>
                </c:pt>
                <c:pt idx="395">
                  <c:v>-22.571367561291357</c:v>
                </c:pt>
                <c:pt idx="396">
                  <c:v>-13.974511680425216</c:v>
                </c:pt>
                <c:pt idx="397">
                  <c:v>-11.599324229198926</c:v>
                </c:pt>
                <c:pt idx="398">
                  <c:v>-15.827031486319253</c:v>
                </c:pt>
                <c:pt idx="399">
                  <c:v>-15.347735230600412</c:v>
                </c:pt>
                <c:pt idx="400">
                  <c:v>-25.308365399820786</c:v>
                </c:pt>
                <c:pt idx="401">
                  <c:v>-27.536877571336081</c:v>
                </c:pt>
                <c:pt idx="402">
                  <c:v>-25.858402126766478</c:v>
                </c:pt>
                <c:pt idx="403">
                  <c:v>-13.346515076618882</c:v>
                </c:pt>
                <c:pt idx="404">
                  <c:v>-13.04268791468477</c:v>
                </c:pt>
                <c:pt idx="405">
                  <c:v>-17.2626847534059</c:v>
                </c:pt>
                <c:pt idx="406">
                  <c:v>-10.74326177073085</c:v>
                </c:pt>
                <c:pt idx="407">
                  <c:v>-1.115199986210802</c:v>
                </c:pt>
                <c:pt idx="408">
                  <c:v>-13.809165559521707</c:v>
                </c:pt>
                <c:pt idx="409">
                  <c:v>-15.024446178592466</c:v>
                </c:pt>
                <c:pt idx="410">
                  <c:v>-19.157451118116931</c:v>
                </c:pt>
                <c:pt idx="411">
                  <c:v>-24.736012152935448</c:v>
                </c:pt>
                <c:pt idx="412">
                  <c:v>-19.187882637308341</c:v>
                </c:pt>
                <c:pt idx="413">
                  <c:v>-21.678482909677797</c:v>
                </c:pt>
                <c:pt idx="414">
                  <c:v>-16.420389137368129</c:v>
                </c:pt>
                <c:pt idx="415">
                  <c:v>-17.827899425161277</c:v>
                </c:pt>
                <c:pt idx="416">
                  <c:v>-23.365967528395228</c:v>
                </c:pt>
                <c:pt idx="417">
                  <c:v>-24.287736683772788</c:v>
                </c:pt>
                <c:pt idx="418">
                  <c:v>-23.996819459127337</c:v>
                </c:pt>
                <c:pt idx="419">
                  <c:v>-26.077445332450178</c:v>
                </c:pt>
                <c:pt idx="420">
                  <c:v>-14.857185306243736</c:v>
                </c:pt>
                <c:pt idx="421">
                  <c:v>-9.7035065689600302</c:v>
                </c:pt>
                <c:pt idx="422">
                  <c:v>-1.5477561576852428</c:v>
                </c:pt>
                <c:pt idx="423">
                  <c:v>8.6318860928895838</c:v>
                </c:pt>
                <c:pt idx="424">
                  <c:v>10.0363509338806</c:v>
                </c:pt>
                <c:pt idx="425">
                  <c:v>22.162937886370337</c:v>
                </c:pt>
                <c:pt idx="426">
                  <c:v>18.622425939306364</c:v>
                </c:pt>
                <c:pt idx="427">
                  <c:v>13.018124339161186</c:v>
                </c:pt>
                <c:pt idx="428">
                  <c:v>26.380395990088878</c:v>
                </c:pt>
                <c:pt idx="429">
                  <c:v>32.187682599041722</c:v>
                </c:pt>
                <c:pt idx="430">
                  <c:v>36.116031623372777</c:v>
                </c:pt>
                <c:pt idx="431">
                  <c:v>32.779598670093634</c:v>
                </c:pt>
                <c:pt idx="432">
                  <c:v>20.762989137547439</c:v>
                </c:pt>
                <c:pt idx="433">
                  <c:v>16.302576822092398</c:v>
                </c:pt>
                <c:pt idx="434">
                  <c:v>17.069266290405327</c:v>
                </c:pt>
                <c:pt idx="435">
                  <c:v>11.250012622310201</c:v>
                </c:pt>
                <c:pt idx="436">
                  <c:v>9.5465322764655127</c:v>
                </c:pt>
                <c:pt idx="437">
                  <c:v>11.90899324276835</c:v>
                </c:pt>
                <c:pt idx="438">
                  <c:v>7.5653605657127088</c:v>
                </c:pt>
                <c:pt idx="439">
                  <c:v>10.926100926100911</c:v>
                </c:pt>
                <c:pt idx="440">
                  <c:v>8.9934527663860777</c:v>
                </c:pt>
                <c:pt idx="441">
                  <c:v>4.4327354061867164</c:v>
                </c:pt>
                <c:pt idx="442">
                  <c:v>5.1234125805718955</c:v>
                </c:pt>
                <c:pt idx="443">
                  <c:v>4.828584367036326</c:v>
                </c:pt>
                <c:pt idx="444">
                  <c:v>4.4748487311478291</c:v>
                </c:pt>
                <c:pt idx="445">
                  <c:v>6.3193775207909475</c:v>
                </c:pt>
                <c:pt idx="446">
                  <c:v>4.4256863363837162</c:v>
                </c:pt>
                <c:pt idx="447">
                  <c:v>12.02301855280834</c:v>
                </c:pt>
                <c:pt idx="448">
                  <c:v>10.51311309135694</c:v>
                </c:pt>
                <c:pt idx="449">
                  <c:v>10.248703547524629</c:v>
                </c:pt>
                <c:pt idx="450">
                  <c:v>6.7961422757034207</c:v>
                </c:pt>
                <c:pt idx="451">
                  <c:v>6.445621986335226</c:v>
                </c:pt>
                <c:pt idx="452">
                  <c:v>3.0010231698461842</c:v>
                </c:pt>
                <c:pt idx="453">
                  <c:v>8.3647260998755524</c:v>
                </c:pt>
                <c:pt idx="454">
                  <c:v>6.4024592888002774</c:v>
                </c:pt>
                <c:pt idx="455">
                  <c:v>9.6799058098069537</c:v>
                </c:pt>
                <c:pt idx="456">
                  <c:v>13.291265073259284</c:v>
                </c:pt>
                <c:pt idx="457">
                  <c:v>6.5958875367184255</c:v>
                </c:pt>
                <c:pt idx="458">
                  <c:v>6.6203318979627834</c:v>
                </c:pt>
                <c:pt idx="459">
                  <c:v>3.4419614642920759</c:v>
                </c:pt>
                <c:pt idx="460">
                  <c:v>6.8415920283857679</c:v>
                </c:pt>
                <c:pt idx="461">
                  <c:v>8.710866610786038</c:v>
                </c:pt>
                <c:pt idx="462">
                  <c:v>14.16144025318764</c:v>
                </c:pt>
                <c:pt idx="463">
                  <c:v>12.097032365464045</c:v>
                </c:pt>
                <c:pt idx="464">
                  <c:v>13.619431382130752</c:v>
                </c:pt>
                <c:pt idx="465">
                  <c:v>12.355477782638591</c:v>
                </c:pt>
                <c:pt idx="466">
                  <c:v>9.8511704902159778</c:v>
                </c:pt>
                <c:pt idx="467">
                  <c:v>9.7299342791168151</c:v>
                </c:pt>
                <c:pt idx="468">
                  <c:v>13.105347891439866</c:v>
                </c:pt>
                <c:pt idx="469">
                  <c:v>20.512719571054028</c:v>
                </c:pt>
                <c:pt idx="470">
                  <c:v>18.355377105967552</c:v>
                </c:pt>
                <c:pt idx="471">
                  <c:v>13.990412482571713</c:v>
                </c:pt>
                <c:pt idx="472">
                  <c:v>13.05164823365188</c:v>
                </c:pt>
                <c:pt idx="473">
                  <c:v>14.290526630984024</c:v>
                </c:pt>
                <c:pt idx="474">
                  <c:v>12.441760889443664</c:v>
                </c:pt>
                <c:pt idx="475">
                  <c:v>5.748127628281563</c:v>
                </c:pt>
                <c:pt idx="476">
                  <c:v>3.5295776633998521</c:v>
                </c:pt>
                <c:pt idx="477">
                  <c:v>-4.1502113694515508</c:v>
                </c:pt>
                <c:pt idx="478">
                  <c:v>-5.4157603673533057</c:v>
                </c:pt>
                <c:pt idx="479">
                  <c:v>-6.9084920400320886</c:v>
                </c:pt>
                <c:pt idx="480">
                  <c:v>-6.5287343915486629</c:v>
                </c:pt>
                <c:pt idx="481">
                  <c:v>-8.5089702212175276</c:v>
                </c:pt>
                <c:pt idx="482">
                  <c:v>-14.856819769182151</c:v>
                </c:pt>
                <c:pt idx="483">
                  <c:v>-12.911006205034104</c:v>
                </c:pt>
                <c:pt idx="484">
                  <c:v>-12.968880385891357</c:v>
                </c:pt>
                <c:pt idx="485">
                  <c:v>-23.605043392827906</c:v>
                </c:pt>
                <c:pt idx="486">
                  <c:v>-37.474989995998406</c:v>
                </c:pt>
                <c:pt idx="487">
                  <c:v>-39.489852410980731</c:v>
                </c:pt>
                <c:pt idx="488">
                  <c:v>-38.48579367457571</c:v>
                </c:pt>
                <c:pt idx="489">
                  <c:v>-40.090674984585249</c:v>
                </c:pt>
                <c:pt idx="490">
                  <c:v>-44.756243283256801</c:v>
                </c:pt>
                <c:pt idx="491">
                  <c:v>-39.678687533076285</c:v>
                </c:pt>
                <c:pt idx="492">
                  <c:v>-37.008061547788309</c:v>
                </c:pt>
                <c:pt idx="493">
                  <c:v>-34.364958082806098</c:v>
                </c:pt>
                <c:pt idx="494">
                  <c:v>-28.178125000000001</c:v>
                </c:pt>
                <c:pt idx="495">
                  <c:v>-22.084931117738961</c:v>
                </c:pt>
                <c:pt idx="496">
                  <c:v>-20.439964765401484</c:v>
                </c:pt>
                <c:pt idx="497">
                  <c:v>-9.36931993552591</c:v>
                </c:pt>
                <c:pt idx="498">
                  <c:v>6.961548387096772</c:v>
                </c:pt>
                <c:pt idx="499">
                  <c:v>22.247389092207449</c:v>
                </c:pt>
                <c:pt idx="500">
                  <c:v>23.454193191253793</c:v>
                </c:pt>
                <c:pt idx="501">
                  <c:v>30.027364750326903</c:v>
                </c:pt>
                <c:pt idx="502">
                  <c:v>50.252350052374538</c:v>
                </c:pt>
                <c:pt idx="503">
                  <c:v>46.568989935703819</c:v>
                </c:pt>
                <c:pt idx="504">
                  <c:v>35.962007768013684</c:v>
                </c:pt>
                <c:pt idx="505">
                  <c:v>18.52492547381248</c:v>
                </c:pt>
                <c:pt idx="506">
                  <c:v>12.116564417177923</c:v>
                </c:pt>
                <c:pt idx="507">
                  <c:v>11.556689755741868</c:v>
                </c:pt>
                <c:pt idx="508">
                  <c:v>2.8129960220258265</c:v>
                </c:pt>
                <c:pt idx="509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21984"/>
        <c:axId val="79723520"/>
      </c:scatterChart>
      <c:valAx>
        <c:axId val="7972198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79723520"/>
        <c:crosses val="autoZero"/>
        <c:crossBetween val="midCat"/>
      </c:valAx>
      <c:valAx>
        <c:axId val="7972352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79721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6</xdr:row>
      <xdr:rowOff>123825</xdr:rowOff>
    </xdr:from>
    <xdr:to>
      <xdr:col>11</xdr:col>
      <xdr:colOff>571500</xdr:colOff>
      <xdr:row>19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A4" zoomScaleNormal="100" workbookViewId="0">
      <selection activeCell="L19" sqref="L19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1"/>
      <c r="T1" s="1"/>
      <c r="U1" s="1"/>
    </row>
    <row r="2" spans="1:22" ht="15.75" thickBot="1" x14ac:dyDescent="0.3">
      <c r="A2" s="95" t="s">
        <v>1</v>
      </c>
      <c r="B2" s="96">
        <v>2005</v>
      </c>
      <c r="C2" s="97"/>
      <c r="D2" s="97"/>
      <c r="E2" s="98"/>
      <c r="F2" s="96">
        <v>2006</v>
      </c>
      <c r="G2" s="97"/>
      <c r="H2" s="97"/>
      <c r="I2" s="98"/>
      <c r="J2" s="96">
        <v>2007</v>
      </c>
      <c r="K2" s="97"/>
      <c r="L2" s="97"/>
      <c r="M2" s="98"/>
      <c r="N2" s="96">
        <v>2008</v>
      </c>
      <c r="O2" s="97"/>
      <c r="P2" s="97"/>
      <c r="Q2" s="98"/>
      <c r="R2" s="96">
        <v>2009</v>
      </c>
      <c r="S2" s="97"/>
      <c r="T2" s="97"/>
      <c r="U2" s="98"/>
    </row>
    <row r="3" spans="1:22" x14ac:dyDescent="0.25">
      <c r="A3" s="95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89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6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(C5/C4)</f>
        <v>0.23736753536180472</v>
      </c>
      <c r="C18" s="90">
        <f>(G5/G4)</f>
        <v>0.2381604666963768</v>
      </c>
      <c r="D18" s="78">
        <f>(K5/K4)</f>
        <v>0.23870452050670515</v>
      </c>
      <c r="E18" s="78">
        <f>(O5/O4)</f>
        <v>0.23777403009615999</v>
      </c>
      <c r="F18" s="79">
        <f>(S5/S4)</f>
        <v>0.23905043568045331</v>
      </c>
      <c r="J18" s="19"/>
      <c r="K18" s="64" t="s">
        <v>682</v>
      </c>
      <c r="L18" s="76">
        <f>L13*L14*L15*L16</f>
        <v>40</v>
      </c>
      <c r="M18" s="64">
        <f>M13*M14*M15*M16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90">
        <f>(R4/B4)^(1/4)-1</f>
        <v>1.5333771232613369E-2</v>
      </c>
      <c r="C21" s="90">
        <f t="shared" ref="C21:D21" si="0">(S4/C4)^(1/4)-1</f>
        <v>0.1061821940191634</v>
      </c>
      <c r="D21" s="90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6"/>
  <sheetViews>
    <sheetView topLeftCell="D1"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9" t="s">
        <v>14</v>
      </c>
      <c r="B1" s="99"/>
      <c r="C1" s="99"/>
      <c r="D1" s="99"/>
      <c r="E1" s="99"/>
      <c r="F1" s="99"/>
      <c r="G1" s="99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92">
        <f>IF(B3=D3,1,0)</f>
        <v>0</v>
      </c>
      <c r="K3" s="24" t="s">
        <v>23</v>
      </c>
      <c r="L3" s="68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92">
        <f t="shared" ref="I4:I67" si="0">IF(B4=D4,1,0)</f>
        <v>0</v>
      </c>
      <c r="K4" s="24" t="s">
        <v>24</v>
      </c>
      <c r="L4" s="68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92">
        <f t="shared" si="0"/>
        <v>0</v>
      </c>
      <c r="K5" s="24" t="s">
        <v>25</v>
      </c>
      <c r="L5" s="68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92">
        <f t="shared" si="0"/>
        <v>1</v>
      </c>
      <c r="K6" s="24" t="s">
        <v>26</v>
      </c>
      <c r="L6" s="68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92">
        <f t="shared" si="0"/>
        <v>0</v>
      </c>
      <c r="K7" s="24" t="s">
        <v>27</v>
      </c>
      <c r="L7" s="84">
        <f>SUM(I3:I668)</f>
        <v>92</v>
      </c>
      <c r="M7" s="67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92">
        <f t="shared" si="0"/>
        <v>0</v>
      </c>
      <c r="K8" s="24" t="s">
        <v>28</v>
      </c>
      <c r="L8" s="68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92">
        <f t="shared" si="0"/>
        <v>0</v>
      </c>
      <c r="K9" s="24" t="s">
        <v>29</v>
      </c>
      <c r="L9" s="68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92">
        <f t="shared" si="0"/>
        <v>0</v>
      </c>
      <c r="K10" s="24" t="s">
        <v>30</v>
      </c>
      <c r="L10" s="68">
        <f>L9^0.5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92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92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92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92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92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92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92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92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92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92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92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92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92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92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92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92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92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92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92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92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92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92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92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92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92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92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92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92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92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92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92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92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92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92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92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92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92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92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92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92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92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92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92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92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92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92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92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92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92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92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92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92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92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92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92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92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92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92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92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92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92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92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92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92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92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92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92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92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92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92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92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92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92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92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92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92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92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92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92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92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92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92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92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92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92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92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92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92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92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92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92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92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92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92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92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92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92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92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92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92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92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92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92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92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92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92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92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92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92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92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92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92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92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92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92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92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92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92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92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92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92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92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92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92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92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92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92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92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92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92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92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92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92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92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92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92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92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92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92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92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92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92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92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92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92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92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92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92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92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92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92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92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92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92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92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92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92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92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92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92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92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92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92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92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92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92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92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92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92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92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92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92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92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92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92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92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92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92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92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92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92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92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92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92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92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92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92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92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92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92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92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92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92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92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92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92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92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92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92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92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92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92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92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92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92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92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92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92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92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92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92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92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92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92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92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92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92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92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92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92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92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92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92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92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92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92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92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92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92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92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92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92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92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92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92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92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92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92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92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92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92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92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92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92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92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92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92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92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92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92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92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92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92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92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92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92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92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92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92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92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92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92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92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92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92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92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92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92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92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92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92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92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92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92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92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92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92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92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92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92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92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92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92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92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92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92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92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92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92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92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92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92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92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92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92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92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92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92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92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92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92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92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92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92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92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92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92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92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92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92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92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92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92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92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92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92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92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92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92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92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92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92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92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92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92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92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92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92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92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92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92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92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92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92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92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92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92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92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92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92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92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92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92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92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92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92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92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92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92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92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92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92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92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92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92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92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92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92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92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92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92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92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92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92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92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92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92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92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92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92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92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92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92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92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92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92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92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92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92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92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92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92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92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92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92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92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92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92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92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92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92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92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92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92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92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92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92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92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92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92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92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92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92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92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92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92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92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92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92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92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92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92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92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92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92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92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92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92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92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92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92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92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92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92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92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92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92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92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92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92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92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92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92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92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92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92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92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92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92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92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92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92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92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92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92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92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92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92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92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92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92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92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92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92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92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92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92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92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92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92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92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92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92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92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92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92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92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92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92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92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92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92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92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92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92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92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92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92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92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92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92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92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92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92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92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92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92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92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92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92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92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92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92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92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92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92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92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92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92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92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92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92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92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92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92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92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92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92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92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92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92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92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92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92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92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92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92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92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92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92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92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92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92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92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92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92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92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92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92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92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92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92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92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92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92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92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92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92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92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92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92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92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92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92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92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92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92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92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92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92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92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92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92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92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92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92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92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92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92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92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92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92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92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92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92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92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92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92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92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92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92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92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92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92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92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92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92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92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92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92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92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92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92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92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92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92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92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92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92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92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92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92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92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92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92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92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92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92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92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92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92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92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92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92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92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92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92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92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92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92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92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92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92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92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92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92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92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92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92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92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92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92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92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92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92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92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92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92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92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92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92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92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92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92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92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92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92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92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92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92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92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92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92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92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92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92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92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92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92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92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92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92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92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92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92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92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92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92">
        <f t="shared" si="20"/>
        <v>0</v>
      </c>
    </row>
    <row r="669" spans="1:9" x14ac:dyDescent="0.25">
      <c r="I669" s="91"/>
    </row>
    <row r="670" spans="1:9" x14ac:dyDescent="0.25">
      <c r="I670" s="91"/>
    </row>
    <row r="671" spans="1:9" x14ac:dyDescent="0.25">
      <c r="I671" s="91"/>
    </row>
    <row r="672" spans="1:9" x14ac:dyDescent="0.25">
      <c r="I672" s="91"/>
    </row>
    <row r="673" spans="9:9" x14ac:dyDescent="0.25">
      <c r="I673" s="91"/>
    </row>
    <row r="674" spans="9:9" x14ac:dyDescent="0.25">
      <c r="I674" s="91"/>
    </row>
    <row r="675" spans="9:9" x14ac:dyDescent="0.25">
      <c r="I675" s="91"/>
    </row>
    <row r="676" spans="9:9" x14ac:dyDescent="0.25">
      <c r="I676" s="9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11" sqref="N11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9" t="s">
        <v>31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69" t="str">
        <f>IF(D4&gt;30,"yes","no")</f>
        <v>no</v>
      </c>
      <c r="G4" s="69" t="str">
        <f>IF(AND(A4&gt;DATE(2011,1,1),A4&lt;=DATE(2011,3,31)),"yes","no")</f>
        <v>yes</v>
      </c>
      <c r="H4" s="70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69" t="str">
        <f t="shared" ref="F5:F40" si="1">IF(D5&gt;30,"yes","no")</f>
        <v>yes</v>
      </c>
      <c r="G5" s="69" t="str">
        <f t="shared" ref="G5:G40" si="2">IF(AND(A5&gt;DATE(2011,1,1),A5&lt;=DATE(2011,3,31)),"yes","no")</f>
        <v>yes</v>
      </c>
      <c r="H5" s="70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69" t="str">
        <f t="shared" si="1"/>
        <v>no</v>
      </c>
      <c r="G6" s="69" t="str">
        <f t="shared" si="2"/>
        <v>yes</v>
      </c>
      <c r="H6" s="70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69" t="str">
        <f t="shared" si="1"/>
        <v>yes</v>
      </c>
      <c r="G7" s="69" t="str">
        <f t="shared" si="2"/>
        <v>yes</v>
      </c>
      <c r="H7" s="70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9" t="str">
        <f t="shared" si="1"/>
        <v>no</v>
      </c>
      <c r="G8" s="69" t="str">
        <f t="shared" si="2"/>
        <v>yes</v>
      </c>
      <c r="H8" s="70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69" t="str">
        <f t="shared" si="1"/>
        <v>yes</v>
      </c>
      <c r="G9" s="69" t="str">
        <f t="shared" si="2"/>
        <v>yes</v>
      </c>
      <c r="H9" s="70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69" t="str">
        <f t="shared" si="1"/>
        <v>no</v>
      </c>
      <c r="G10" s="69" t="str">
        <f t="shared" si="2"/>
        <v>yes</v>
      </c>
      <c r="H10" s="70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69" t="str">
        <f t="shared" si="1"/>
        <v>yes</v>
      </c>
      <c r="G11" s="69" t="str">
        <f t="shared" si="2"/>
        <v>yes</v>
      </c>
      <c r="H11" s="70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69" t="str">
        <f t="shared" si="1"/>
        <v>yes</v>
      </c>
      <c r="G12" s="69" t="str">
        <f t="shared" si="2"/>
        <v>yes</v>
      </c>
      <c r="H12" s="70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9" t="str">
        <f t="shared" si="1"/>
        <v>no</v>
      </c>
      <c r="G13" s="69" t="str">
        <f t="shared" si="2"/>
        <v>yes</v>
      </c>
      <c r="H13" s="70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9" t="str">
        <f t="shared" si="1"/>
        <v>yes</v>
      </c>
      <c r="G14" s="69" t="str">
        <f t="shared" si="2"/>
        <v>yes</v>
      </c>
      <c r="H14" s="70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69" t="str">
        <f t="shared" si="1"/>
        <v>no</v>
      </c>
      <c r="G15" s="69" t="str">
        <f t="shared" si="2"/>
        <v>yes</v>
      </c>
      <c r="H15" s="70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9" t="str">
        <f t="shared" si="1"/>
        <v>no</v>
      </c>
      <c r="G16" s="69" t="str">
        <f t="shared" si="2"/>
        <v>yes</v>
      </c>
      <c r="H16" s="70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69" t="str">
        <f t="shared" si="1"/>
        <v>no</v>
      </c>
      <c r="G17" s="69" t="str">
        <f t="shared" si="2"/>
        <v>yes</v>
      </c>
      <c r="H17" s="70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9" t="str">
        <f t="shared" si="1"/>
        <v>yes</v>
      </c>
      <c r="G18" s="69" t="str">
        <f t="shared" si="2"/>
        <v>yes</v>
      </c>
      <c r="H18" s="70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69" t="str">
        <f t="shared" si="1"/>
        <v>no</v>
      </c>
      <c r="G19" s="69" t="str">
        <f t="shared" si="2"/>
        <v>yes</v>
      </c>
      <c r="H19" s="70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9" t="str">
        <f t="shared" si="1"/>
        <v>yes</v>
      </c>
      <c r="G20" s="69" t="str">
        <f t="shared" si="2"/>
        <v>yes</v>
      </c>
      <c r="H20" s="70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69" t="str">
        <f t="shared" si="1"/>
        <v>yes</v>
      </c>
      <c r="G21" s="69" t="str">
        <f t="shared" si="2"/>
        <v>no</v>
      </c>
      <c r="H21" s="70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69" t="str">
        <f t="shared" si="1"/>
        <v>no</v>
      </c>
      <c r="G22" s="69" t="str">
        <f t="shared" si="2"/>
        <v>no</v>
      </c>
      <c r="H22" s="70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9" t="str">
        <f t="shared" si="1"/>
        <v>yes</v>
      </c>
      <c r="G23" s="69" t="str">
        <f t="shared" si="2"/>
        <v>no</v>
      </c>
      <c r="H23" s="70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69" t="str">
        <f t="shared" si="1"/>
        <v>yes</v>
      </c>
      <c r="G24" s="69" t="str">
        <f t="shared" si="2"/>
        <v>no</v>
      </c>
      <c r="H24" s="70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69" t="str">
        <f t="shared" si="1"/>
        <v>no</v>
      </c>
      <c r="G25" s="69" t="str">
        <f t="shared" si="2"/>
        <v>no</v>
      </c>
      <c r="H25" s="70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9" t="str">
        <f t="shared" si="1"/>
        <v>no</v>
      </c>
      <c r="G26" s="69" t="str">
        <f t="shared" si="2"/>
        <v>no</v>
      </c>
      <c r="H26" s="70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69" t="str">
        <f t="shared" si="1"/>
        <v>no</v>
      </c>
      <c r="G27" s="69" t="str">
        <f t="shared" si="2"/>
        <v>no</v>
      </c>
      <c r="H27" s="70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9" t="str">
        <f t="shared" si="1"/>
        <v>yes</v>
      </c>
      <c r="G28" s="69" t="str">
        <f t="shared" si="2"/>
        <v>no</v>
      </c>
      <c r="H28" s="70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9" t="str">
        <f t="shared" si="1"/>
        <v>no</v>
      </c>
      <c r="G29" s="69" t="str">
        <f t="shared" si="2"/>
        <v>no</v>
      </c>
      <c r="H29" s="70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69" t="str">
        <f t="shared" si="1"/>
        <v>no</v>
      </c>
      <c r="G30" s="69" t="str">
        <f t="shared" si="2"/>
        <v>no</v>
      </c>
      <c r="H30" s="70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69" t="str">
        <f t="shared" si="1"/>
        <v>yes</v>
      </c>
      <c r="G31" s="69" t="str">
        <f t="shared" si="2"/>
        <v>no</v>
      </c>
      <c r="H31" s="70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69" t="str">
        <f t="shared" si="1"/>
        <v>yes</v>
      </c>
      <c r="G32" s="69" t="str">
        <f t="shared" si="2"/>
        <v>no</v>
      </c>
      <c r="H32" s="70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9" t="str">
        <f t="shared" si="1"/>
        <v>no</v>
      </c>
      <c r="G33" s="69" t="str">
        <f t="shared" si="2"/>
        <v>no</v>
      </c>
      <c r="H33" s="70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69" t="str">
        <f t="shared" si="1"/>
        <v>yes</v>
      </c>
      <c r="G34" s="69" t="str">
        <f t="shared" si="2"/>
        <v>no</v>
      </c>
      <c r="H34" s="70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69" t="str">
        <f t="shared" si="1"/>
        <v>no</v>
      </c>
      <c r="G35" s="69" t="str">
        <f t="shared" si="2"/>
        <v>no</v>
      </c>
      <c r="H35" s="70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69" t="str">
        <f t="shared" si="1"/>
        <v>no</v>
      </c>
      <c r="G36" s="69" t="str">
        <f t="shared" si="2"/>
        <v>no</v>
      </c>
      <c r="H36" s="70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9" t="str">
        <f t="shared" si="1"/>
        <v>no</v>
      </c>
      <c r="G37" s="69" t="str">
        <f t="shared" si="2"/>
        <v>no</v>
      </c>
      <c r="H37" s="70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9" t="str">
        <f t="shared" si="1"/>
        <v>no</v>
      </c>
      <c r="G38" s="69" t="str">
        <f t="shared" si="2"/>
        <v>no</v>
      </c>
      <c r="H38" s="70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69" t="str">
        <f t="shared" si="1"/>
        <v>no</v>
      </c>
      <c r="G39" s="69" t="str">
        <f t="shared" si="2"/>
        <v>no</v>
      </c>
      <c r="H39" s="70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69" t="str">
        <f t="shared" si="1"/>
        <v>no</v>
      </c>
      <c r="G40" s="69" t="str">
        <f t="shared" si="2"/>
        <v>no</v>
      </c>
      <c r="H40" s="70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opLeftCell="D1" workbookViewId="0">
      <selection activeCell="K6" sqref="K6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9" t="s">
        <v>40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100" t="s">
        <v>41</v>
      </c>
      <c r="B3" s="100" t="s">
        <v>42</v>
      </c>
      <c r="C3" s="100" t="s">
        <v>43</v>
      </c>
      <c r="D3" s="100" t="s">
        <v>695</v>
      </c>
      <c r="E3" s="100" t="s">
        <v>696</v>
      </c>
      <c r="F3" s="100" t="s">
        <v>697</v>
      </c>
      <c r="G3" s="27"/>
      <c r="H3" s="101" t="s">
        <v>42</v>
      </c>
      <c r="I3" s="101" t="s">
        <v>44</v>
      </c>
      <c r="J3" s="101" t="s">
        <v>698</v>
      </c>
      <c r="K3" s="27"/>
      <c r="M3"/>
    </row>
    <row r="4" spans="1:17" ht="17.25" customHeight="1" x14ac:dyDescent="0.25">
      <c r="A4" s="100"/>
      <c r="B4" s="100"/>
      <c r="C4" s="100"/>
      <c r="D4" s="100"/>
      <c r="E4" s="100"/>
      <c r="F4" s="100"/>
      <c r="G4" s="27"/>
      <c r="H4" s="101"/>
      <c r="I4" s="101"/>
      <c r="J4" s="101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1">
        <f>IF(E5="crs",D5*100,D5)</f>
        <v>690</v>
      </c>
      <c r="G5" s="38"/>
      <c r="H5" s="40">
        <v>1</v>
      </c>
      <c r="I5" s="40" t="s">
        <v>46</v>
      </c>
      <c r="J5" s="72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1">
        <f t="shared" ref="F6:F69" si="2">IF(E6="crs",D6*100,D6)</f>
        <v>883</v>
      </c>
      <c r="G6" s="38"/>
      <c r="H6" s="40">
        <v>2</v>
      </c>
      <c r="I6" s="40" t="s">
        <v>48</v>
      </c>
      <c r="J6" s="72">
        <f t="shared" ref="J6:J11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1" t="str">
        <f t="shared" si="2"/>
        <v>801.93</v>
      </c>
      <c r="G7" s="38"/>
      <c r="H7" s="40">
        <v>3</v>
      </c>
      <c r="I7" s="40" t="s">
        <v>50</v>
      </c>
      <c r="J7" s="72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1">
        <f t="shared" si="2"/>
        <v>610</v>
      </c>
      <c r="G8" s="38"/>
      <c r="H8" s="40">
        <v>4</v>
      </c>
      <c r="I8" s="40" t="s">
        <v>52</v>
      </c>
      <c r="J8" s="72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1" t="str">
        <f t="shared" si="2"/>
        <v>788.86</v>
      </c>
      <c r="G9" s="38"/>
      <c r="H9" s="40">
        <v>5</v>
      </c>
      <c r="I9" s="40" t="s">
        <v>54</v>
      </c>
      <c r="J9" s="72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1" t="str">
        <f t="shared" si="2"/>
        <v>566.1</v>
      </c>
      <c r="G10" s="38"/>
      <c r="H10" s="40">
        <v>6</v>
      </c>
      <c r="I10" s="40" t="s">
        <v>56</v>
      </c>
      <c r="J10" s="72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1">
        <f t="shared" si="2"/>
        <v>640</v>
      </c>
      <c r="G11" s="38"/>
      <c r="H11" s="40">
        <v>7</v>
      </c>
      <c r="I11" s="40" t="s">
        <v>58</v>
      </c>
      <c r="J11" s="72">
        <f t="shared" si="3"/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1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1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1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1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1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1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1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1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1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1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1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1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1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1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1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1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1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1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1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1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1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1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1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1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1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1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1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1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1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1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1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1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1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1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1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1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1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1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1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1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1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1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1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1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1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1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1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1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1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1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1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1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1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1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1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1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1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1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1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1">
        <f t="shared" si="6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1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1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1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1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1">
        <f t="shared" si="6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1">
        <f t="shared" si="6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1">
        <f t="shared" si="6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1">
        <f t="shared" si="6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1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1">
        <f t="shared" si="6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1">
        <f t="shared" si="6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1">
        <f t="shared" si="6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1">
        <f t="shared" si="6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1">
        <f t="shared" si="6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1">
        <f t="shared" si="6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1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1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1">
        <f t="shared" si="6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1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1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1">
        <f t="shared" si="6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1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1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1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1">
        <f t="shared" si="6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1">
        <f t="shared" si="6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1">
        <f t="shared" si="6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1">
        <f t="shared" si="6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1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1">
        <f t="shared" si="6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1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1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1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B1" workbookViewId="0">
      <selection activeCell="K6" sqref="K6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9" t="s">
        <v>148</v>
      </c>
      <c r="B1" s="99"/>
      <c r="C1" s="99"/>
      <c r="D1" s="99"/>
      <c r="E1" s="99"/>
      <c r="F1" s="99"/>
      <c r="G1" s="99"/>
      <c r="H1" s="99"/>
      <c r="I1" s="99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6.5" thickBot="1" x14ac:dyDescent="0.3">
      <c r="A9" s="44" t="s">
        <v>157</v>
      </c>
      <c r="B9" s="45">
        <f>B5*B4</f>
        <v>150000</v>
      </c>
      <c r="C9" s="46" t="s">
        <v>154</v>
      </c>
    </row>
    <row r="10" spans="1:12" ht="16.5" thickBot="1" x14ac:dyDescent="0.3">
      <c r="A10" s="44" t="s">
        <v>158</v>
      </c>
      <c r="B10" s="45">
        <f>B6+(B7*B9)</f>
        <v>118500</v>
      </c>
      <c r="C10" s="46" t="s">
        <v>154</v>
      </c>
      <c r="H10" s="102" t="s">
        <v>699</v>
      </c>
      <c r="I10" s="103"/>
      <c r="J10" s="103"/>
      <c r="K10" s="103"/>
      <c r="L10" s="104"/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85">
        <f>B12</f>
        <v>31500</v>
      </c>
      <c r="H12" s="86">
        <v>80</v>
      </c>
      <c r="I12" s="86">
        <v>90</v>
      </c>
      <c r="J12" s="86">
        <v>100</v>
      </c>
      <c r="K12" s="86">
        <v>110</v>
      </c>
      <c r="L12" s="86">
        <v>120</v>
      </c>
    </row>
    <row r="13" spans="1:12" ht="15.75" thickTop="1" x14ac:dyDescent="0.25">
      <c r="F13" s="105" t="s">
        <v>700</v>
      </c>
      <c r="G13" s="88">
        <v>0.65</v>
      </c>
      <c r="H13" s="87">
        <f t="dataTable" ref="H13:L18" dt2D="1" dtr="1" r1="B5" r2="B7"/>
        <v>42720</v>
      </c>
      <c r="I13" s="87">
        <v>45030</v>
      </c>
      <c r="J13" s="87">
        <v>46500</v>
      </c>
      <c r="K13" s="87">
        <v>47130</v>
      </c>
      <c r="L13" s="87">
        <v>46920</v>
      </c>
    </row>
    <row r="14" spans="1:12" x14ac:dyDescent="0.25">
      <c r="F14" s="106"/>
      <c r="G14" s="88">
        <v>0.7</v>
      </c>
      <c r="H14" s="87">
        <v>35760.000000000015</v>
      </c>
      <c r="I14" s="87">
        <v>37740</v>
      </c>
      <c r="J14" s="87">
        <v>39000</v>
      </c>
      <c r="K14" s="87">
        <v>39540</v>
      </c>
      <c r="L14" s="87">
        <v>39360</v>
      </c>
    </row>
    <row r="15" spans="1:12" x14ac:dyDescent="0.25">
      <c r="F15" s="106"/>
      <c r="G15" s="88">
        <v>0.75</v>
      </c>
      <c r="H15" s="87">
        <v>28800</v>
      </c>
      <c r="I15" s="87">
        <v>30450</v>
      </c>
      <c r="J15" s="87">
        <v>31500</v>
      </c>
      <c r="K15" s="87">
        <v>31950</v>
      </c>
      <c r="L15" s="87">
        <v>31800</v>
      </c>
    </row>
    <row r="16" spans="1:12" x14ac:dyDescent="0.25">
      <c r="D16" s="53"/>
      <c r="F16" s="106"/>
      <c r="G16" s="88">
        <v>0.8</v>
      </c>
      <c r="H16" s="87">
        <v>21840</v>
      </c>
      <c r="I16" s="87">
        <v>23160</v>
      </c>
      <c r="J16" s="87">
        <v>24000</v>
      </c>
      <c r="K16" s="87">
        <v>24360</v>
      </c>
      <c r="L16" s="87">
        <v>24240</v>
      </c>
    </row>
    <row r="17" spans="4:12" x14ac:dyDescent="0.25">
      <c r="D17" s="53"/>
      <c r="F17" s="106"/>
      <c r="G17" s="88">
        <v>0.85</v>
      </c>
      <c r="H17" s="87">
        <v>14880.000000000015</v>
      </c>
      <c r="I17" s="87">
        <v>15870</v>
      </c>
      <c r="J17" s="87">
        <v>16500</v>
      </c>
      <c r="K17" s="87">
        <v>16770</v>
      </c>
      <c r="L17" s="87">
        <v>16680</v>
      </c>
    </row>
    <row r="18" spans="4:12" ht="15.75" thickBot="1" x14ac:dyDescent="0.3">
      <c r="D18" s="53"/>
      <c r="F18" s="107"/>
      <c r="G18" s="88">
        <v>0.9</v>
      </c>
      <c r="H18" s="87">
        <v>7920</v>
      </c>
      <c r="I18" s="87">
        <v>8580</v>
      </c>
      <c r="J18" s="87">
        <v>9000</v>
      </c>
      <c r="K18" s="87">
        <v>9180</v>
      </c>
      <c r="L18" s="87">
        <v>9120</v>
      </c>
    </row>
    <row r="19" spans="4:12" x14ac:dyDescent="0.25">
      <c r="D19" s="53"/>
      <c r="F19" s="86"/>
      <c r="G19" s="88"/>
      <c r="H19" s="87"/>
      <c r="I19" s="87"/>
      <c r="J19" s="87"/>
      <c r="K19" s="87"/>
      <c r="L19" s="87"/>
    </row>
    <row r="20" spans="4:12" x14ac:dyDescent="0.25">
      <c r="F20" s="85"/>
      <c r="G20" s="85"/>
      <c r="H20" s="85"/>
      <c r="I20" s="85"/>
      <c r="J20" s="85"/>
      <c r="K20" s="85"/>
      <c r="L20" s="85"/>
    </row>
  </sheetData>
  <mergeCells count="3">
    <mergeCell ref="A1:I1"/>
    <mergeCell ref="H10:L10"/>
    <mergeCell ref="F13:F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1"/>
  <sheetViews>
    <sheetView topLeftCell="B1" workbookViewId="0">
      <selection activeCell="O2" sqref="O2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4" ht="26.25" x14ac:dyDescent="0.25">
      <c r="A1" s="99" t="s">
        <v>160</v>
      </c>
      <c r="B1" s="99"/>
      <c r="C1" s="99"/>
      <c r="D1" s="99"/>
      <c r="E1" s="99"/>
      <c r="F1" s="99"/>
      <c r="G1" s="99"/>
      <c r="M1" s="93" t="s">
        <v>163</v>
      </c>
      <c r="N1" s="93" t="s">
        <v>161</v>
      </c>
    </row>
    <row r="2" spans="1:14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M2" s="22">
        <v>3.6474164133738718</v>
      </c>
      <c r="N2" s="22">
        <v>2.9730352615810141</v>
      </c>
    </row>
    <row r="3" spans="1:14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8" t="s">
        <v>168</v>
      </c>
      <c r="J3" s="108"/>
      <c r="K3" s="25">
        <f>CORREL(data1,data2)</f>
        <v>-0.1673233626416778</v>
      </c>
      <c r="M3" s="22">
        <v>3.6363636363636376</v>
      </c>
      <c r="N3" s="22">
        <v>0</v>
      </c>
    </row>
    <row r="4" spans="1:14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M4" s="22">
        <v>3.9393939393939315</v>
      </c>
      <c r="N4" s="22">
        <v>3.6698223593234713</v>
      </c>
    </row>
    <row r="5" spans="1:14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8" t="s">
        <v>171</v>
      </c>
      <c r="J5" s="108"/>
      <c r="K5" s="25">
        <f>SLOPE(data1,data2)</f>
        <v>-0.96838184936839866</v>
      </c>
      <c r="M5" s="22">
        <v>3.92749244712991</v>
      </c>
      <c r="N5" s="22">
        <v>10.776829815895827</v>
      </c>
    </row>
    <row r="6" spans="1:14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9" t="s">
        <v>173</v>
      </c>
      <c r="J6" s="110"/>
      <c r="K6" s="25">
        <f>INTERCEPT(data1,data2)</f>
        <v>11.807696961179321</v>
      </c>
      <c r="M6" s="22">
        <v>4.229607250755274</v>
      </c>
      <c r="N6" s="22">
        <v>9.8631950573698113</v>
      </c>
    </row>
    <row r="7" spans="1:14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M7" s="22">
        <v>4.2042042042042205</v>
      </c>
      <c r="N7" s="22">
        <v>3.1556728232190023</v>
      </c>
    </row>
    <row r="8" spans="1:14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M8" s="22">
        <v>4.4910179640718528</v>
      </c>
      <c r="N8" s="22">
        <v>5.5745407945322567</v>
      </c>
    </row>
    <row r="9" spans="1:14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M9" s="22">
        <v>4.4776119402984982</v>
      </c>
      <c r="N9" s="22">
        <v>6.1627546272360778</v>
      </c>
    </row>
    <row r="10" spans="1:14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M10" s="22">
        <v>4.4642857142857206</v>
      </c>
      <c r="N10" s="22">
        <v>10.836012861736343</v>
      </c>
    </row>
    <row r="11" spans="1:14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M11" s="22">
        <v>4.7477744807121525</v>
      </c>
      <c r="N11" s="22">
        <v>15.287234042553187</v>
      </c>
    </row>
    <row r="12" spans="1:14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M12" s="22">
        <v>4.4247787610619538</v>
      </c>
      <c r="N12" s="22">
        <v>7.6604125634912368</v>
      </c>
    </row>
    <row r="13" spans="1:14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M13" s="22">
        <v>4.705882352941182</v>
      </c>
      <c r="N13" s="22">
        <v>11.676062445793601</v>
      </c>
    </row>
    <row r="14" spans="1:14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M14" s="22">
        <v>4.692082111436946</v>
      </c>
      <c r="N14" s="22">
        <v>9.8142345568486888</v>
      </c>
    </row>
    <row r="15" spans="1:14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M15" s="22">
        <v>4.6783625730993927</v>
      </c>
      <c r="N15" s="22">
        <v>12.538802660753889</v>
      </c>
    </row>
    <row r="16" spans="1:14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M16" s="22">
        <v>5.2478134110787389</v>
      </c>
      <c r="N16" s="22">
        <v>6.3923660989123832</v>
      </c>
    </row>
    <row r="17" spans="1:14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M17" s="22">
        <v>5.523255813953476</v>
      </c>
      <c r="N17" s="22">
        <v>4.843940008106995</v>
      </c>
    </row>
    <row r="18" spans="1:14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M18" s="22">
        <v>5.507246376811592</v>
      </c>
      <c r="N18" s="22">
        <v>-1.8778871259289009</v>
      </c>
    </row>
    <row r="19" spans="1:14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M19" s="22">
        <v>5.4755043227665556</v>
      </c>
      <c r="N19" s="22">
        <v>-6.0466543891958269</v>
      </c>
    </row>
    <row r="20" spans="1:14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M20" s="22">
        <v>5.4441260744985565</v>
      </c>
      <c r="N20" s="22">
        <v>-3.3886303864050116</v>
      </c>
    </row>
    <row r="21" spans="1:14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M21" s="22">
        <v>5.428571428571427</v>
      </c>
      <c r="N21" s="22">
        <v>-9.3016460504529057</v>
      </c>
    </row>
    <row r="22" spans="1:14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M22" s="22">
        <v>5.6980056980056926</v>
      </c>
      <c r="N22" s="22">
        <v>-6.0825838893723949</v>
      </c>
    </row>
    <row r="23" spans="1:14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M23" s="22">
        <v>5.6657223796034106</v>
      </c>
      <c r="N23" s="22">
        <v>-13.435452616037647</v>
      </c>
    </row>
    <row r="24" spans="1:14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M24" s="22">
        <v>5.9322033898305149</v>
      </c>
      <c r="N24" s="22">
        <v>-11.361448103215865</v>
      </c>
    </row>
    <row r="25" spans="1:14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M25" s="22">
        <v>5.8988764044943798</v>
      </c>
      <c r="N25" s="22">
        <v>-17.464323852053209</v>
      </c>
    </row>
    <row r="26" spans="1:14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M26" s="22">
        <v>6.1624649859943759</v>
      </c>
      <c r="N26" s="22">
        <v>-8.7944563334352299</v>
      </c>
    </row>
    <row r="27" spans="1:14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M27" s="22">
        <v>6.4245810055866048</v>
      </c>
      <c r="N27" s="22">
        <v>-11.703280464978826</v>
      </c>
    </row>
    <row r="28" spans="1:14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M28" s="22">
        <v>6.0941828254847508</v>
      </c>
      <c r="N28" s="22">
        <v>-21.38103963738066</v>
      </c>
    </row>
    <row r="29" spans="1:14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M29" s="22">
        <v>6.0606060606060774</v>
      </c>
      <c r="N29" s="22">
        <v>-26.010052194084665</v>
      </c>
    </row>
    <row r="30" spans="1:14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M30" s="22">
        <v>6.0439560439560447</v>
      </c>
      <c r="N30" s="22">
        <v>-25.575683143997541</v>
      </c>
    </row>
    <row r="31" spans="1:14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M31" s="22">
        <v>6.0109289617486183</v>
      </c>
      <c r="N31" s="22">
        <v>-15.005989328106285</v>
      </c>
    </row>
    <row r="32" spans="1:14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M32" s="22">
        <v>5.7065217391304435</v>
      </c>
      <c r="N32" s="22">
        <v>-14.647680871112978</v>
      </c>
    </row>
    <row r="33" spans="1:14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M33" s="22">
        <v>5.6910569105691033</v>
      </c>
      <c r="N33" s="22">
        <v>-9.4716494845360941</v>
      </c>
    </row>
    <row r="34" spans="1:14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M34" s="22">
        <v>5.6603773584905648</v>
      </c>
      <c r="N34" s="22">
        <v>-14.281301482701814</v>
      </c>
    </row>
    <row r="35" spans="1:14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M35" s="22">
        <v>5.6300268096514783</v>
      </c>
      <c r="N35" s="22">
        <v>-7.0461571261059568</v>
      </c>
    </row>
    <row r="36" spans="1:14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M36" s="22">
        <v>5.6</v>
      </c>
      <c r="N36" s="22">
        <v>9.7762328915917962E-2</v>
      </c>
    </row>
    <row r="37" spans="1:14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M37" s="22">
        <v>5.5702917771883076</v>
      </c>
      <c r="N37" s="22">
        <v>12.773465067043045</v>
      </c>
    </row>
    <row r="38" spans="1:14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M38" s="22">
        <v>5.2770448548812743</v>
      </c>
      <c r="N38" s="22">
        <v>8.1005586592178815</v>
      </c>
    </row>
    <row r="39" spans="1:14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M39" s="22">
        <v>4.7244094488188892</v>
      </c>
      <c r="N39" s="22">
        <v>11.915653241102309</v>
      </c>
    </row>
    <row r="40" spans="1:14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M40" s="22">
        <v>4.4386422976501416</v>
      </c>
      <c r="N40" s="22">
        <v>27.514720314033369</v>
      </c>
    </row>
    <row r="41" spans="1:14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M41" s="22">
        <v>4.1558441558441572</v>
      </c>
      <c r="N41" s="22">
        <v>30.15022860875245</v>
      </c>
    </row>
    <row r="42" spans="1:14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M42" s="22">
        <v>4.4041450777202007</v>
      </c>
      <c r="N42" s="22">
        <v>35.726072607260726</v>
      </c>
    </row>
    <row r="43" spans="1:14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M43" s="22">
        <v>4.3814432989690788</v>
      </c>
      <c r="N43" s="22">
        <v>22.45996156310057</v>
      </c>
    </row>
    <row r="44" spans="1:14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M44" s="22">
        <v>4.3701799485861281</v>
      </c>
      <c r="N44" s="22">
        <v>21.479391560353299</v>
      </c>
    </row>
    <row r="45" spans="1:14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M45" s="22">
        <v>4.3589743589743657</v>
      </c>
      <c r="N45" s="22">
        <v>16.654804270462641</v>
      </c>
    </row>
    <row r="46" spans="1:14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M46" s="22">
        <v>4.0816326530612068</v>
      </c>
      <c r="N46" s="22">
        <v>13.189189189189188</v>
      </c>
    </row>
    <row r="47" spans="1:14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M47" s="22">
        <v>3.8071065989847774</v>
      </c>
      <c r="N47" s="22">
        <v>7.78669724770642</v>
      </c>
    </row>
    <row r="48" spans="1:14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M48" s="22">
        <v>3.5353535353535248</v>
      </c>
      <c r="N48" s="22">
        <v>10.786760716223554</v>
      </c>
    </row>
    <row r="49" spans="1:14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M49" s="22">
        <v>3.2663316582914659</v>
      </c>
      <c r="N49" s="22">
        <v>8.4063412599082241</v>
      </c>
    </row>
    <row r="50" spans="1:14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M50" s="22">
        <v>3.2581453634085378</v>
      </c>
      <c r="N50" s="22">
        <v>10.149870801033579</v>
      </c>
    </row>
    <row r="51" spans="1:14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M51" s="22">
        <v>3.7593984962406068</v>
      </c>
      <c r="N51" s="22">
        <v>6.8687070082743551</v>
      </c>
    </row>
    <row r="52" spans="1:14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M52" s="22">
        <v>3.499999999999992</v>
      </c>
      <c r="N52" s="22">
        <v>3.57864357864357</v>
      </c>
    </row>
    <row r="53" spans="1:14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M53" s="22">
        <v>3.4912718204488824</v>
      </c>
      <c r="N53" s="22">
        <v>9.936766034327027</v>
      </c>
    </row>
    <row r="54" spans="1:14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M54" s="22">
        <v>3.2258064516129226</v>
      </c>
      <c r="N54" s="22">
        <v>8.5511651469098346</v>
      </c>
    </row>
    <row r="55" spans="1:14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M55" s="22">
        <v>2.9629629629629672</v>
      </c>
      <c r="N55" s="22">
        <v>12.356141452186641</v>
      </c>
    </row>
    <row r="56" spans="1:14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M56" s="22">
        <v>2.9556650246305383</v>
      </c>
      <c r="N56" s="22">
        <v>12.17812784004848</v>
      </c>
    </row>
    <row r="57" spans="1:14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M57" s="22">
        <v>2.9484029484029284</v>
      </c>
      <c r="N57" s="22">
        <v>12.416107382550322</v>
      </c>
    </row>
    <row r="58" spans="1:14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M58" s="22">
        <v>3.1862745098039325</v>
      </c>
      <c r="N58" s="22">
        <v>18.412395203226151</v>
      </c>
    </row>
    <row r="59" spans="1:14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M59" s="22">
        <v>3.1784841075794823</v>
      </c>
      <c r="N59" s="22">
        <v>24.130226619853179</v>
      </c>
    </row>
    <row r="60" spans="1:14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M60" s="22">
        <v>3.4146341463414664</v>
      </c>
      <c r="N60" s="22">
        <v>15.633264766382604</v>
      </c>
    </row>
    <row r="61" spans="1:14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M61" s="22">
        <v>3.4063260340632562</v>
      </c>
      <c r="N61" s="22">
        <v>11.631710602270552</v>
      </c>
    </row>
    <row r="62" spans="1:14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M62" s="22">
        <v>3.6407766990291357</v>
      </c>
      <c r="N62" s="22">
        <v>4.7949704419630423</v>
      </c>
    </row>
    <row r="63" spans="1:14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M63" s="22">
        <v>3.8647342995169032</v>
      </c>
      <c r="N63" s="22">
        <v>4.0298507462686484</v>
      </c>
    </row>
    <row r="64" spans="1:14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M64" s="22">
        <v>4.8309178743961345</v>
      </c>
      <c r="N64" s="22">
        <v>-0.65013467075323295</v>
      </c>
    </row>
    <row r="65" spans="1:14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M65" s="22">
        <v>5.3012048192771166</v>
      </c>
      <c r="N65" s="22">
        <v>-4.1815027846252129</v>
      </c>
    </row>
    <row r="66" spans="1:14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M66" s="22">
        <v>5.5288461538461453</v>
      </c>
      <c r="N66" s="22">
        <v>-2.688071681911508</v>
      </c>
    </row>
    <row r="67" spans="1:14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M67" s="22">
        <v>5.9952038369304628</v>
      </c>
      <c r="N67" s="22">
        <v>0.77288388118075257</v>
      </c>
    </row>
    <row r="68" spans="1:14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M68" s="22">
        <v>5.741626794258381</v>
      </c>
      <c r="N68" s="22">
        <v>-6.1571698622738369</v>
      </c>
    </row>
    <row r="69" spans="1:14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M69" s="22">
        <v>7.398568019093088</v>
      </c>
      <c r="N69" s="22">
        <v>-1.9176843057439941</v>
      </c>
    </row>
    <row r="70" spans="1:14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M70" s="22">
        <v>7.3634204275534465</v>
      </c>
      <c r="N70" s="22">
        <v>-2.9485570890840584</v>
      </c>
    </row>
    <row r="71" spans="1:14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M71" s="22">
        <v>8.0568720379146974</v>
      </c>
      <c r="N71" s="22">
        <v>-17.750921402245655</v>
      </c>
    </row>
    <row r="72" spans="1:14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M72" s="22">
        <v>8.25471698113207</v>
      </c>
      <c r="N72" s="22">
        <v>-17.365523083439214</v>
      </c>
    </row>
    <row r="73" spans="1:14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M73" s="22">
        <v>8.9411764705882302</v>
      </c>
      <c r="N73" s="22">
        <v>-16.771524605705423</v>
      </c>
    </row>
    <row r="74" spans="1:14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M74" s="22">
        <v>9.6018735362997543</v>
      </c>
      <c r="N74" s="22">
        <v>-13.843123209169061</v>
      </c>
    </row>
    <row r="75" spans="1:14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M75" s="22">
        <v>9.9999999999999858</v>
      </c>
      <c r="N75" s="22">
        <v>-15.728120516499278</v>
      </c>
    </row>
    <row r="76" spans="1:14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M76" s="22">
        <v>10.138248847926267</v>
      </c>
      <c r="N76" s="22">
        <v>-15.574460129008127</v>
      </c>
    </row>
    <row r="77" spans="1:14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M77" s="22">
        <v>10.068649885583515</v>
      </c>
      <c r="N77" s="22">
        <v>-16.836588851834211</v>
      </c>
    </row>
    <row r="78" spans="1:14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M78" s="22">
        <v>10.70615034168565</v>
      </c>
      <c r="N78" s="22">
        <v>-17.513907538845196</v>
      </c>
    </row>
    <row r="79" spans="1:14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M79" s="22">
        <v>10.859728506787313</v>
      </c>
      <c r="N79" s="22">
        <v>-26.714100905562745</v>
      </c>
    </row>
    <row r="80" spans="1:14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M80" s="22">
        <v>11.538461538461519</v>
      </c>
      <c r="N80" s="22">
        <v>-30.791366906474813</v>
      </c>
    </row>
    <row r="81" spans="1:14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M81" s="22">
        <v>10.888888888888882</v>
      </c>
      <c r="N81" s="22">
        <v>-41.399981554920231</v>
      </c>
    </row>
    <row r="82" spans="1:14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M82" s="22">
        <v>11.946902654867241</v>
      </c>
      <c r="N82" s="22">
        <v>-31.757318311940164</v>
      </c>
    </row>
    <row r="83" spans="1:14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M83" s="22">
        <v>11.842105263157897</v>
      </c>
      <c r="N83" s="22">
        <v>-27.084201750729463</v>
      </c>
    </row>
    <row r="84" spans="1:14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M84" s="22">
        <v>12.200435729847502</v>
      </c>
      <c r="N84" s="22">
        <v>-29.718093285494618</v>
      </c>
    </row>
    <row r="85" spans="1:14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M85" s="22">
        <v>12.095032397408211</v>
      </c>
      <c r="N85" s="22">
        <v>-20.285803044423723</v>
      </c>
    </row>
    <row r="86" spans="1:14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M86" s="22">
        <v>11.752136752136755</v>
      </c>
      <c r="N86" s="22">
        <v>-15.204739139472034</v>
      </c>
    </row>
    <row r="87" spans="1:14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M87" s="22">
        <v>11.205073995771686</v>
      </c>
      <c r="N87" s="22">
        <v>-11.300276654607366</v>
      </c>
    </row>
    <row r="88" spans="1:14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M88" s="22">
        <v>10.460251046025103</v>
      </c>
      <c r="N88" s="22">
        <v>-3.33296423430407</v>
      </c>
    </row>
    <row r="89" spans="1:14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M89" s="22">
        <v>10.187110187110182</v>
      </c>
      <c r="N89" s="22">
        <v>4.4340054995417155</v>
      </c>
    </row>
    <row r="90" spans="1:14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M90" s="22">
        <v>9.259259259259256</v>
      </c>
      <c r="N90" s="22">
        <v>10.6860465116279</v>
      </c>
    </row>
    <row r="91" spans="1:14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M91" s="22">
        <v>9.1836734693877542</v>
      </c>
      <c r="N91" s="22">
        <v>11.902660446349756</v>
      </c>
    </row>
    <row r="92" spans="1:14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M92" s="22">
        <v>9.5334685598377433</v>
      </c>
      <c r="N92" s="22">
        <v>20.415800415800401</v>
      </c>
    </row>
    <row r="93" spans="1:14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M93" s="22">
        <v>8.6172344689378946</v>
      </c>
      <c r="N93" s="22">
        <v>31.995593327038097</v>
      </c>
    </row>
    <row r="94" spans="1:14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M94" s="22">
        <v>7.9051383399209474</v>
      </c>
      <c r="N94" s="22">
        <v>20.487144790257105</v>
      </c>
    </row>
    <row r="95" spans="1:14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M95" s="22">
        <v>7.6470588235294068</v>
      </c>
      <c r="N95" s="22">
        <v>30.398742318136328</v>
      </c>
    </row>
    <row r="96" spans="1:14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M96" s="22">
        <v>7.3786407766990303</v>
      </c>
      <c r="N96" s="22">
        <v>31.549008168027992</v>
      </c>
    </row>
    <row r="97" spans="1:14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M97" s="22">
        <v>7.1290944123314048</v>
      </c>
      <c r="N97" s="22">
        <v>31.021044427123922</v>
      </c>
    </row>
    <row r="98" spans="1:14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M98" s="22">
        <v>6.6921606118546917</v>
      </c>
      <c r="N98" s="22">
        <v>22.208603995587683</v>
      </c>
    </row>
    <row r="99" spans="1:14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M99" s="22">
        <v>6.2737642585551257</v>
      </c>
      <c r="N99" s="22">
        <v>23.2845489443378</v>
      </c>
    </row>
    <row r="100" spans="1:14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M100" s="22">
        <v>6.0606060606060552</v>
      </c>
      <c r="N100" s="22">
        <v>16.426116838487982</v>
      </c>
    </row>
    <row r="101" spans="1:14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M101" s="22">
        <v>5.8490566037735947</v>
      </c>
      <c r="N101" s="22">
        <v>9.9067471201316426</v>
      </c>
    </row>
    <row r="102" spans="1:14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M102" s="22">
        <v>6.2146892655367214</v>
      </c>
      <c r="N102" s="22">
        <v>9.5493224078159411</v>
      </c>
    </row>
    <row r="103" spans="1:14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M103" s="22">
        <v>5.9813084112149584</v>
      </c>
      <c r="N103" s="22">
        <v>16.552112676056339</v>
      </c>
    </row>
    <row r="104" spans="1:14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M104" s="22">
        <v>5.555555555555558</v>
      </c>
      <c r="N104" s="22">
        <v>18.450736648250455</v>
      </c>
    </row>
    <row r="105" spans="1:14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M105" s="22">
        <v>5.719557195571956</v>
      </c>
      <c r="N105" s="22">
        <v>25.479909383569787</v>
      </c>
    </row>
    <row r="106" spans="1:14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M106" s="22">
        <v>5.4945054945054972</v>
      </c>
      <c r="N106" s="22">
        <v>15.566037735849058</v>
      </c>
    </row>
    <row r="107" spans="1:14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M107" s="22">
        <v>5.464480874316946</v>
      </c>
      <c r="N107" s="22">
        <v>11.902674265672953</v>
      </c>
    </row>
    <row r="108" spans="1:14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M108" s="22">
        <v>5.0632911392405111</v>
      </c>
      <c r="N108" s="22">
        <v>19.14846435303248</v>
      </c>
    </row>
    <row r="109" spans="1:14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M109" s="22">
        <v>5.0359712230215736</v>
      </c>
      <c r="N109" s="22">
        <v>1.1600237953599102</v>
      </c>
    </row>
    <row r="110" spans="1:14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M110" s="22">
        <v>5.1971326164874654</v>
      </c>
      <c r="N110" s="22">
        <v>0.11031992779060307</v>
      </c>
    </row>
    <row r="111" spans="1:14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M111" s="22">
        <v>6.0822898032200312</v>
      </c>
      <c r="N111" s="22">
        <v>-4.2327527488566608</v>
      </c>
    </row>
    <row r="112" spans="1:14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M112" s="22">
        <v>6.4285714285714279</v>
      </c>
      <c r="N112" s="22">
        <v>-3.1483667847304275</v>
      </c>
    </row>
    <row r="113" spans="1:14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M113" s="22">
        <v>6.9518716577540163</v>
      </c>
      <c r="N113" s="22">
        <v>-4.0527051307646218</v>
      </c>
    </row>
    <row r="114" spans="1:14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M114" s="22">
        <v>6.7375886524822848</v>
      </c>
      <c r="N114" s="22">
        <v>-3.6440352896049077</v>
      </c>
    </row>
    <row r="115" spans="1:14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M115" s="22">
        <v>6.7019400352733571</v>
      </c>
      <c r="N115" s="22">
        <v>-4.4373549883990782</v>
      </c>
    </row>
    <row r="116" spans="1:14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M116" s="22">
        <v>6.6666666666666652</v>
      </c>
      <c r="N116" s="22">
        <v>-5.966378388883486</v>
      </c>
    </row>
    <row r="117" spans="1:14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M117" s="22">
        <v>6.6317626527050644</v>
      </c>
      <c r="N117" s="22">
        <v>-8.2763207905739211</v>
      </c>
    </row>
    <row r="118" spans="1:14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M118" s="22">
        <v>6.4236111111110938</v>
      </c>
      <c r="N118" s="22">
        <v>-10.262390670553934</v>
      </c>
    </row>
    <row r="119" spans="1:14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M119" s="22">
        <v>6.390328151986191</v>
      </c>
      <c r="N119" s="22">
        <v>-7.1204701273261506</v>
      </c>
    </row>
    <row r="120" spans="1:14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M120" s="22">
        <v>6.7125645438898429</v>
      </c>
      <c r="N120" s="22">
        <v>-11.501954215522058</v>
      </c>
    </row>
    <row r="121" spans="1:14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M121" s="22">
        <v>6.6780821917808098</v>
      </c>
      <c r="N121" s="22">
        <v>-12.525727727139079</v>
      </c>
    </row>
    <row r="122" spans="1:14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M122" s="22">
        <v>6.8143100511073307</v>
      </c>
      <c r="N122" s="22">
        <v>-12.803045481867347</v>
      </c>
    </row>
    <row r="123" spans="1:14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M123" s="22">
        <v>6.2394603709949426</v>
      </c>
      <c r="N123" s="22">
        <v>-9.3578540946962043</v>
      </c>
    </row>
    <row r="124" spans="1:14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M124" s="22">
        <v>6.3758389261744819</v>
      </c>
      <c r="N124" s="22">
        <v>-1.6355140186915862</v>
      </c>
    </row>
    <row r="125" spans="1:14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M125" s="22">
        <v>6.4999999999999947</v>
      </c>
      <c r="N125" s="22">
        <v>1.1652101539741944</v>
      </c>
    </row>
    <row r="126" spans="1:14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M126" s="22">
        <v>7.1428571428571397</v>
      </c>
      <c r="N126" s="22">
        <v>-4.9263535031847105</v>
      </c>
    </row>
    <row r="127" spans="1:14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M127" s="22">
        <v>7.4380165289256173</v>
      </c>
      <c r="N127" s="22">
        <v>1.8512898330804273</v>
      </c>
    </row>
    <row r="128" spans="1:14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M128" s="22">
        <v>7.7302631578947345</v>
      </c>
      <c r="N128" s="22">
        <v>6.737625297096228</v>
      </c>
    </row>
    <row r="129" spans="1:14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M129" s="22">
        <v>7.8559738134206247</v>
      </c>
      <c r="N129" s="22">
        <v>6.2260437169791905</v>
      </c>
    </row>
    <row r="130" spans="1:14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M130" s="22">
        <v>8.4828711256117462</v>
      </c>
      <c r="N130" s="22">
        <v>0.87719298245614308</v>
      </c>
    </row>
    <row r="131" spans="1:14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M131" s="22">
        <v>8.9285714285714199</v>
      </c>
      <c r="N131" s="22">
        <v>-0.13708741959295168</v>
      </c>
    </row>
    <row r="132" spans="1:14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M132" s="22">
        <v>8.8709677419354769</v>
      </c>
      <c r="N132" s="22">
        <v>1.0620399579390094</v>
      </c>
    </row>
    <row r="133" spans="1:14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M133" s="22">
        <v>8.9887640449438422</v>
      </c>
      <c r="N133" s="22">
        <v>11.966386554621856</v>
      </c>
    </row>
    <row r="134" spans="1:14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M134" s="22">
        <v>9.2503987240829311</v>
      </c>
      <c r="N134" s="22">
        <v>10.615808823529417</v>
      </c>
    </row>
    <row r="135" spans="1:14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M135" s="22">
        <v>9.8412698412698507</v>
      </c>
      <c r="N135" s="22">
        <v>13.877368008070846</v>
      </c>
    </row>
    <row r="136" spans="1:14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M136" s="22">
        <v>10.252365930599371</v>
      </c>
      <c r="N136" s="22">
        <v>5.0913972942270069</v>
      </c>
    </row>
    <row r="137" spans="1:14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M137" s="22">
        <v>10.485133020344284</v>
      </c>
      <c r="N137" s="22">
        <v>1.8922254216371837</v>
      </c>
    </row>
    <row r="138" spans="1:14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M138" s="22">
        <v>10.697674418604652</v>
      </c>
      <c r="N138" s="22">
        <v>7.7253218884120178</v>
      </c>
    </row>
    <row r="139" spans="1:14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M139" s="22">
        <v>11.076923076923073</v>
      </c>
      <c r="N139" s="22">
        <v>3.1088597536750084</v>
      </c>
    </row>
    <row r="140" spans="1:14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M140" s="22">
        <v>11.45038167938932</v>
      </c>
      <c r="N140" s="22">
        <v>5.837932036015081</v>
      </c>
    </row>
    <row r="141" spans="1:14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M141" s="22">
        <v>11.836115326251884</v>
      </c>
      <c r="N141" s="22">
        <v>6.6120538326506662</v>
      </c>
    </row>
    <row r="142" spans="1:14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M142" s="22">
        <v>11.879699248120312</v>
      </c>
      <c r="N142" s="22">
        <v>9.3075684380031998</v>
      </c>
    </row>
    <row r="143" spans="1:14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M143" s="22">
        <v>12.071535022354718</v>
      </c>
      <c r="N143" s="22">
        <v>12.101372756071793</v>
      </c>
    </row>
    <row r="144" spans="1:14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M144" s="22">
        <v>12.592592592592599</v>
      </c>
      <c r="N144" s="22">
        <v>12.308812818645309</v>
      </c>
    </row>
    <row r="145" spans="1:14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M145" s="22">
        <v>13.254786450662737</v>
      </c>
      <c r="N145" s="22">
        <v>14.239967977584289</v>
      </c>
    </row>
    <row r="146" spans="1:14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M146" s="22">
        <v>13.868613138686126</v>
      </c>
      <c r="N146" s="22">
        <v>18.051516410469446</v>
      </c>
    </row>
    <row r="147" spans="1:14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M147" s="22">
        <v>14.161849710982644</v>
      </c>
      <c r="N147" s="22">
        <v>0.49217442661679822</v>
      </c>
    </row>
    <row r="148" spans="1:14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M148" s="22">
        <v>14.592274678111572</v>
      </c>
      <c r="N148" s="22">
        <v>4.4516509433962348</v>
      </c>
    </row>
    <row r="149" spans="1:14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M149" s="22">
        <v>14.589235127478762</v>
      </c>
      <c r="N149" s="22">
        <v>12.272910779168345</v>
      </c>
    </row>
    <row r="150" spans="1:14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M150" s="22">
        <v>14.425770308123242</v>
      </c>
      <c r="N150" s="22">
        <v>11.009620056359925</v>
      </c>
    </row>
    <row r="151" spans="1:14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M151" s="22">
        <v>14.265927977839322</v>
      </c>
      <c r="N151" s="22">
        <v>17.204508236200745</v>
      </c>
    </row>
    <row r="152" spans="1:14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M152" s="22">
        <v>13.15068493150684</v>
      </c>
      <c r="N152" s="22">
        <v>11.946578851079392</v>
      </c>
    </row>
    <row r="153" spans="1:14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M153" s="22">
        <v>12.890094979647216</v>
      </c>
      <c r="N153" s="22">
        <v>14.763995609220636</v>
      </c>
    </row>
    <row r="154" spans="1:14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M154" s="22">
        <v>12.768817204301076</v>
      </c>
      <c r="N154" s="22">
        <v>25.191514437242191</v>
      </c>
    </row>
    <row r="155" spans="1:14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M155" s="22">
        <v>12.632978723404253</v>
      </c>
      <c r="N155" s="22">
        <v>32.366239638281847</v>
      </c>
    </row>
    <row r="156" spans="1:14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M156" s="22">
        <v>12.631578947368416</v>
      </c>
      <c r="N156" s="22">
        <v>25.773577913655732</v>
      </c>
    </row>
    <row r="157" spans="1:14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M157" s="22">
        <v>12.353706111833551</v>
      </c>
      <c r="N157" s="22">
        <v>13.481079187105838</v>
      </c>
    </row>
    <row r="158" spans="1:14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M158" s="22">
        <v>11.794871794871797</v>
      </c>
      <c r="N158" s="22">
        <v>15.493577335914143</v>
      </c>
    </row>
    <row r="159" spans="1:14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M159" s="22">
        <v>11.392405063291132</v>
      </c>
      <c r="N159" s="22">
        <v>33.215789989225186</v>
      </c>
    </row>
    <row r="160" spans="1:14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M160" s="22">
        <v>10.611735330836458</v>
      </c>
      <c r="N160" s="22">
        <v>24.950606830369736</v>
      </c>
    </row>
    <row r="161" spans="1:14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M161" s="22">
        <v>10.135970333745359</v>
      </c>
      <c r="N161" s="22">
        <v>19.192736425746148</v>
      </c>
    </row>
    <row r="162" spans="1:14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M162" s="22">
        <v>9.7919216646266793</v>
      </c>
      <c r="N162" s="22">
        <v>14.854691876750703</v>
      </c>
    </row>
    <row r="163" spans="1:14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M163" s="22">
        <v>9.6969696969696919</v>
      </c>
      <c r="N163" s="22">
        <v>7.6025314374948527</v>
      </c>
    </row>
    <row r="164" spans="1:14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M164" s="22">
        <v>10.774818401937058</v>
      </c>
      <c r="N164" s="22">
        <v>0.33502206242850274</v>
      </c>
    </row>
    <row r="165" spans="1:14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M165" s="22">
        <v>10.817307692307686</v>
      </c>
      <c r="N165" s="22">
        <v>-7.3967798501514359</v>
      </c>
    </row>
    <row r="166" spans="1:14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M166" s="22">
        <v>10.96543504171632</v>
      </c>
      <c r="N166" s="22">
        <v>-4.3775005883737279</v>
      </c>
    </row>
    <row r="167" spans="1:14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M167" s="22">
        <v>10.271546635182993</v>
      </c>
      <c r="N167" s="22">
        <v>-10.08397381155709</v>
      </c>
    </row>
    <row r="168" spans="1:14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M168" s="22">
        <v>9.5794392523364635</v>
      </c>
      <c r="N168" s="22">
        <v>-9.7304065998821461</v>
      </c>
    </row>
    <row r="169" spans="1:14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M169" s="22">
        <v>8.9120370370370239</v>
      </c>
      <c r="N169" s="22">
        <v>-7.0629100733307641</v>
      </c>
    </row>
    <row r="170" spans="1:14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M170" s="22">
        <v>8.2568807339449499</v>
      </c>
      <c r="N170" s="22">
        <v>-13.834082425535165</v>
      </c>
    </row>
    <row r="171" spans="1:14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M171" s="22">
        <v>7.6136363636363669</v>
      </c>
      <c r="N171" s="22">
        <v>-17.676470588235293</v>
      </c>
    </row>
    <row r="172" spans="1:14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M172" s="22">
        <v>6.8848758465011484</v>
      </c>
      <c r="N172" s="22">
        <v>-12.325879075370839</v>
      </c>
    </row>
    <row r="173" spans="1:14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M173" s="22">
        <v>6.6217732884399583</v>
      </c>
      <c r="N173" s="22">
        <v>-15.619579153782336</v>
      </c>
    </row>
    <row r="174" spans="1:14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M174" s="22">
        <v>6.911928651059096</v>
      </c>
      <c r="N174" s="22">
        <v>-16.46215989634937</v>
      </c>
    </row>
    <row r="175" spans="1:14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M175" s="22">
        <v>7.182320441988943</v>
      </c>
      <c r="N175" s="22">
        <v>-18.201955392606163</v>
      </c>
    </row>
    <row r="176" spans="1:14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M176" s="22">
        <v>6.5573770491803351</v>
      </c>
      <c r="N176" s="22">
        <v>-2.6712272986399554</v>
      </c>
    </row>
    <row r="177" spans="1:14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M177" s="22">
        <v>5.9652928416485951</v>
      </c>
      <c r="N177" s="22">
        <v>3.6495093819934432</v>
      </c>
    </row>
    <row r="178" spans="1:14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M178" s="22">
        <v>4.9409237379162363</v>
      </c>
      <c r="N178" s="22">
        <v>9.7054721470178009</v>
      </c>
    </row>
    <row r="179" spans="1:14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M179" s="22">
        <v>5.0321199143468887</v>
      </c>
      <c r="N179" s="22">
        <v>9.6398891966759095</v>
      </c>
    </row>
    <row r="180" spans="1:14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M180" s="22">
        <v>4.4776119402985204</v>
      </c>
      <c r="N180" s="22">
        <v>14.761321909424719</v>
      </c>
    </row>
    <row r="181" spans="1:14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M181" s="22">
        <v>3.8257173219978791</v>
      </c>
      <c r="N181" s="22">
        <v>20.681063122923593</v>
      </c>
    </row>
    <row r="182" spans="1:14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M182" s="22">
        <v>3.7076271186440746</v>
      </c>
      <c r="N182" s="22">
        <v>30.899124745822661</v>
      </c>
    </row>
    <row r="183" spans="1:14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M183" s="22">
        <v>3.4846884899683239</v>
      </c>
      <c r="N183" s="22">
        <v>36.620221507681336</v>
      </c>
    </row>
    <row r="184" spans="1:14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M184" s="22">
        <v>3.5902851108764455</v>
      </c>
      <c r="N184" s="22">
        <v>41.214359326691863</v>
      </c>
    </row>
    <row r="185" spans="1:14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M185" s="22">
        <v>4</v>
      </c>
      <c r="N185" s="22">
        <v>45.146585627457995</v>
      </c>
    </row>
    <row r="186" spans="1:14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M186" s="22">
        <v>3.4410844629822801</v>
      </c>
      <c r="N186" s="22">
        <v>52.942249794726749</v>
      </c>
    </row>
    <row r="187" spans="1:14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M187" s="22">
        <v>2.4742268041237248</v>
      </c>
      <c r="N187" s="22">
        <v>51.797553459706776</v>
      </c>
    </row>
    <row r="188" spans="1:14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M188" s="22">
        <v>2.3589743589743639</v>
      </c>
      <c r="N188" s="22">
        <v>37.561710317128274</v>
      </c>
    </row>
    <row r="189" spans="1:14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M189" s="22">
        <v>2.4564994882292579</v>
      </c>
      <c r="N189" s="22">
        <v>37.90898521840225</v>
      </c>
    </row>
    <row r="190" spans="1:14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M190" s="22">
        <v>2.763561924257929</v>
      </c>
      <c r="N190" s="22">
        <v>22.307807358659893</v>
      </c>
    </row>
    <row r="191" spans="1:14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M191" s="22">
        <v>2.7522935779816571</v>
      </c>
      <c r="N191" s="22">
        <v>20.11838590918935</v>
      </c>
    </row>
    <row r="192" spans="1:14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M192" s="22">
        <v>3.1632653061224536</v>
      </c>
      <c r="N192" s="22">
        <v>17.271046643913547</v>
      </c>
    </row>
    <row r="193" spans="1:14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M193" s="22">
        <v>3.7871033776867957</v>
      </c>
      <c r="N193" s="22">
        <v>12.463867859600807</v>
      </c>
    </row>
    <row r="194" spans="1:14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M194" s="22">
        <v>4.290091930541351</v>
      </c>
      <c r="N194" s="22">
        <v>6.0786167769823152</v>
      </c>
    </row>
    <row r="195" spans="1:14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M195" s="22">
        <v>4.6938775510203978</v>
      </c>
      <c r="N195" s="22">
        <v>4.0664225941422494</v>
      </c>
    </row>
    <row r="196" spans="1:14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M196" s="22">
        <v>4.8929663608562768</v>
      </c>
      <c r="N196" s="22">
        <v>-2.66374749133369</v>
      </c>
    </row>
    <row r="197" spans="1:14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M197" s="22">
        <v>4.5546558704453455</v>
      </c>
      <c r="N197" s="22">
        <v>-7.2910893527926461</v>
      </c>
    </row>
    <row r="198" spans="1:14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M198" s="22">
        <v>4.3346774193548265</v>
      </c>
      <c r="N198" s="22">
        <v>-8.6256263421617625</v>
      </c>
    </row>
    <row r="199" spans="1:14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M199" s="22">
        <v>4.3259557344064392</v>
      </c>
      <c r="N199" s="22">
        <v>-7.3203740157480324</v>
      </c>
    </row>
    <row r="200" spans="1:14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M200" s="22">
        <v>4.3086172344689366</v>
      </c>
      <c r="N200" s="22">
        <v>1.3868613138686037</v>
      </c>
    </row>
    <row r="201" spans="1:14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M201" s="22">
        <v>4.2957042957043168</v>
      </c>
      <c r="N201" s="22">
        <v>1.8064671524053999E-2</v>
      </c>
    </row>
    <row r="202" spans="1:14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M202" s="22">
        <v>4.2828685258964105</v>
      </c>
      <c r="N202" s="22">
        <v>1.5530418832161441</v>
      </c>
    </row>
    <row r="203" spans="1:14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M203" s="22">
        <v>4.2658730158730229</v>
      </c>
      <c r="N203" s="22">
        <v>-1.6947115384615352</v>
      </c>
    </row>
    <row r="204" spans="1:14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M204" s="22">
        <v>4.1543026706231556</v>
      </c>
      <c r="N204" s="22">
        <v>1.4005941914751796</v>
      </c>
    </row>
    <row r="205" spans="1:14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M205" s="22">
        <v>4.0433925049309538</v>
      </c>
      <c r="N205" s="22">
        <v>9.9259531240438079</v>
      </c>
    </row>
    <row r="206" spans="1:14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M206" s="22">
        <v>3.52595494613126</v>
      </c>
      <c r="N206" s="22">
        <v>15.357188335667903</v>
      </c>
    </row>
    <row r="207" spans="1:14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M207" s="22">
        <v>3.6062378167641462</v>
      </c>
      <c r="N207" s="22">
        <v>13.49415755748209</v>
      </c>
    </row>
    <row r="208" spans="1:14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M208" s="22">
        <v>3.790087463556846</v>
      </c>
      <c r="N208" s="22">
        <v>12.358637925648242</v>
      </c>
    </row>
    <row r="209" spans="1:14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M209" s="22">
        <v>3.5818005808325282</v>
      </c>
      <c r="N209" s="22">
        <v>25.905014945200922</v>
      </c>
    </row>
    <row r="210" spans="1:14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M210" s="22">
        <v>3.5748792270531515</v>
      </c>
      <c r="N210" s="22">
        <v>25.244810027418719</v>
      </c>
    </row>
    <row r="211" spans="1:14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M211" s="22">
        <v>3.6644165863066513</v>
      </c>
      <c r="N211" s="22">
        <v>26.722421346077251</v>
      </c>
    </row>
    <row r="212" spans="1:14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M212" s="22">
        <v>3.4582132564841661</v>
      </c>
      <c r="N212" s="22">
        <v>13.168946484281241</v>
      </c>
    </row>
    <row r="213" spans="1:14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M213" s="22">
        <v>3.3524904214559337</v>
      </c>
      <c r="N213" s="22">
        <v>9.6207104154124146</v>
      </c>
    </row>
    <row r="214" spans="1:14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M214" s="22">
        <v>3.2473734479465</v>
      </c>
      <c r="N214" s="22">
        <v>14.287434523451136</v>
      </c>
    </row>
    <row r="215" spans="1:14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M215" s="22">
        <v>3.2350142721217834</v>
      </c>
      <c r="N215" s="22">
        <v>23.590903533439288</v>
      </c>
    </row>
    <row r="216" spans="1:14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M216" s="22">
        <v>3.5137701804368593</v>
      </c>
      <c r="N216" s="22">
        <v>26.333413059076772</v>
      </c>
    </row>
    <row r="217" spans="1:14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M217" s="22">
        <v>3.7914691943127909</v>
      </c>
      <c r="N217" s="22">
        <v>17.897901241440749</v>
      </c>
    </row>
    <row r="218" spans="1:14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M218" s="22">
        <v>3.9735099337748325</v>
      </c>
      <c r="N218" s="22">
        <v>25.245612098465607</v>
      </c>
    </row>
    <row r="219" spans="1:14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M219" s="22">
        <v>3.1984948259642598</v>
      </c>
      <c r="N219" s="22">
        <v>32.237351931805613</v>
      </c>
    </row>
    <row r="220" spans="1:14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M220" s="22">
        <v>2.1535580524344455</v>
      </c>
      <c r="N220" s="22">
        <v>30.968136573430449</v>
      </c>
    </row>
    <row r="221" spans="1:14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M221" s="22">
        <v>1.5887850467289688</v>
      </c>
      <c r="N221" s="22">
        <v>30.493273542600896</v>
      </c>
    </row>
    <row r="222" spans="1:14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M222" s="22">
        <v>1.6791044776119479</v>
      </c>
      <c r="N222" s="22">
        <v>30.747980192859004</v>
      </c>
    </row>
    <row r="223" spans="1:14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M223" s="22">
        <v>1.7674418604651132</v>
      </c>
      <c r="N223" s="22">
        <v>23.674837628326006</v>
      </c>
    </row>
    <row r="224" spans="1:14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M224" s="22">
        <v>1.6713091922005541</v>
      </c>
      <c r="N224" s="22">
        <v>34.087896941101633</v>
      </c>
    </row>
    <row r="225" spans="1:14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M225" s="22">
        <v>1.5755329008340979</v>
      </c>
      <c r="N225" s="22">
        <v>27.043057996485054</v>
      </c>
    </row>
    <row r="226" spans="1:14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M226" s="22">
        <v>1.7576318223866849</v>
      </c>
      <c r="N226" s="22">
        <v>28.532293751975544</v>
      </c>
    </row>
    <row r="227" spans="1:14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M227" s="22">
        <v>1.5668202764977046</v>
      </c>
      <c r="N227" s="22">
        <v>23.27249344610971</v>
      </c>
    </row>
    <row r="228" spans="1:14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M228" s="22">
        <v>1.2844036697247763</v>
      </c>
      <c r="N228" s="22">
        <v>14.620408936009088</v>
      </c>
    </row>
    <row r="229" spans="1:14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M229" s="22">
        <v>1.1872146118721449</v>
      </c>
      <c r="N229" s="22">
        <v>29.417319860232304</v>
      </c>
    </row>
    <row r="230" spans="1:14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M230" s="22">
        <v>1.364877161055511</v>
      </c>
      <c r="N230" s="22">
        <v>25.242376167812441</v>
      </c>
    </row>
    <row r="231" spans="1:14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M231" s="22">
        <v>1.9143117593436676</v>
      </c>
      <c r="N231" s="22">
        <v>22.101297614064453</v>
      </c>
    </row>
    <row r="232" spans="1:14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M232" s="22">
        <v>2.8414298808432603</v>
      </c>
      <c r="N232" s="22">
        <v>22.435461956521728</v>
      </c>
    </row>
    <row r="233" spans="1:14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M233" s="22">
        <v>3.6798528058877622</v>
      </c>
      <c r="N233" s="22">
        <v>17.283201940570049</v>
      </c>
    </row>
    <row r="234" spans="1:14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M234" s="22">
        <v>3.669724770642202</v>
      </c>
      <c r="N234" s="22">
        <v>21.192792218147027</v>
      </c>
    </row>
    <row r="235" spans="1:14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M235" s="22">
        <v>3.7477148080438782</v>
      </c>
      <c r="N235" s="22">
        <v>34.956801626291735</v>
      </c>
    </row>
    <row r="236" spans="1:14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M236" s="22">
        <v>3.926940639269394</v>
      </c>
      <c r="N236" s="22">
        <v>30.39180801012138</v>
      </c>
    </row>
    <row r="237" spans="1:14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M237" s="22">
        <v>4.2883211678832245</v>
      </c>
      <c r="N237" s="22">
        <v>39.127615424520144</v>
      </c>
    </row>
    <row r="238" spans="1:14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M238" s="22">
        <v>4.2727272727272725</v>
      </c>
      <c r="N238" s="22">
        <v>3.2010820559062125</v>
      </c>
    </row>
    <row r="239" spans="1:14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M239" s="22">
        <v>4.3557168784029043</v>
      </c>
      <c r="N239" s="22">
        <v>-7.5916860605087848</v>
      </c>
    </row>
    <row r="240" spans="1:14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M240" s="22">
        <v>4.5289855072463858</v>
      </c>
      <c r="N240" s="22">
        <v>2.0275013420324672</v>
      </c>
    </row>
    <row r="241" spans="1:14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M241" s="22">
        <v>4.3321299638989119</v>
      </c>
      <c r="N241" s="22">
        <v>-6.2062171628721519</v>
      </c>
    </row>
    <row r="242" spans="1:14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M242" s="22">
        <v>4.1292639138240439</v>
      </c>
      <c r="N242" s="22">
        <v>-5.7635467980295507</v>
      </c>
    </row>
    <row r="243" spans="1:14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M243" s="22">
        <v>3.9355992844364973</v>
      </c>
      <c r="N243" s="22">
        <v>-11.247857387727123</v>
      </c>
    </row>
    <row r="244" spans="1:14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M244" s="22">
        <v>3.8324420677361859</v>
      </c>
      <c r="N244" s="22">
        <v>-9.373699542238878</v>
      </c>
    </row>
    <row r="245" spans="1:14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M245" s="22">
        <v>3.9929015084294583</v>
      </c>
      <c r="N245" s="22">
        <v>-9.6311616683902095</v>
      </c>
    </row>
    <row r="246" spans="1:14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M246" s="22">
        <v>3.9823008849557473</v>
      </c>
      <c r="N246" s="22">
        <v>-10.032894736842103</v>
      </c>
    </row>
    <row r="247" spans="1:14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M247" s="22">
        <v>3.9647577092511099</v>
      </c>
      <c r="N247" s="22">
        <v>-14.636289462122654</v>
      </c>
    </row>
    <row r="248" spans="1:14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M248" s="22">
        <v>4.1300527240773377</v>
      </c>
      <c r="N248" s="22">
        <v>-20.703456640388119</v>
      </c>
    </row>
    <row r="249" spans="1:14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M249" s="22">
        <v>4.1119860017497789</v>
      </c>
      <c r="N249" s="22">
        <v>-15.51129478295994</v>
      </c>
    </row>
    <row r="250" spans="1:14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M250" s="22">
        <v>4.1848299912816023</v>
      </c>
      <c r="N250" s="22">
        <v>10.794709877278708</v>
      </c>
    </row>
    <row r="251" spans="1:14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M251" s="22">
        <v>4.2608695652174067</v>
      </c>
      <c r="N251" s="22">
        <v>18.844984802431597</v>
      </c>
    </row>
    <row r="252" spans="1:14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M252" s="22">
        <v>4.2461005199306623</v>
      </c>
      <c r="N252" s="22">
        <v>12.400841832604836</v>
      </c>
    </row>
    <row r="253" spans="1:14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M253" s="22">
        <v>4.4117647058823595</v>
      </c>
      <c r="N253" s="22">
        <v>15.71556385420314</v>
      </c>
    </row>
    <row r="254" spans="1:14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M254" s="22">
        <v>4.482758620689653</v>
      </c>
      <c r="N254" s="22">
        <v>7.8560227018146689</v>
      </c>
    </row>
    <row r="255" spans="1:14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M255" s="22">
        <v>4.6471600688468007</v>
      </c>
      <c r="N255" s="22">
        <v>13.897794430066824</v>
      </c>
    </row>
    <row r="256" spans="1:14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M256" s="22">
        <v>4.8927038626609409</v>
      </c>
      <c r="N256" s="22">
        <v>18.486205181188531</v>
      </c>
    </row>
    <row r="257" spans="1:14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M257" s="22">
        <v>5.0341296928327672</v>
      </c>
      <c r="N257" s="22">
        <v>22.2612145254806</v>
      </c>
    </row>
    <row r="258" spans="1:14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M258" s="22">
        <v>5.2765957446808454</v>
      </c>
      <c r="N258" s="22">
        <v>16.263254113345525</v>
      </c>
    </row>
    <row r="259" spans="1:14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M259" s="22">
        <v>5.1694915254237195</v>
      </c>
      <c r="N259" s="22">
        <v>27.225939269171384</v>
      </c>
    </row>
    <row r="260" spans="1:14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M260" s="22">
        <v>5.0632911392405111</v>
      </c>
      <c r="N260" s="22">
        <v>34.387427347812796</v>
      </c>
    </row>
    <row r="261" spans="1:14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M261" s="22">
        <v>4.6218487394958041</v>
      </c>
      <c r="N261" s="22">
        <v>28.406458019197501</v>
      </c>
    </row>
    <row r="262" spans="1:14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M262" s="22">
        <v>4.435146443514637</v>
      </c>
      <c r="N262" s="22">
        <v>22.005950460622991</v>
      </c>
    </row>
    <row r="263" spans="1:14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M263" s="22">
        <v>4.587155963302747</v>
      </c>
      <c r="N263" s="22">
        <v>26.412130069419071</v>
      </c>
    </row>
    <row r="264" spans="1:14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M264" s="22">
        <v>4.6550290939318506</v>
      </c>
      <c r="N264" s="22">
        <v>27.250468097364223</v>
      </c>
    </row>
    <row r="265" spans="1:14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M265" s="22">
        <v>4.6396023198011616</v>
      </c>
      <c r="N265" s="22">
        <v>10.626281641846225</v>
      </c>
    </row>
    <row r="266" spans="1:14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M266" s="22">
        <v>5.1980198019802026</v>
      </c>
      <c r="N266" s="22">
        <v>14.896489648964884</v>
      </c>
    </row>
    <row r="267" spans="1:14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M267" s="22">
        <v>5.2631578947368363</v>
      </c>
      <c r="N267" s="22">
        <v>15.284701732967076</v>
      </c>
    </row>
    <row r="268" spans="1:14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M268" s="22">
        <v>5.237315875613735</v>
      </c>
      <c r="N268" s="22">
        <v>6.8337424105412881</v>
      </c>
    </row>
    <row r="269" spans="1:14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M269" s="22">
        <v>4.7116165718927849</v>
      </c>
      <c r="N269" s="22">
        <v>12.70123549232498</v>
      </c>
    </row>
    <row r="270" spans="1:14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M270" s="22">
        <v>4.3654001616814764</v>
      </c>
      <c r="N270" s="22">
        <v>12.591986917416186</v>
      </c>
    </row>
    <row r="271" spans="1:14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M271" s="22">
        <v>4.6736502820306391</v>
      </c>
      <c r="N271" s="22">
        <v>2.9097318539066164</v>
      </c>
    </row>
    <row r="272" spans="1:14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M272" s="22">
        <v>4.8192771084337283</v>
      </c>
      <c r="N272" s="22">
        <v>-8.2202304737515988</v>
      </c>
    </row>
    <row r="273" spans="1:14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M273" s="22">
        <v>5.7028112449799107</v>
      </c>
      <c r="N273" s="22">
        <v>-12.344264642703696</v>
      </c>
    </row>
    <row r="274" spans="1:14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M274" s="22">
        <v>6.1698717948718063</v>
      </c>
      <c r="N274" s="22">
        <v>-10.682806440239744</v>
      </c>
    </row>
    <row r="275" spans="1:14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M275" s="22">
        <v>6.3795853269537517</v>
      </c>
      <c r="N275" s="22">
        <v>-6.8701407555131544</v>
      </c>
    </row>
    <row r="276" spans="1:14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M276" s="22">
        <v>6.1953931691818731</v>
      </c>
      <c r="N276" s="22">
        <v>-6.5591397849462219</v>
      </c>
    </row>
    <row r="277" spans="1:14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M277" s="22">
        <v>6.2549485352335621</v>
      </c>
      <c r="N277" s="22">
        <v>4.5125805275312958</v>
      </c>
    </row>
    <row r="278" spans="1:14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M278" s="22">
        <v>5.647058823529405</v>
      </c>
      <c r="N278" s="22">
        <v>10.599897556419302</v>
      </c>
    </row>
    <row r="279" spans="1:14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M279" s="22">
        <v>5.3125000000000089</v>
      </c>
      <c r="N279" s="22">
        <v>10.378302053303523</v>
      </c>
    </row>
    <row r="280" spans="1:14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M280" s="22">
        <v>4.8211508553654969</v>
      </c>
      <c r="N280" s="22">
        <v>13.464328899637223</v>
      </c>
    </row>
    <row r="281" spans="1:14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M281" s="22">
        <v>4.8099301784328752</v>
      </c>
      <c r="N281" s="22">
        <v>7.9173933504969041</v>
      </c>
    </row>
    <row r="282" spans="1:14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M282" s="22">
        <v>5.0348567002323819</v>
      </c>
      <c r="N282" s="22">
        <v>3.6701860231272088</v>
      </c>
    </row>
    <row r="283" spans="1:14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M283" s="22">
        <v>4.6959199384141614</v>
      </c>
      <c r="N283" s="22">
        <v>8.8895128457110886</v>
      </c>
    </row>
    <row r="284" spans="1:14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M284" s="22">
        <v>4.3678160919540243</v>
      </c>
      <c r="N284" s="22">
        <v>22.591145833333325</v>
      </c>
    </row>
    <row r="285" spans="1:14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M285" s="22">
        <v>3.7993920972644313</v>
      </c>
      <c r="N285" s="22">
        <v>26.730926319228885</v>
      </c>
    </row>
    <row r="286" spans="1:14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M286" s="22">
        <v>3.3962264150943389</v>
      </c>
      <c r="N286" s="22">
        <v>29.095394736842106</v>
      </c>
    </row>
    <row r="287" spans="1:14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M287" s="22">
        <v>2.8485757121439192</v>
      </c>
      <c r="N287" s="22">
        <v>16.448389299236553</v>
      </c>
    </row>
    <row r="288" spans="1:14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M288" s="22">
        <v>3.0665669409125185</v>
      </c>
      <c r="N288" s="22">
        <v>26.306704621161625</v>
      </c>
    </row>
    <row r="289" spans="1:14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M289" s="22">
        <v>2.9806259314456129</v>
      </c>
      <c r="N289" s="22">
        <v>18.855581077544837</v>
      </c>
    </row>
    <row r="290" spans="1:14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M290" s="22">
        <v>2.6726057906458989</v>
      </c>
      <c r="N290" s="22">
        <v>12.430871495899964</v>
      </c>
    </row>
    <row r="291" spans="1:14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M291" s="22">
        <v>2.8189910979228294</v>
      </c>
      <c r="N291" s="22">
        <v>7.587548638132291</v>
      </c>
    </row>
    <row r="292" spans="1:14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M292" s="22">
        <v>3.1899109792284719</v>
      </c>
      <c r="N292" s="22">
        <v>10.5530985240049</v>
      </c>
    </row>
    <row r="293" spans="1:14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M293" s="22">
        <v>3.1828275351591495</v>
      </c>
      <c r="N293" s="22">
        <v>6.5464433214478257</v>
      </c>
    </row>
    <row r="294" spans="1:14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M294" s="22">
        <v>3.0235988200590036</v>
      </c>
      <c r="N294" s="22">
        <v>9.9633581204871202</v>
      </c>
    </row>
    <row r="295" spans="1:14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M295" s="22">
        <v>3.0147058823529305</v>
      </c>
      <c r="N295" s="22">
        <v>9.3860395554524079</v>
      </c>
    </row>
    <row r="296" spans="1:14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M296" s="22">
        <v>3.1571218795888534</v>
      </c>
      <c r="N296" s="22">
        <v>4.7037402321523425</v>
      </c>
    </row>
    <row r="297" spans="1:14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M297" s="22">
        <v>3.0746705710102518</v>
      </c>
      <c r="N297" s="22">
        <v>7.7192801526323906</v>
      </c>
    </row>
    <row r="298" spans="1:14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M298" s="22">
        <v>2.9927007299270114</v>
      </c>
      <c r="N298" s="22">
        <v>6.6836539686584429</v>
      </c>
    </row>
    <row r="299" spans="1:14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M299" s="22">
        <v>3.2798833819241979</v>
      </c>
      <c r="N299" s="22">
        <v>14.95922392196578</v>
      </c>
    </row>
    <row r="300" spans="1:14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M300" s="22">
        <v>3.1204644412191396</v>
      </c>
      <c r="N300" s="22">
        <v>4.4642643074636279</v>
      </c>
    </row>
    <row r="301" spans="1:14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M301" s="22">
        <v>2.9667149059334541</v>
      </c>
      <c r="N301" s="22">
        <v>7.3389109056215984</v>
      </c>
    </row>
    <row r="302" spans="1:14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M302" s="22">
        <v>3.2537960954446943</v>
      </c>
      <c r="N302" s="22">
        <v>7.4339714078022867</v>
      </c>
    </row>
    <row r="303" spans="1:14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M303" s="22">
        <v>3.2467532467532534</v>
      </c>
      <c r="N303" s="22">
        <v>11.885357576358091</v>
      </c>
    </row>
    <row r="304" spans="1:14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M304" s="22">
        <v>3.0194104960460155</v>
      </c>
      <c r="N304" s="22">
        <v>6.082660561513431</v>
      </c>
    </row>
    <row r="305" spans="1:14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M305" s="22">
        <v>3.1563845050215145</v>
      </c>
      <c r="N305" s="22">
        <v>8.3881064162754306</v>
      </c>
    </row>
    <row r="306" spans="1:14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M306" s="22">
        <v>3.2211882605583497</v>
      </c>
      <c r="N306" s="22">
        <v>10.386142010094579</v>
      </c>
    </row>
    <row r="307" spans="1:14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M307" s="22">
        <v>2.9978586723768963</v>
      </c>
      <c r="N307" s="22">
        <v>5.638716673345745</v>
      </c>
    </row>
    <row r="308" spans="1:14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M308" s="22">
        <v>2.8469750889679624</v>
      </c>
      <c r="N308" s="22">
        <v>11.962901239040647</v>
      </c>
    </row>
    <row r="309" spans="1:14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M309" s="22">
        <v>2.8409090909090828</v>
      </c>
      <c r="N309" s="22">
        <v>9.8444231689803772</v>
      </c>
    </row>
    <row r="310" spans="1:14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M310" s="22">
        <v>2.7639971651311157</v>
      </c>
      <c r="N310" s="22">
        <v>11.739275819241414</v>
      </c>
    </row>
    <row r="311" spans="1:14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M311" s="22">
        <v>2.7522935779816571</v>
      </c>
      <c r="N311" s="22">
        <v>7.0569143387040567</v>
      </c>
    </row>
    <row r="312" spans="1:14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M312" s="22">
        <v>2.7445460942997935</v>
      </c>
      <c r="N312" s="22">
        <v>7.0551513621445405</v>
      </c>
    </row>
    <row r="313" spans="1:14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M313" s="22">
        <v>2.8109627547435068</v>
      </c>
      <c r="N313" s="22">
        <v>9.7611559323579122</v>
      </c>
    </row>
    <row r="314" spans="1:14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M314" s="22">
        <v>2.450980392156854</v>
      </c>
      <c r="N314" s="22">
        <v>5.3588344084081418</v>
      </c>
    </row>
    <row r="315" spans="1:14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M315" s="22">
        <v>2.515723270440251</v>
      </c>
      <c r="N315" s="22">
        <v>-1.3062634224101699</v>
      </c>
    </row>
    <row r="316" spans="1:14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M316" s="22">
        <v>2.6517794836008246</v>
      </c>
      <c r="N316" s="22">
        <v>2.4353120243531201</v>
      </c>
    </row>
    <row r="317" spans="1:14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M317" s="22">
        <v>2.3643949930458819</v>
      </c>
      <c r="N317" s="22">
        <v>1.4016304227104204</v>
      </c>
    </row>
    <row r="318" spans="1:14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M318" s="22">
        <v>2.2884882108183069</v>
      </c>
      <c r="N318" s="22">
        <v>-1.3894746187823159</v>
      </c>
    </row>
    <row r="319" spans="1:14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M319" s="22">
        <v>2.4948024948024949</v>
      </c>
      <c r="N319" s="22">
        <v>2.2605047642425102</v>
      </c>
    </row>
    <row r="320" spans="1:14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M320" s="22">
        <v>2.6989619377162599</v>
      </c>
      <c r="N320" s="22">
        <v>2.5735611355595767</v>
      </c>
    </row>
    <row r="321" spans="1:14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M321" s="22">
        <v>2.9005524861878351</v>
      </c>
      <c r="N321" s="22">
        <v>0.82365502364194487</v>
      </c>
    </row>
    <row r="322" spans="1:14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M322" s="22">
        <v>2.9655172413793229</v>
      </c>
      <c r="N322" s="22">
        <v>0.96616292242910351</v>
      </c>
    </row>
    <row r="323" spans="1:14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M323" s="22">
        <v>2.6098901098901228</v>
      </c>
      <c r="N323" s="22">
        <v>-1.7540440459949402</v>
      </c>
    </row>
    <row r="324" spans="1:14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M324" s="22">
        <v>2.6027397260274032</v>
      </c>
      <c r="N324" s="22">
        <v>-1.5392860971165212</v>
      </c>
    </row>
    <row r="325" spans="1:14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M325" s="22">
        <v>2.5974025974025761</v>
      </c>
      <c r="N325" s="22">
        <v>-2.3234567388550897</v>
      </c>
    </row>
    <row r="326" spans="1:14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M326" s="22">
        <v>2.8708133971291794</v>
      </c>
      <c r="N326" s="22">
        <v>4.3348888984030554</v>
      </c>
    </row>
    <row r="327" spans="1:14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M327" s="22">
        <v>2.8629856850715951</v>
      </c>
      <c r="N327" s="22">
        <v>12.324741458599719</v>
      </c>
    </row>
    <row r="328" spans="1:14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M328" s="22">
        <v>2.7872195785180187</v>
      </c>
      <c r="N328" s="22">
        <v>14.149165021844713</v>
      </c>
    </row>
    <row r="329" spans="1:14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M329" s="22">
        <v>3.1250000000000222</v>
      </c>
      <c r="N329" s="22">
        <v>16.845564074479725</v>
      </c>
    </row>
    <row r="330" spans="1:14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M330" s="22">
        <v>3.1186440677966054</v>
      </c>
      <c r="N330" s="22">
        <v>22.616877124271273</v>
      </c>
    </row>
    <row r="331" spans="1:14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M331" s="22">
        <v>3.0425963488843744</v>
      </c>
      <c r="N331" s="22">
        <v>22.650896870772041</v>
      </c>
    </row>
    <row r="332" spans="1:14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M332" s="22">
        <v>2.8301886792452713</v>
      </c>
      <c r="N332" s="22">
        <v>18.168626048917957</v>
      </c>
    </row>
    <row r="333" spans="1:14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M333" s="22">
        <v>2.6174496644295386</v>
      </c>
      <c r="N333" s="22">
        <v>26.301571178491923</v>
      </c>
    </row>
    <row r="334" spans="1:14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M334" s="22">
        <v>2.5452109845947701</v>
      </c>
      <c r="N334" s="22">
        <v>23.107864930665812</v>
      </c>
    </row>
    <row r="335" spans="1:14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M335" s="22">
        <v>2.7443105756358666</v>
      </c>
      <c r="N335" s="22">
        <v>33.432520002644985</v>
      </c>
    </row>
    <row r="336" spans="1:14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M336" s="22">
        <v>2.6034712950600669</v>
      </c>
      <c r="N336" s="22">
        <v>34.110653863740282</v>
      </c>
    </row>
    <row r="337" spans="1:14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M337" s="22">
        <v>2.5316455696202667</v>
      </c>
      <c r="N337" s="22">
        <v>35.202584924110369</v>
      </c>
    </row>
    <row r="338" spans="1:14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M338" s="22">
        <v>2.7906976744185963</v>
      </c>
      <c r="N338" s="22">
        <v>31.399905619729584</v>
      </c>
    </row>
    <row r="339" spans="1:14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M339" s="22">
        <v>2.7170311464546071</v>
      </c>
      <c r="N339" s="22">
        <v>28.916937948113674</v>
      </c>
    </row>
    <row r="340" spans="1:14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M340" s="22">
        <v>2.8439153439153486</v>
      </c>
      <c r="N340" s="22">
        <v>27.094868955334061</v>
      </c>
    </row>
    <row r="341" spans="1:14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M341" s="22">
        <v>2.832674571805005</v>
      </c>
      <c r="N341" s="22">
        <v>25.44431946006749</v>
      </c>
    </row>
    <row r="342" spans="1:14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M342" s="22">
        <v>2.8270874424720649</v>
      </c>
      <c r="N342" s="22">
        <v>23.107847636530508</v>
      </c>
    </row>
    <row r="343" spans="1:14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M343" s="22">
        <v>2.8215223097112663</v>
      </c>
      <c r="N343" s="22">
        <v>13.857951108422606</v>
      </c>
    </row>
    <row r="344" spans="1:14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M344" s="22">
        <v>2.8833551769331667</v>
      </c>
      <c r="N344" s="22">
        <v>16.037232149213352</v>
      </c>
    </row>
    <row r="345" spans="1:14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M345" s="22">
        <v>2.8122956180510084</v>
      </c>
      <c r="N345" s="22">
        <v>17.610923837716676</v>
      </c>
    </row>
    <row r="346" spans="1:14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M346" s="22">
        <v>3.0045721750489918</v>
      </c>
      <c r="N346" s="22">
        <v>21.284608770421332</v>
      </c>
    </row>
    <row r="347" spans="1:14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M347" s="22">
        <v>3.0618892508143203</v>
      </c>
      <c r="N347" s="22">
        <v>25.050795381337032</v>
      </c>
    </row>
    <row r="348" spans="1:14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M348" s="22">
        <v>3.2530904359141077</v>
      </c>
      <c r="N348" s="22">
        <v>20.26366632571883</v>
      </c>
    </row>
    <row r="349" spans="1:14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M349" s="22">
        <v>3.378817413905133</v>
      </c>
      <c r="N349" s="22">
        <v>23.606175906418024</v>
      </c>
    </row>
    <row r="350" spans="1:14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M350" s="22">
        <v>3.0381383322559907</v>
      </c>
      <c r="N350" s="22">
        <v>23.482660087753548</v>
      </c>
    </row>
    <row r="351" spans="1:14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M351" s="22">
        <v>3.0322580645161246</v>
      </c>
      <c r="N351" s="22">
        <v>17.292021688613481</v>
      </c>
    </row>
    <row r="352" spans="1:14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M352" s="22">
        <v>2.7652733118971096</v>
      </c>
      <c r="N352" s="22">
        <v>22.497210205298334</v>
      </c>
    </row>
    <row r="353" spans="1:14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M353" s="22">
        <v>2.4343369634849621</v>
      </c>
      <c r="N353" s="22">
        <v>26.775466284074611</v>
      </c>
    </row>
    <row r="354" spans="1:14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M354" s="22">
        <v>2.2378516624040889</v>
      </c>
      <c r="N354" s="22">
        <v>31.986341201556744</v>
      </c>
    </row>
    <row r="355" spans="1:14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M355" s="22">
        <v>2.2335673261008271</v>
      </c>
      <c r="N355" s="22">
        <v>49.122587702164225</v>
      </c>
    </row>
    <row r="356" spans="1:14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M356" s="22">
        <v>2.1656050955414008</v>
      </c>
      <c r="N356" s="22">
        <v>37.957637387076495</v>
      </c>
    </row>
    <row r="357" spans="1:14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M357" s="22">
        <v>2.2900763358778775</v>
      </c>
      <c r="N357" s="22">
        <v>37.820261009995178</v>
      </c>
    </row>
    <row r="358" spans="1:14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M358" s="22">
        <v>2.2194039315155401</v>
      </c>
      <c r="N358" s="22">
        <v>29.683667248004308</v>
      </c>
    </row>
    <row r="359" spans="1:14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M359" s="22">
        <v>2.0859671302149163</v>
      </c>
      <c r="N359" s="22">
        <v>26.205384269900399</v>
      </c>
    </row>
    <row r="360" spans="1:14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M360" s="22">
        <v>1.8903591682419618</v>
      </c>
      <c r="N360" s="22">
        <v>31.008181008180991</v>
      </c>
    </row>
    <row r="361" spans="1:14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M361" s="22">
        <v>1.6970458830924073</v>
      </c>
      <c r="N361" s="22">
        <v>24.692174620942311</v>
      </c>
    </row>
    <row r="362" spans="1:14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M362" s="22">
        <v>1.6311166875784044</v>
      </c>
      <c r="N362" s="22">
        <v>32.690119116866015</v>
      </c>
    </row>
    <row r="363" spans="1:14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M363" s="22">
        <v>1.4402003757044479</v>
      </c>
      <c r="N363" s="22">
        <v>45.518543956043956</v>
      </c>
    </row>
    <row r="364" spans="1:14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M364" s="22">
        <v>1.3767209011263937</v>
      </c>
      <c r="N364" s="22">
        <v>38.736366585968504</v>
      </c>
    </row>
    <row r="365" spans="1:14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M365" s="22">
        <v>1.4383989993745905</v>
      </c>
      <c r="N365" s="22">
        <v>28.591974348092599</v>
      </c>
    </row>
    <row r="366" spans="1:14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M366" s="22">
        <v>1.6885553470919357</v>
      </c>
      <c r="N366" s="22">
        <v>28.097250152518249</v>
      </c>
    </row>
    <row r="367" spans="1:14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M367" s="22">
        <v>1.6229712858926382</v>
      </c>
      <c r="N367" s="22">
        <v>17.432490490511476</v>
      </c>
    </row>
    <row r="368" spans="1:14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M368" s="22">
        <v>1.7456359102244301</v>
      </c>
      <c r="N368" s="22">
        <v>6.4271181918240661</v>
      </c>
    </row>
    <row r="369" spans="1:14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M369" s="22">
        <v>1.6169154228855787</v>
      </c>
      <c r="N369" s="22">
        <v>7.36107592264168</v>
      </c>
    </row>
    <row r="370" spans="1:14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M370" s="22">
        <v>1.4267990074441794</v>
      </c>
      <c r="N370" s="22">
        <v>20.123111237453806</v>
      </c>
    </row>
    <row r="371" spans="1:14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M371" s="22">
        <v>1.4860681114551078</v>
      </c>
      <c r="N371" s="22">
        <v>21.795059660875047</v>
      </c>
    </row>
    <row r="372" spans="1:14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M372" s="22">
        <v>1.4842300556586308</v>
      </c>
      <c r="N372" s="22">
        <v>26.668590212586185</v>
      </c>
    </row>
    <row r="373" spans="1:14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M373" s="22">
        <v>1.606922126081578</v>
      </c>
      <c r="N373" s="22">
        <v>30.5382135716326</v>
      </c>
    </row>
    <row r="374" spans="1:14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M374" s="22">
        <v>1.6666666666666607</v>
      </c>
      <c r="N374" s="22">
        <v>18.010368422055766</v>
      </c>
    </row>
    <row r="375" spans="1:14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M375" s="22">
        <v>1.6666666666666607</v>
      </c>
      <c r="N375" s="22">
        <v>16.756977535738592</v>
      </c>
    </row>
    <row r="376" spans="1:14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M376" s="22">
        <v>1.7283950617283939</v>
      </c>
      <c r="N376" s="22">
        <v>20.097144142118296</v>
      </c>
    </row>
    <row r="377" spans="1:14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M377" s="22">
        <v>2.2811344019728841</v>
      </c>
      <c r="N377" s="22">
        <v>19.345079848187609</v>
      </c>
    </row>
    <row r="378" spans="1:14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M378" s="22">
        <v>2.091020910209096</v>
      </c>
      <c r="N378" s="22">
        <v>21.067346362802517</v>
      </c>
    </row>
    <row r="379" spans="1:14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M379" s="22">
        <v>1.9656019656019597</v>
      </c>
      <c r="N379" s="22">
        <v>18.564787136266702</v>
      </c>
    </row>
    <row r="380" spans="1:14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M380" s="22">
        <v>2.1446078431372584</v>
      </c>
      <c r="N380" s="22">
        <v>37.933519973257582</v>
      </c>
    </row>
    <row r="381" spans="1:14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M381" s="22">
        <v>2.2643818849449104</v>
      </c>
      <c r="N381" s="22">
        <v>26.125603484724834</v>
      </c>
    </row>
    <row r="382" spans="1:14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M382" s="22">
        <v>2.629969418960254</v>
      </c>
      <c r="N382" s="22">
        <v>24.052718286655672</v>
      </c>
    </row>
    <row r="383" spans="1:14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M383" s="22">
        <v>2.56253813300793</v>
      </c>
      <c r="N383" s="22">
        <v>19.360105875578991</v>
      </c>
    </row>
    <row r="384" spans="1:14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M384" s="22">
        <v>2.6203534430225606</v>
      </c>
      <c r="N384" s="22">
        <v>19.526044759727633</v>
      </c>
    </row>
    <row r="385" spans="1:14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M385" s="22">
        <v>2.6763990267639981</v>
      </c>
      <c r="N385" s="22">
        <v>8.9728361101559795</v>
      </c>
    </row>
    <row r="386" spans="1:14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M386" s="22">
        <v>2.7929568913175551</v>
      </c>
      <c r="N386" s="22">
        <v>10.343769431411665</v>
      </c>
    </row>
    <row r="387" spans="1:14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M387" s="22">
        <v>3.2179720704310855</v>
      </c>
      <c r="N387" s="22">
        <v>16.496808849708877</v>
      </c>
    </row>
    <row r="388" spans="1:14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M388" s="22">
        <v>3.762135922330101</v>
      </c>
      <c r="N388" s="22">
        <v>8.7815875013106837</v>
      </c>
    </row>
    <row r="389" spans="1:14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M389" s="22">
        <v>3.0138637733574392</v>
      </c>
      <c r="N389" s="22">
        <v>9.1224728077182959</v>
      </c>
    </row>
    <row r="390" spans="1:14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M390" s="22">
        <v>3.1325301204819134</v>
      </c>
      <c r="N390" s="22">
        <v>5.9655717522273388</v>
      </c>
    </row>
    <row r="391" spans="1:14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M391" s="22">
        <v>3.7349397590361377</v>
      </c>
      <c r="N391" s="22">
        <v>7.6848395448250839</v>
      </c>
    </row>
    <row r="392" spans="1:14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M392" s="22">
        <v>3.5992801439711952</v>
      </c>
      <c r="N392" s="22">
        <v>14.940056497603017</v>
      </c>
    </row>
    <row r="393" spans="1:14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M393" s="22">
        <v>3.3512866546977715</v>
      </c>
      <c r="N393" s="22">
        <v>11.990239414988579</v>
      </c>
    </row>
    <row r="394" spans="1:14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M394" s="22">
        <v>3.4564958283670899</v>
      </c>
      <c r="N394" s="22">
        <v>4.8769929490142472</v>
      </c>
    </row>
    <row r="395" spans="1:14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M395" s="22">
        <v>3.4503271861986873</v>
      </c>
      <c r="N395" s="22">
        <v>-5.3250390594063006</v>
      </c>
    </row>
    <row r="396" spans="1:14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M396" s="22">
        <v>3.444180522565321</v>
      </c>
      <c r="N396" s="22">
        <v>-10.139186659860478</v>
      </c>
    </row>
    <row r="397" spans="1:14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M397" s="22">
        <v>3.4360189573459543</v>
      </c>
      <c r="N397" s="22">
        <v>-2.0402162844398553</v>
      </c>
    </row>
    <row r="398" spans="1:14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M398" s="22">
        <v>3.7212049616065945</v>
      </c>
      <c r="N398" s="22">
        <v>-9.256304796475467</v>
      </c>
    </row>
    <row r="399" spans="1:14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M399" s="22">
        <v>3.529411764705892</v>
      </c>
      <c r="N399" s="22">
        <v>-22.571367561291357</v>
      </c>
    </row>
    <row r="400" spans="1:14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M400" s="22">
        <v>2.9824561403508643</v>
      </c>
      <c r="N400" s="22">
        <v>-13.974511680425216</v>
      </c>
    </row>
    <row r="401" spans="1:14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M401" s="22">
        <v>3.2182562902282053</v>
      </c>
      <c r="N401" s="22">
        <v>-11.599324229198926</v>
      </c>
    </row>
    <row r="402" spans="1:14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M402" s="22">
        <v>3.5630841121495394</v>
      </c>
      <c r="N402" s="22">
        <v>-15.827031486319253</v>
      </c>
    </row>
    <row r="403" spans="1:14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M403" s="22">
        <v>3.1939605110336888</v>
      </c>
      <c r="N403" s="22">
        <v>-15.347735230600412</v>
      </c>
    </row>
    <row r="404" spans="1:14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M404" s="22">
        <v>2.7214823393167498</v>
      </c>
      <c r="N404" s="22">
        <v>-25.308365399820786</v>
      </c>
    </row>
    <row r="405" spans="1:14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M405" s="22">
        <v>2.7214823393167498</v>
      </c>
      <c r="N405" s="22">
        <v>-27.536877571336081</v>
      </c>
    </row>
    <row r="406" spans="1:14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M406" s="22">
        <v>2.5921658986175045</v>
      </c>
      <c r="N406" s="22">
        <v>-25.858402126766478</v>
      </c>
    </row>
    <row r="407" spans="1:14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M407" s="22">
        <v>2.1276595744680771</v>
      </c>
      <c r="N407" s="22">
        <v>-13.346515076618882</v>
      </c>
    </row>
    <row r="408" spans="1:14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M408" s="22">
        <v>1.8943742824339971</v>
      </c>
      <c r="N408" s="22">
        <v>-13.04268791468477</v>
      </c>
    </row>
    <row r="409" spans="1:14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M409" s="22">
        <v>1.6036655211913109</v>
      </c>
      <c r="N409" s="22">
        <v>-17.2626847534059</v>
      </c>
    </row>
    <row r="410" spans="1:14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M410" s="22">
        <v>1.1958997722095743</v>
      </c>
      <c r="N410" s="22">
        <v>-10.74326177073085</v>
      </c>
    </row>
    <row r="411" spans="1:14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M411" s="22">
        <v>1.1363636363636465</v>
      </c>
      <c r="N411" s="22">
        <v>-1.115199986210802</v>
      </c>
    </row>
    <row r="412" spans="1:14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M412" s="22">
        <v>1.3628620102214661</v>
      </c>
      <c r="N412" s="22">
        <v>-13.809165559521707</v>
      </c>
    </row>
    <row r="413" spans="1:14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M413" s="22">
        <v>1.6439909297052191</v>
      </c>
      <c r="N413" s="22">
        <v>-15.024446178592466</v>
      </c>
    </row>
    <row r="414" spans="1:14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M414" s="22">
        <v>1.2408347433727984</v>
      </c>
      <c r="N414" s="22">
        <v>-19.157451118116931</v>
      </c>
    </row>
    <row r="415" spans="1:14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M415" s="22">
        <v>1.0692177827799743</v>
      </c>
      <c r="N415" s="22">
        <v>-24.736012152935448</v>
      </c>
    </row>
    <row r="416" spans="1:14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M416" s="22">
        <v>1.465614430665152</v>
      </c>
      <c r="N416" s="22">
        <v>-19.187882637308341</v>
      </c>
    </row>
    <row r="417" spans="1:14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M417" s="22">
        <v>1.7474633596392231</v>
      </c>
      <c r="N417" s="22">
        <v>-21.678482909677797</v>
      </c>
    </row>
    <row r="418" spans="1:14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M418" s="22">
        <v>1.516002245929271</v>
      </c>
      <c r="N418" s="22">
        <v>-16.420389137368129</v>
      </c>
    </row>
    <row r="419" spans="1:14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M419" s="22">
        <v>2.0270270270270174</v>
      </c>
      <c r="N419" s="22">
        <v>-17.827899425161277</v>
      </c>
    </row>
    <row r="420" spans="1:14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M420" s="22">
        <v>2.2535211267605604</v>
      </c>
      <c r="N420" s="22">
        <v>-23.365967528395228</v>
      </c>
    </row>
    <row r="421" spans="1:14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M421" s="22">
        <v>2.4802705749718212</v>
      </c>
      <c r="N421" s="22">
        <v>-24.287736683772788</v>
      </c>
    </row>
    <row r="422" spans="1:14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M422" s="22">
        <v>2.7574563871693991</v>
      </c>
      <c r="N422" s="22">
        <v>-23.996819459127337</v>
      </c>
    </row>
    <row r="423" spans="1:14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M423" s="22">
        <v>3.1460674157303359</v>
      </c>
      <c r="N423" s="22">
        <v>-26.077445332450178</v>
      </c>
    </row>
    <row r="424" spans="1:14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M424" s="22">
        <v>3.0252100840336249</v>
      </c>
      <c r="N424" s="22">
        <v>-14.857185306243736</v>
      </c>
    </row>
    <row r="425" spans="1:14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M425" s="22">
        <v>2.175125488008911</v>
      </c>
      <c r="N425" s="22">
        <v>-9.7035065689600302</v>
      </c>
    </row>
    <row r="426" spans="1:14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M426" s="22">
        <v>1.8941504178273005</v>
      </c>
      <c r="N426" s="22">
        <v>-1.5477561576852428</v>
      </c>
    </row>
    <row r="427" spans="1:14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M427" s="22">
        <v>1.9487750556792971</v>
      </c>
      <c r="N427" s="22">
        <v>8.6318860928895838</v>
      </c>
    </row>
    <row r="428" spans="1:14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M428" s="22">
        <v>2.0555555555555438</v>
      </c>
      <c r="N428" s="22">
        <v>10.0363509338806</v>
      </c>
    </row>
    <row r="429" spans="1:14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M429" s="22">
        <v>2.2160664819944609</v>
      </c>
      <c r="N429" s="22">
        <v>22.162937886370337</v>
      </c>
    </row>
    <row r="430" spans="1:14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M430" s="22">
        <v>2.3783185840707821</v>
      </c>
      <c r="N430" s="22">
        <v>18.622425939306364</v>
      </c>
    </row>
    <row r="431" spans="1:14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M431" s="22">
        <v>2.0419426048565281</v>
      </c>
      <c r="N431" s="22">
        <v>13.018124339161186</v>
      </c>
    </row>
    <row r="432" spans="1:14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M432" s="22">
        <v>1.9283746556473913</v>
      </c>
      <c r="N432" s="22">
        <v>26.380395990088878</v>
      </c>
    </row>
    <row r="433" spans="1:14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M433" s="22">
        <v>2.0352035203520247</v>
      </c>
      <c r="N433" s="22">
        <v>32.187682599041722</v>
      </c>
    </row>
    <row r="434" spans="1:14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M434" s="22">
        <v>2.0262869660460092</v>
      </c>
      <c r="N434" s="22">
        <v>36.116031623372777</v>
      </c>
    </row>
    <row r="435" spans="1:14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M435" s="22">
        <v>1.6884531590413809</v>
      </c>
      <c r="N435" s="22">
        <v>32.779598670093634</v>
      </c>
    </row>
    <row r="436" spans="1:14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M436" s="22">
        <v>1.7400761283306032</v>
      </c>
      <c r="N436" s="22">
        <v>20.762989137547439</v>
      </c>
    </row>
    <row r="437" spans="1:14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M437" s="22">
        <v>2.2925764192139875</v>
      </c>
      <c r="N437" s="22">
        <v>16.302576822092398</v>
      </c>
    </row>
    <row r="438" spans="1:14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M438" s="22">
        <v>2.8977583378895444</v>
      </c>
      <c r="N438" s="22">
        <v>17.069266290405327</v>
      </c>
    </row>
    <row r="439" spans="1:14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M439" s="22">
        <v>3.1676679410158393</v>
      </c>
      <c r="N439" s="22">
        <v>11.250012622310201</v>
      </c>
    </row>
    <row r="440" spans="1:14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M440" s="22">
        <v>2.9395753946652281</v>
      </c>
      <c r="N440" s="22">
        <v>9.5465322764655127</v>
      </c>
    </row>
    <row r="441" spans="1:14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M441" s="22">
        <v>2.5474254742547275</v>
      </c>
      <c r="N441" s="22">
        <v>11.90899324276835</v>
      </c>
    </row>
    <row r="442" spans="1:14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M442" s="22">
        <v>2.5391680172879516</v>
      </c>
      <c r="N442" s="22">
        <v>7.5653605657127088</v>
      </c>
    </row>
    <row r="443" spans="1:14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M443" s="22">
        <v>3.1909140075716547</v>
      </c>
      <c r="N443" s="22">
        <v>10.926100926100911</v>
      </c>
    </row>
    <row r="444" spans="1:14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M444" s="22">
        <v>3.6216216216216068</v>
      </c>
      <c r="N444" s="22">
        <v>8.9934527663860777</v>
      </c>
    </row>
    <row r="445" spans="1:14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M445" s="22">
        <v>3.3423180592991875</v>
      </c>
      <c r="N445" s="22">
        <v>4.4327354061867164</v>
      </c>
    </row>
    <row r="446" spans="1:14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M446" s="22">
        <v>2.8448738593666034</v>
      </c>
      <c r="N446" s="22">
        <v>5.1234125805718955</v>
      </c>
    </row>
    <row r="447" spans="1:14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M447" s="22">
        <v>3.0530262453133394</v>
      </c>
      <c r="N447" s="22">
        <v>4.828584367036326</v>
      </c>
    </row>
    <row r="448" spans="1:14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M448" s="22">
        <v>3.2068412613575736</v>
      </c>
      <c r="N448" s="22">
        <v>4.4748487311478291</v>
      </c>
    </row>
    <row r="449" spans="1:14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M449" s="22">
        <v>3.3617929562433257</v>
      </c>
      <c r="N449" s="22">
        <v>6.3193775207909475</v>
      </c>
    </row>
    <row r="450" spans="1:14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M450" s="22">
        <v>2.8692879914984148</v>
      </c>
      <c r="N450" s="22">
        <v>4.4256863363837162</v>
      </c>
    </row>
    <row r="451" spans="1:14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M451" s="22">
        <v>2.541026998411855</v>
      </c>
      <c r="N451" s="22">
        <v>12.02301855280834</v>
      </c>
    </row>
    <row r="452" spans="1:14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M452" s="22">
        <v>3.0671602326811209</v>
      </c>
      <c r="N452" s="22">
        <v>10.51311309135694</v>
      </c>
    </row>
    <row r="453" spans="1:14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M453" s="22">
        <v>3.6469344608879517</v>
      </c>
      <c r="N453" s="22">
        <v>10.248703547524629</v>
      </c>
    </row>
    <row r="454" spans="1:14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M454" s="22">
        <v>4.7418335089568053</v>
      </c>
      <c r="N454" s="22">
        <v>6.7961422757034207</v>
      </c>
    </row>
    <row r="455" spans="1:14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M455" s="22">
        <v>4.3501048218029359</v>
      </c>
      <c r="N455" s="22">
        <v>6.445621986335226</v>
      </c>
    </row>
    <row r="456" spans="1:14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M456" s="22">
        <v>3.3385498174230532</v>
      </c>
      <c r="N456" s="22">
        <v>3.0010231698461842</v>
      </c>
    </row>
    <row r="457" spans="1:14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M457" s="22">
        <v>3.3385498174230532</v>
      </c>
      <c r="N457" s="22">
        <v>8.3647260998755524</v>
      </c>
    </row>
    <row r="458" spans="1:14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M458" s="22">
        <v>3.9665970772442494</v>
      </c>
      <c r="N458" s="22">
        <v>6.4024592888002774</v>
      </c>
    </row>
    <row r="459" spans="1:14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M459" s="22">
        <v>3.6382536382536301</v>
      </c>
      <c r="N459" s="22">
        <v>9.6799058098069537</v>
      </c>
    </row>
    <row r="460" spans="1:14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M460" s="22">
        <v>3.4179181771103018</v>
      </c>
      <c r="N460" s="22">
        <v>13.291265073259284</v>
      </c>
    </row>
    <row r="461" spans="1:14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M461" s="22">
        <v>3.5622096024780614</v>
      </c>
      <c r="N461" s="22">
        <v>6.5958875367184255</v>
      </c>
    </row>
    <row r="462" spans="1:14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M462" s="22">
        <v>4.0289256198347223</v>
      </c>
      <c r="N462" s="22">
        <v>6.6203318979627834</v>
      </c>
    </row>
    <row r="463" spans="1:14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M463" s="22">
        <v>4.233350542075387</v>
      </c>
      <c r="N463" s="22">
        <v>3.4419614642920759</v>
      </c>
    </row>
    <row r="464" spans="1:14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M464" s="22">
        <v>4.1046690610569536</v>
      </c>
      <c r="N464" s="22">
        <v>6.8415920283857679</v>
      </c>
    </row>
    <row r="465" spans="1:14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M465" s="22">
        <v>3.8755736868944402</v>
      </c>
      <c r="N465" s="22">
        <v>8.710866610786038</v>
      </c>
    </row>
    <row r="466" spans="1:14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M466" s="22">
        <v>2.0623742454728422</v>
      </c>
      <c r="N466" s="22">
        <v>14.16144025318764</v>
      </c>
    </row>
    <row r="467" spans="1:14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M467" s="22">
        <v>1.3561024610748484</v>
      </c>
      <c r="N467" s="22">
        <v>12.097032365464045</v>
      </c>
    </row>
    <row r="468" spans="1:14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M468" s="22">
        <v>1.9687026754164672</v>
      </c>
      <c r="N468" s="22">
        <v>13.619431382130752</v>
      </c>
    </row>
    <row r="469" spans="1:14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M469" s="22">
        <v>2.5239777889954462</v>
      </c>
      <c r="N469" s="22">
        <v>12.355477782638591</v>
      </c>
    </row>
    <row r="470" spans="1:14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M470" s="22">
        <v>2.0943775100401796</v>
      </c>
      <c r="N470" s="22">
        <v>9.8511704902159778</v>
      </c>
    </row>
    <row r="471" spans="1:14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M471" s="22">
        <v>2.4363089267803506</v>
      </c>
      <c r="N471" s="22">
        <v>9.7299342791168151</v>
      </c>
    </row>
    <row r="472" spans="1:14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M472" s="22">
        <v>2.8102153229844884</v>
      </c>
      <c r="N472" s="22">
        <v>13.105347891439866</v>
      </c>
    </row>
    <row r="473" spans="1:14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M473" s="22">
        <v>2.6714855433698892</v>
      </c>
      <c r="N473" s="22">
        <v>20.512719571054028</v>
      </c>
    </row>
    <row r="474" spans="1:14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M474" s="22">
        <v>2.7060575968222311</v>
      </c>
      <c r="N474" s="22">
        <v>18.355377105967552</v>
      </c>
    </row>
    <row r="475" spans="1:14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M475" s="22">
        <v>2.6260525012382407</v>
      </c>
      <c r="N475" s="22">
        <v>13.990412482571713</v>
      </c>
    </row>
    <row r="476" spans="1:14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M476" s="22">
        <v>2.3415475603745683</v>
      </c>
      <c r="N476" s="22">
        <v>13.05164823365188</v>
      </c>
    </row>
    <row r="477" spans="1:14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M477" s="22">
        <v>1.9494354442808115</v>
      </c>
      <c r="N477" s="22">
        <v>14.290526630984024</v>
      </c>
    </row>
    <row r="478" spans="1:14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M478" s="22">
        <v>2.7614588467225198</v>
      </c>
      <c r="N478" s="22">
        <v>12.441760889443664</v>
      </c>
    </row>
    <row r="479" spans="1:14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M479" s="22">
        <v>3.6040634291377494</v>
      </c>
      <c r="N479" s="22">
        <v>5.748127628281563</v>
      </c>
    </row>
    <row r="480" spans="1:14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M480" s="22">
        <v>4.3267326732673306</v>
      </c>
      <c r="N480" s="22">
        <v>3.5295776633998521</v>
      </c>
    </row>
    <row r="481" spans="1:14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M481" s="22">
        <v>4.1033973412112346</v>
      </c>
      <c r="N481" s="22">
        <v>-4.1502113694515508</v>
      </c>
    </row>
    <row r="482" spans="1:14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M482" s="22">
        <v>4.3531066223472248</v>
      </c>
      <c r="N482" s="22">
        <v>-5.4157603673533057</v>
      </c>
    </row>
    <row r="483" spans="1:14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M483" s="22">
        <v>4.1344769849895657</v>
      </c>
      <c r="N483" s="22">
        <v>-6.9084920400320886</v>
      </c>
    </row>
    <row r="484" spans="1:14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M484" s="22">
        <v>4.009020417705722</v>
      </c>
      <c r="N484" s="22">
        <v>-6.5287343915486629</v>
      </c>
    </row>
    <row r="485" spans="1:14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M485" s="22">
        <v>3.9556416568346187</v>
      </c>
      <c r="N485" s="22">
        <v>-8.5089702212175276</v>
      </c>
    </row>
    <row r="486" spans="1:14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M486" s="22">
        <v>4.0788010635726346</v>
      </c>
      <c r="N486" s="22">
        <v>-14.856819769182151</v>
      </c>
    </row>
    <row r="487" spans="1:14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M487" s="22">
        <v>4.8633700446906847</v>
      </c>
      <c r="N487" s="22">
        <v>-12.911006205034104</v>
      </c>
    </row>
    <row r="488" spans="1:14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M488" s="22">
        <v>5.5145412254214987</v>
      </c>
      <c r="N488" s="22">
        <v>-12.968880385891357</v>
      </c>
    </row>
    <row r="489" spans="1:14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M489" s="22">
        <v>5.3488450481771643</v>
      </c>
      <c r="N489" s="22">
        <v>-23.605043392827906</v>
      </c>
    </row>
    <row r="490" spans="1:14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M490" s="22">
        <v>4.9606000872889133</v>
      </c>
      <c r="N490" s="22">
        <v>-37.474989995998406</v>
      </c>
    </row>
    <row r="491" spans="1:14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M491" s="22">
        <v>3.7111439545039149</v>
      </c>
      <c r="N491" s="22">
        <v>-39.489852410980731</v>
      </c>
    </row>
    <row r="492" spans="1:14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M492" s="22">
        <v>1.0358735883078563</v>
      </c>
      <c r="N492" s="22">
        <v>-38.48579367457571</v>
      </c>
    </row>
    <row r="493" spans="1:14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M493" s="22">
        <v>-4.4931278791493501E-2</v>
      </c>
      <c r="N493" s="22">
        <v>-40.090674984585249</v>
      </c>
    </row>
    <row r="494" spans="1:14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M494" s="22">
        <v>-0.12533867357756856</v>
      </c>
      <c r="N494" s="22">
        <v>-44.756243283256801</v>
      </c>
    </row>
    <row r="495" spans="1:14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M495" s="22">
        <v>8.1804205864521862E-2</v>
      </c>
      <c r="N495" s="22">
        <v>-39.678687533076285</v>
      </c>
    </row>
    <row r="496" spans="1:14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M496" s="22">
        <v>-0.42146078307413459</v>
      </c>
      <c r="N496" s="22">
        <v>-37.008061547788309</v>
      </c>
    </row>
    <row r="497" spans="1:14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M497" s="22">
        <v>-0.60530765135026199</v>
      </c>
      <c r="N497" s="22">
        <v>-34.364958082806098</v>
      </c>
    </row>
    <row r="498" spans="1:14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M498" s="22">
        <v>-1.0390780678814715</v>
      </c>
      <c r="N498" s="22">
        <v>-28.178125000000001</v>
      </c>
    </row>
    <row r="499" spans="1:14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M499" s="22">
        <v>-1.2523069417661126</v>
      </c>
      <c r="N499" s="22">
        <v>-22.084931117738961</v>
      </c>
    </row>
    <row r="500" spans="1:14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M500" s="22">
        <v>-1.9753356884008366</v>
      </c>
      <c r="N500" s="22">
        <v>-20.439964765401484</v>
      </c>
    </row>
    <row r="501" spans="1:14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M501" s="22">
        <v>-1.4686053048967196</v>
      </c>
      <c r="N501" s="22">
        <v>-9.36931993552591</v>
      </c>
    </row>
    <row r="502" spans="1:14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M502" s="22">
        <v>-1.341125723111225</v>
      </c>
      <c r="N502" s="22">
        <v>6.961548387096772</v>
      </c>
    </row>
    <row r="503" spans="1:14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M503" s="22">
        <v>-0.21906360684769144</v>
      </c>
      <c r="N503" s="22">
        <v>22.247389092207449</v>
      </c>
    </row>
    <row r="504" spans="1:14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M504" s="22">
        <v>1.8485555811255772</v>
      </c>
      <c r="N504" s="22">
        <v>23.454193191253793</v>
      </c>
    </row>
    <row r="505" spans="1:14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M505" s="22">
        <v>2.7846256488390564</v>
      </c>
      <c r="N505" s="22">
        <v>30.027364750326903</v>
      </c>
    </row>
    <row r="506" spans="1:14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M506" s="22">
        <v>2.6552304926896086</v>
      </c>
      <c r="N506" s="22">
        <v>50.252350052374538</v>
      </c>
    </row>
    <row r="507" spans="1:14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M507" s="22">
        <v>2.2144242919620138</v>
      </c>
      <c r="N507" s="22">
        <v>46.568989935703819</v>
      </c>
    </row>
    <row r="508" spans="1:14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M508" s="22">
        <v>2.3918022225043911</v>
      </c>
      <c r="N508" s="22">
        <v>35.962007768013684</v>
      </c>
    </row>
    <row r="509" spans="1:14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M509" s="22">
        <v>2.2409661200131659</v>
      </c>
      <c r="N509" s="22">
        <v>18.52492547381248</v>
      </c>
    </row>
    <row r="510" spans="1:14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M510" s="22">
        <v>1.9591645153719695</v>
      </c>
      <c r="N510" s="22">
        <v>12.116564417177923</v>
      </c>
    </row>
    <row r="511" spans="1:14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M511" s="22">
        <v>1.1050625005825987</v>
      </c>
      <c r="N511" s="22">
        <v>11.556689755741868</v>
      </c>
    </row>
    <row r="512" spans="1:14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M512" s="22">
        <v>1.3144049093465782</v>
      </c>
      <c r="N512" s="22">
        <v>2.8129960220258265</v>
      </c>
    </row>
    <row r="513" spans="1:14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M513" s="22">
        <v>1.1987048050249083</v>
      </c>
      <c r="N513" s="22">
        <v>4.9636735157225553</v>
      </c>
    </row>
    <row r="514" spans="1:14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4" x14ac:dyDescent="0.25">
      <c r="A515" s="21"/>
      <c r="B515" s="22"/>
      <c r="C515" s="60"/>
      <c r="I515" s="60"/>
      <c r="J515" s="58"/>
      <c r="K515" s="57"/>
      <c r="L515" s="59"/>
    </row>
    <row r="516" spans="1:14" x14ac:dyDescent="0.25">
      <c r="A516" s="21"/>
      <c r="B516" s="22"/>
      <c r="C516" s="60"/>
      <c r="I516" s="60"/>
      <c r="J516" s="58"/>
      <c r="K516" s="57"/>
      <c r="L516" s="59"/>
    </row>
    <row r="517" spans="1:14" x14ac:dyDescent="0.25">
      <c r="A517" s="21"/>
      <c r="B517" s="22"/>
      <c r="C517" s="60"/>
      <c r="I517" s="60"/>
      <c r="J517" s="58"/>
      <c r="K517" s="57"/>
      <c r="L517" s="59"/>
    </row>
    <row r="518" spans="1:14" x14ac:dyDescent="0.25">
      <c r="A518" s="21"/>
      <c r="B518" s="22"/>
      <c r="C518" s="60"/>
      <c r="I518" s="60"/>
      <c r="J518" s="58"/>
      <c r="K518" s="57"/>
      <c r="L518" s="59"/>
    </row>
    <row r="519" spans="1:14" x14ac:dyDescent="0.25">
      <c r="A519" s="21"/>
      <c r="B519" s="22"/>
      <c r="C519" s="60"/>
      <c r="I519" s="60"/>
      <c r="J519" s="58"/>
      <c r="K519" s="57"/>
      <c r="L519" s="59"/>
    </row>
    <row r="520" spans="1:14" x14ac:dyDescent="0.25">
      <c r="A520" s="21"/>
      <c r="B520" s="22"/>
      <c r="C520" s="60"/>
      <c r="I520" s="60"/>
      <c r="J520" s="58"/>
      <c r="K520" s="57"/>
      <c r="L520" s="59"/>
    </row>
    <row r="521" spans="1:14" x14ac:dyDescent="0.25">
      <c r="A521" s="21"/>
      <c r="B521" s="22"/>
      <c r="C521" s="60"/>
      <c r="I521" s="60"/>
      <c r="J521" s="58"/>
      <c r="K521" s="57"/>
      <c r="L521" s="59"/>
    </row>
    <row r="522" spans="1:14" x14ac:dyDescent="0.25">
      <c r="A522" s="21"/>
      <c r="B522" s="22"/>
      <c r="C522" s="60"/>
      <c r="I522" s="60"/>
      <c r="J522" s="58"/>
      <c r="K522" s="57"/>
      <c r="L522" s="59"/>
    </row>
    <row r="523" spans="1:14" x14ac:dyDescent="0.25">
      <c r="A523" s="21"/>
      <c r="B523" s="22"/>
      <c r="C523" s="60"/>
      <c r="I523" s="60"/>
      <c r="J523" s="58"/>
      <c r="K523" s="57"/>
      <c r="L523" s="59"/>
    </row>
    <row r="524" spans="1:14" x14ac:dyDescent="0.25">
      <c r="A524" s="21"/>
      <c r="B524" s="22"/>
      <c r="C524" s="60"/>
      <c r="I524" s="60"/>
    </row>
    <row r="525" spans="1:14" x14ac:dyDescent="0.25">
      <c r="A525" s="21"/>
      <c r="B525" s="22"/>
      <c r="C525" s="60"/>
      <c r="I525" s="60"/>
    </row>
    <row r="526" spans="1:14" x14ac:dyDescent="0.25">
      <c r="A526" s="21"/>
      <c r="B526" s="22"/>
      <c r="C526" s="60"/>
      <c r="I526" s="60"/>
    </row>
    <row r="527" spans="1:14" x14ac:dyDescent="0.25">
      <c r="A527" s="21"/>
      <c r="B527" s="22"/>
      <c r="C527" s="60"/>
      <c r="I527" s="60"/>
    </row>
    <row r="528" spans="1:14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K13" sqref="K13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9" t="s">
        <v>688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5">
        <v>1</v>
      </c>
      <c r="I4" s="75">
        <f>SUMIF($C$4:$C$55,H4,$B$4:$B$55)</f>
        <v>245</v>
      </c>
      <c r="K4" s="75">
        <v>1</v>
      </c>
      <c r="L4" s="75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5">
        <v>2</v>
      </c>
      <c r="I5" s="75">
        <f t="shared" ref="I5:I11" si="2">SUMIF($C$4:$C$55,H5,$B$4:$B$55)</f>
        <v>280</v>
      </c>
      <c r="K5" s="75">
        <v>2</v>
      </c>
      <c r="L5" s="75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Sheet1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2015-09-19T07:44:09Z</dcterms:modified>
</cp:coreProperties>
</file>