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tabRatio="789" activeTab="5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 l="1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F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 l="1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L6" i="2" s="1"/>
  <c r="H3" i="2"/>
  <c r="L5" i="2" s="1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L3" i="2" l="1"/>
  <c r="L4" i="2"/>
  <c r="J11" i="4"/>
  <c r="B4" i="5"/>
  <c r="B9" i="5" s="1"/>
  <c r="B10" i="5" l="1"/>
  <c r="B12" i="5" s="1"/>
  <c r="H13" i="5" s="1"/>
</calcChain>
</file>

<file path=xl/sharedStrings.xml><?xml version="1.0" encoding="utf-8"?>
<sst xmlns="http://schemas.openxmlformats.org/spreadsheetml/2006/main" count="742" uniqueCount="700">
  <si>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</si>
  <si>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</si>
  <si>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</si>
  <si>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</si>
  <si>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</si>
  <si>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</si>
  <si>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</si>
  <si>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</si>
  <si>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</si>
  <si>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</si>
  <si>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</si>
  <si>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</si>
  <si>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</si>
  <si>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</si>
  <si>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</si>
  <si>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</si>
  <si>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</si>
  <si>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</si>
  <si>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</si>
  <si>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</si>
  <si>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</si>
  <si>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</si>
  <si>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</si>
  <si>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</si>
  <si>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</si>
  <si>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</si>
  <si>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</si>
  <si>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</si>
  <si>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</si>
  <si>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</si>
  <si>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</si>
  <si>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</si>
  <si>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</si>
  <si>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</si>
  <si>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</si>
  <si>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</si>
  <si>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</si>
  <si>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</si>
  <si>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</si>
  <si>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</si>
  <si>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</si>
  <si>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</si>
  <si>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</si>
  <si>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</si>
  <si>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</si>
  <si>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</si>
  <si>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</si>
  <si>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</si>
  <si>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</si>
  <si>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</si>
  <si>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</si>
  <si>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</si>
  <si>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</si>
  <si>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</si>
  <si>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</si>
  <si>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</si>
  <si>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</si>
  <si>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</si>
  <si>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</si>
  <si>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</si>
  <si>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</si>
  <si>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</si>
  <si>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</si>
  <si>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</si>
  <si>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</si>
  <si>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</si>
  <si>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</si>
  <si>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</si>
  <si>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</si>
  <si>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</si>
  <si>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</si>
  <si>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</si>
  <si>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</si>
  <si>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</si>
  <si>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</si>
  <si>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</si>
  <si>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</si>
  <si>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</si>
  <si>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</si>
  <si>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</si>
  <si>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</si>
  <si>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</si>
  <si>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</si>
  <si>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</si>
  <si>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</si>
  <si>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</si>
  <si>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</si>
  <si>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</si>
  <si>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</si>
  <si>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</si>
  <si>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</si>
  <si>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</si>
  <si>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</si>
  <si>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</si>
  <si>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</si>
  <si>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</si>
  <si>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</si>
  <si>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</si>
  <si>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</si>
  <si>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</si>
  <si>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</si>
  <si>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</si>
  <si>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</si>
  <si>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</si>
  <si>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</si>
  <si>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</si>
  <si>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</si>
  <si>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</si>
  <si>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</si>
  <si>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</si>
  <si>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</si>
  <si>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</si>
  <si>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</si>
  <si>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</si>
  <si>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</si>
  <si>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</si>
  <si>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</si>
  <si>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</si>
  <si>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</si>
  <si>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</si>
  <si>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</si>
  <si>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</si>
  <si>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</si>
  <si>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</si>
  <si>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</si>
  <si>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</si>
  <si>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</si>
  <si>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</si>
  <si>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</si>
  <si>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</si>
  <si>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</si>
  <si>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</si>
  <si>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</si>
  <si>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</si>
  <si>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</si>
  <si>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</si>
  <si>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</si>
  <si>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</si>
  <si>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</si>
  <si>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</si>
  <si>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</si>
  <si>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</si>
  <si>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</si>
  <si>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</si>
  <si>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</si>
  <si>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</si>
  <si>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</si>
  <si>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</si>
  <si>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</si>
  <si>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</si>
  <si>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</si>
  <si>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</si>
  <si>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</si>
  <si>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</si>
  <si>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</si>
  <si>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</si>
  <si>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</si>
  <si>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</si>
  <si>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</si>
  <si>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</si>
  <si>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</si>
  <si>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</si>
  <si>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</si>
  <si>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</si>
  <si>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</si>
  <si>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</si>
  <si>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</si>
  <si>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</si>
  <si>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</si>
  <si>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</si>
  <si>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</si>
  <si>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</si>
  <si>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</si>
  <si>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</si>
  <si>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</si>
  <si>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</si>
  <si>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</si>
  <si>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</si>
  <si>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</si>
  <si>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</si>
  <si>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</si>
  <si>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</si>
  <si>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</si>
  <si>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</si>
  <si>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</si>
  <si>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</si>
  <si>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</si>
  <si>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</si>
  <si>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</si>
  <si>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</si>
  <si>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</si>
  <si>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</si>
  <si>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</si>
  <si>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</si>
  <si>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</si>
  <si>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</si>
  <si>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</si>
  <si>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</si>
  <si>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</si>
  <si>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</si>
  <si>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</si>
  <si>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</si>
  <si>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</si>
  <si>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</si>
  <si>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</si>
  <si>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</si>
  <si>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</si>
  <si>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</si>
  <si>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</si>
  <si>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</si>
  <si>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</si>
  <si>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</si>
  <si>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</si>
  <si>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</si>
  <si>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</si>
  <si>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</si>
  <si>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</si>
  <si>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</si>
  <si>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</si>
  <si>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</si>
  <si>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</si>
  <si>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</si>
  <si>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</si>
  <si>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</si>
  <si>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</si>
  <si>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</si>
  <si>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</si>
  <si>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</si>
  <si>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</si>
  <si>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</si>
  <si>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</si>
  <si>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</si>
  <si>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</si>
  <si>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</si>
  <si>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</si>
  <si>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</si>
  <si>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</si>
  <si>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</si>
  <si>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</si>
  <si>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</si>
  <si>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</si>
  <si>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</si>
  <si>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</si>
  <si>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</si>
  <si>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</si>
  <si>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</si>
  <si>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</si>
  <si>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</si>
  <si>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</si>
  <si>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</si>
  <si>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</si>
  <si>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</si>
  <si>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</si>
  <si>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</si>
  <si>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</si>
  <si>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</si>
  <si>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</si>
  <si>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</si>
  <si>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</si>
  <si>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</si>
  <si>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</si>
  <si>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</si>
  <si>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</si>
  <si>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</si>
  <si>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</si>
  <si>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</si>
  <si>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</si>
  <si>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</si>
  <si>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</si>
  <si>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</si>
  <si>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</si>
  <si>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</si>
  <si>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</si>
  <si>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</si>
  <si>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</si>
  <si>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</si>
  <si>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</si>
  <si>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</si>
  <si>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</si>
  <si>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</si>
  <si>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</si>
  <si>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</si>
  <si>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</si>
  <si>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</si>
  <si>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</si>
  <si>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</si>
  <si>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</si>
  <si>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</si>
  <si>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</si>
  <si>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</si>
  <si>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</si>
  <si>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</si>
  <si>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</si>
  <si>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</si>
  <si>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</si>
  <si>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</si>
  <si>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</si>
  <si>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</si>
  <si>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</si>
  <si>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</si>
  <si>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</si>
  <si>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</si>
  <si>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</si>
  <si>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</si>
  <si>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</si>
  <si>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</si>
  <si>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</si>
  <si>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</si>
  <si>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</si>
  <si>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</si>
  <si>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</si>
  <si>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</si>
  <si>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</si>
  <si>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</si>
  <si>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</si>
  <si>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</si>
  <si>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</si>
  <si>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</si>
  <si>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</si>
  <si>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</si>
  <si>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</si>
  <si>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</si>
  <si>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</si>
  <si>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</si>
  <si>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</si>
  <si>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</si>
  <si>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</si>
  <si>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</si>
  <si>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</si>
  <si>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</si>
  <si>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</si>
  <si>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</si>
  <si>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</si>
  <si>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</si>
  <si>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</si>
  <si>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</si>
  <si>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</si>
  <si>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</si>
  <si>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</si>
  <si>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</si>
  <si>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</si>
  <si>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</si>
  <si>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</si>
  <si>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</si>
  <si>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</si>
  <si>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</si>
  <si>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</si>
  <si>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</si>
  <si>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</si>
  <si>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</si>
  <si>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</si>
  <si>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</si>
  <si>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</si>
  <si>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</si>
  <si>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</si>
  <si>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</si>
  <si>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</si>
  <si>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</si>
  <si>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</si>
  <si>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</si>
  <si>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</si>
  <si>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</si>
  <si>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</si>
  <si>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</si>
  <si>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</si>
  <si>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</si>
  <si>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</si>
  <si>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</si>
  <si>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</si>
  <si>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</si>
  <si>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</si>
  <si>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</si>
  <si>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</si>
  <si>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</si>
  <si>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</si>
  <si>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</si>
  <si>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</si>
  <si>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</si>
  <si>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</si>
  <si>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</si>
  <si>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</si>
  <si>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</si>
  <si>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</si>
  <si>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</si>
  <si>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</si>
  <si>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</si>
  <si>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</si>
  <si>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</si>
  <si>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</si>
  <si>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</si>
  <si>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</si>
  <si>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</si>
  <si>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</si>
  <si>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</si>
  <si>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</si>
  <si>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</si>
  <si>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</si>
  <si>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</si>
  <si>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</si>
  <si>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</si>
  <si>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</si>
  <si>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</si>
  <si>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</si>
  <si>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</si>
  <si>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</si>
  <si>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</si>
  <si>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</si>
  <si>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</si>
  <si>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</si>
  <si>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</si>
  <si>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</si>
  <si>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</si>
  <si>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</si>
  <si>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</si>
  <si>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</si>
  <si>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</si>
  <si>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</si>
  <si>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</si>
  <si>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</si>
  <si>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</si>
  <si>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</si>
  <si>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</si>
  <si>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</si>
  <si>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</si>
  <si>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</si>
  <si>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</si>
  <si>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</si>
  <si>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</si>
  <si>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</si>
  <si>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</si>
  <si>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</si>
  <si>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</si>
  <si>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</si>
  <si>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</si>
  <si>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</si>
  <si>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</si>
  <si>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</si>
  <si>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</si>
  <si>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</si>
  <si>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</si>
  <si>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</si>
  <si>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</si>
  <si>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</si>
  <si>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</si>
  <si>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</si>
  <si>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</si>
  <si>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</si>
  <si>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</si>
  <si>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</si>
  <si>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</si>
  <si>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</si>
  <si>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</si>
  <si>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</si>
  <si>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</si>
  <si>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</si>
  <si>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</si>
  <si>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</si>
  <si>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</si>
  <si>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</si>
  <si>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</si>
  <si>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</si>
  <si>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</si>
  <si>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</si>
  <si>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</si>
  <si>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</si>
  <si>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</si>
  <si>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</si>
  <si>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</si>
  <si>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</si>
  <si>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</si>
  <si>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</si>
  <si>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</si>
  <si>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</si>
  <si>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</si>
  <si>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</si>
  <si>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</si>
  <si>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</si>
  <si>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</si>
  <si>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</si>
  <si>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</si>
  <si>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</si>
  <si>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</si>
  <si>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</si>
  <si>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</si>
  <si>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</si>
  <si>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</si>
  <si>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</si>
  <si>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</si>
  <si>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</si>
  <si>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</si>
  <si>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</si>
  <si>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</si>
  <si>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</si>
  <si>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</si>
  <si>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</si>
  <si>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</si>
  <si>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</si>
  <si>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</si>
  <si>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</si>
  <si>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</si>
  <si>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</si>
  <si>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</si>
  <si>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</si>
  <si>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</si>
  <si>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</si>
  <si>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</si>
  <si>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</si>
  <si>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</si>
  <si>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</si>
  <si>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</si>
  <si>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</si>
  <si>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</si>
  <si>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</si>
  <si>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</si>
  <si>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</si>
  <si>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</si>
  <si>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</si>
  <si>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</si>
  <si>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</si>
  <si>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</si>
  <si>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</si>
  <si>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</si>
  <si>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</si>
  <si>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</si>
  <si>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</si>
  <si>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</si>
  <si>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</si>
  <si>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</si>
  <si>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</si>
  <si>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</si>
  <si>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</si>
  <si>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</si>
  <si>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</si>
  <si>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</si>
  <si>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</si>
  <si>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</si>
  <si>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</si>
  <si>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</si>
  <si>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</si>
  <si>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</si>
  <si>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</si>
  <si>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</si>
  <si>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</si>
  <si>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</si>
  <si>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</si>
  <si>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</si>
  <si>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</si>
  <si>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</si>
  <si>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</si>
  <si>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</si>
  <si>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</si>
  <si>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</si>
  <si>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</si>
  <si>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</si>
  <si>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</si>
  <si>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</si>
  <si>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</si>
  <si>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</si>
  <si>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</si>
  <si>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</si>
  <si>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</si>
  <si>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</si>
  <si>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</si>
  <si>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</si>
  <si>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</si>
  <si>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</si>
  <si>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</si>
  <si>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</si>
  <si>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</si>
  <si>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</si>
  <si>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</si>
  <si>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</si>
  <si>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</si>
  <si>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</si>
  <si>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</si>
  <si>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</si>
  <si>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</si>
  <si>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</si>
  <si>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</si>
  <si>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</si>
  <si>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</si>
  <si>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</si>
  <si>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</si>
  <si>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</si>
  <si>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</si>
  <si>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</si>
  <si>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</si>
  <si>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</si>
  <si>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</si>
  <si>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</si>
  <si>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</si>
  <si>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</si>
  <si>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</si>
  <si>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</si>
  <si>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</si>
  <si>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</si>
  <si>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</si>
  <si>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</si>
  <si>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</si>
  <si>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</si>
  <si>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</si>
  <si>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</si>
  <si>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</si>
  <si>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</si>
  <si>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</si>
  <si>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</si>
  <si>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</si>
  <si>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</si>
  <si>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</si>
  <si>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</si>
  <si>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</si>
  <si>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</si>
  <si>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</si>
  <si>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</si>
  <si>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</si>
  <si>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</si>
  <si>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</si>
  <si>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</si>
  <si>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</si>
  <si>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</si>
  <si>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</si>
  <si>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</si>
  <si>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</si>
  <si>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</si>
  <si>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</si>
  <si>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</si>
  <si>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</si>
  <si>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</si>
  <si>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</si>
  <si>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</si>
  <si>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</si>
  <si>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</si>
  <si>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</si>
  <si>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</si>
  <si>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</si>
  <si>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</si>
  <si>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</si>
  <si>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</si>
  <si>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</si>
  <si>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</si>
  <si>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</si>
  <si>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</si>
  <si>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</si>
  <si>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</si>
  <si>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</si>
  <si>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</si>
  <si>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</si>
  <si>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</si>
  <si>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</si>
  <si>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</si>
  <si>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</si>
  <si>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</si>
  <si>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</si>
  <si>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</si>
  <si>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</si>
  <si>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</si>
  <si>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</si>
  <si>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</si>
  <si>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</si>
  <si>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</si>
  <si>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</si>
  <si>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</si>
  <si>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</si>
  <si>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</si>
  <si>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</si>
  <si>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</si>
  <si>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</si>
  <si>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</si>
  <si>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</si>
  <si>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</si>
  <si>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</si>
  <si>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</si>
  <si>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</si>
  <si>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</si>
  <si>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</si>
  <si>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</si>
  <si>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</si>
  <si>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</si>
  <si>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</si>
  <si>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</si>
  <si>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</si>
  <si>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</si>
  <si>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</si>
  <si>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</si>
  <si>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</si>
  <si>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</si>
  <si>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</si>
  <si>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</si>
  <si>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</si>
  <si>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</si>
  <si>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</si>
  <si>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</si>
  <si>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</si>
  <si>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</si>
  <si>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</si>
  <si>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</si>
  <si>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Daily return</t>
  </si>
  <si>
    <t>Is open=low</t>
  </si>
  <si>
    <t>Selling price/ unit</t>
  </si>
  <si>
    <t>Graphical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</si>
</sst>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0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68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Functions'!$U$2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611811023622046"/>
                  <c:y val="-0.31393883056284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Functions'!$T$3:$T$514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Functions'!$U$3:$U$514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57296"/>
        <c:axId val="198457856"/>
      </c:scatterChart>
      <c:valAx>
        <c:axId val="19845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7856"/>
        <c:crosses val="autoZero"/>
        <c:crossBetween val="midCat"/>
      </c:valAx>
      <c:valAx>
        <c:axId val="19845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9</xdr:row>
      <xdr:rowOff>76200</xdr:rowOff>
    </xdr:from>
    <xdr:to>
      <xdr:col>15</xdr:col>
      <xdr:colOff>180975</xdr:colOff>
      <xdr:row>22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A2" zoomScaleNormal="100" workbookViewId="0">
      <selection activeCell="O15" sqref="O15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1"/>
      <c r="T1" s="1"/>
      <c r="U1" s="1"/>
    </row>
    <row r="2" spans="1:22" ht="15.75" thickBot="1" x14ac:dyDescent="0.3">
      <c r="A2" s="94" t="s">
        <v>1</v>
      </c>
      <c r="B2" s="95">
        <v>2005</v>
      </c>
      <c r="C2" s="96"/>
      <c r="D2" s="96"/>
      <c r="E2" s="97"/>
      <c r="F2" s="95">
        <v>2006</v>
      </c>
      <c r="G2" s="96"/>
      <c r="H2" s="96"/>
      <c r="I2" s="97"/>
      <c r="J2" s="95">
        <v>2007</v>
      </c>
      <c r="K2" s="96"/>
      <c r="L2" s="96"/>
      <c r="M2" s="97"/>
      <c r="N2" s="95">
        <v>2008</v>
      </c>
      <c r="O2" s="96"/>
      <c r="P2" s="96"/>
      <c r="Q2" s="97"/>
      <c r="R2" s="95">
        <v>2009</v>
      </c>
      <c r="S2" s="96"/>
      <c r="T2" s="96"/>
      <c r="U2" s="97"/>
    </row>
    <row r="3" spans="1:22" x14ac:dyDescent="0.25">
      <c r="A3" s="94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682</v>
      </c>
      <c r="M12" s="64" t="s">
        <v>683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691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685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681</v>
      </c>
      <c r="L18" s="77">
        <f>(L13*L14*L15*L16)</f>
        <v>40</v>
      </c>
      <c r="M18" s="77">
        <f>(M13*M14*M15*M16)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684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2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8" max="8" width="11.140625" bestFit="1" customWidth="1"/>
    <col min="9" max="9" width="11.140625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8" t="s">
        <v>14</v>
      </c>
      <c r="B1" s="98"/>
      <c r="C1" s="98"/>
      <c r="D1" s="98"/>
      <c r="E1" s="98"/>
      <c r="F1" s="98"/>
      <c r="G1" s="98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83" t="s">
        <v>696</v>
      </c>
      <c r="I2" s="88" t="s">
        <v>697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89">
        <f>(E3/B3)-1</f>
        <v>1.2384405426326683E-3</v>
      </c>
      <c r="I3" s="67">
        <f>IF(B3=D3,1,0)</f>
        <v>0</v>
      </c>
      <c r="K3" s="24" t="s">
        <v>22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89">
        <f>(E4/E3)-1</f>
        <v>5.7044276449094156E-3</v>
      </c>
      <c r="I4" s="67">
        <f t="shared" ref="I4:I67" si="0">IF(B4=D4,1,0)</f>
        <v>0</v>
      </c>
      <c r="K4" s="24" t="s">
        <v>23</v>
      </c>
      <c r="L4" s="69">
        <f>MEDIAN(H3:H1048576)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89">
        <f t="shared" ref="H5:H68" si="1">(E5/E4)-1</f>
        <v>-1.3755380781299564E-4</v>
      </c>
      <c r="I5" s="67">
        <f t="shared" si="0"/>
        <v>0</v>
      </c>
      <c r="K5" s="24" t="s">
        <v>24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89">
        <f t="shared" si="1"/>
        <v>1.549716357397779E-2</v>
      </c>
      <c r="I6" s="67">
        <f t="shared" si="0"/>
        <v>1</v>
      </c>
      <c r="K6" s="24" t="s">
        <v>25</v>
      </c>
      <c r="L6" s="69">
        <f>MIN(H3:H1048576)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89">
        <f t="shared" si="1"/>
        <v>7.650255805429218E-4</v>
      </c>
      <c r="I7" s="67">
        <f t="shared" si="0"/>
        <v>0</v>
      </c>
      <c r="K7" s="24" t="s">
        <v>26</v>
      </c>
      <c r="L7" s="84">
        <f>COUNTIF(I3:I668,1)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89">
        <f t="shared" si="1"/>
        <v>1.393511809017145E-3</v>
      </c>
      <c r="I8" s="67">
        <f t="shared" si="0"/>
        <v>0</v>
      </c>
      <c r="K8" s="24" t="s">
        <v>27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89">
        <f t="shared" si="1"/>
        <v>-2.5207344322781822E-3</v>
      </c>
      <c r="I9" s="67">
        <f t="shared" si="0"/>
        <v>0</v>
      </c>
      <c r="K9" s="24" t="s">
        <v>28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89">
        <f t="shared" si="1"/>
        <v>-1.8343431122448961E-2</v>
      </c>
      <c r="I10" s="67">
        <f t="shared" si="0"/>
        <v>0</v>
      </c>
      <c r="K10" s="24" t="s">
        <v>29</v>
      </c>
      <c r="L10" s="69">
        <f>L9^0.5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89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89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89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89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89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89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89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89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89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89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89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89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89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89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89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89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89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89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89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89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89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89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89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89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89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89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89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89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89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89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89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89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89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89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89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89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89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89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89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89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89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89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89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89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89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89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89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89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89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89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89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89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89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89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89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89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89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89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89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89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89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89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89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89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89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89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89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89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89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89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89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89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89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89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89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89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89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89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89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89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89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89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89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89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89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89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89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89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89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89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89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89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89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89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89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89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89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89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89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89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89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89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89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89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89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89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89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89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89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89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89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89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89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89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89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89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89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89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89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89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89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89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89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89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89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89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89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89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89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89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89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89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89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89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89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89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89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89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89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89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89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89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89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89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89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89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89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89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89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89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89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89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89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89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89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89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89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89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89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89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89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89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89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89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89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89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89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89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89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89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89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89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89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89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89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89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89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89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89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89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89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89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89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89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89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89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89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89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89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89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89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89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89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89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89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89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89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89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89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89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89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89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89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89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89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89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89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89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89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89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89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89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89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89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89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89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89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89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89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89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89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89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89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89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89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89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89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89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89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89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89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89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89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89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89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89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89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89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89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89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89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89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89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89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89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89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89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89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89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89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89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89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89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89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89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89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89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89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89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89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89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89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89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89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89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89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89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89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89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89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89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89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89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89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89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89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89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89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89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89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89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89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89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89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89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89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89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89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89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89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89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89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89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89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89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89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89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89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89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89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89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89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89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89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89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89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89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89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89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89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89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89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89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89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89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89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89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89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89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89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89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89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89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89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89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89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89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89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89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89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89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89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89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89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89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89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89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89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89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89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89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89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89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89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89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89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89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89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89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89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89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89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89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89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89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89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89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89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89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89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89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89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89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89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89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89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89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89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89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89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89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89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89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89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89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89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89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89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89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89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89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89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89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89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89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89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89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89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89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89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89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89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89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89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89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89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89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89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89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89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89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89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89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89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89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89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89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89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89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89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89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89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89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89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89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89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89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89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89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89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89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89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89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89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89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89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89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89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89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89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89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89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89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89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89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89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89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89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89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89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89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89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89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89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89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89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89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89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89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89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89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89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89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89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89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89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89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89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89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89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89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89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89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89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89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89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89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89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89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89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89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89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89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89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89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89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89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89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89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89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89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89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89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89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89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89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89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89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89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89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89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89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89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89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89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89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89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89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89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89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89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89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89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89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89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89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89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89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89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89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89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89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89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89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89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89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89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89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89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89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89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89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89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89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89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89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89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89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89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89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89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89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89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89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89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89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89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89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89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89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89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89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89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89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89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89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89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89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89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89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89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89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89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89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89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89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89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89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89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89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89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89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89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89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89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89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89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89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89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89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89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89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89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89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89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89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89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89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89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89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89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89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89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89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89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89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89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89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89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89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89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89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89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89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89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89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89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89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89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89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89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89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89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89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89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89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89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89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89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89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89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89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89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89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89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89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89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89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89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89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89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89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89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89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89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89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89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89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89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89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89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89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89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89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89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89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89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89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89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89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89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89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89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89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89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89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89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89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89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89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89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89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89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89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89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89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89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89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8" t="s">
        <v>30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31</v>
      </c>
      <c r="C3" s="20" t="s">
        <v>32</v>
      </c>
      <c r="D3" s="20" t="s">
        <v>33</v>
      </c>
      <c r="E3" s="20" t="s">
        <v>34</v>
      </c>
      <c r="F3" s="20" t="s">
        <v>35</v>
      </c>
      <c r="G3" s="20" t="s">
        <v>36</v>
      </c>
      <c r="H3" s="20" t="s">
        <v>37</v>
      </c>
      <c r="I3" s="27"/>
      <c r="J3" s="28" t="s">
        <v>34</v>
      </c>
      <c r="K3" s="28" t="s">
        <v>38</v>
      </c>
      <c r="M3" s="28" t="s">
        <v>31</v>
      </c>
      <c r="N3" s="28" t="s">
        <v>38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4" sqref="J14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8" t="s">
        <v>39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9" t="s">
        <v>40</v>
      </c>
      <c r="B3" s="99" t="s">
        <v>41</v>
      </c>
      <c r="C3" s="99" t="s">
        <v>42</v>
      </c>
      <c r="D3" s="99" t="s">
        <v>693</v>
      </c>
      <c r="E3" s="99" t="s">
        <v>694</v>
      </c>
      <c r="F3" s="99" t="s">
        <v>695</v>
      </c>
      <c r="G3" s="27"/>
      <c r="H3" s="100" t="s">
        <v>41</v>
      </c>
      <c r="I3" s="100" t="s">
        <v>43</v>
      </c>
      <c r="J3" s="100" t="s">
        <v>42</v>
      </c>
      <c r="K3" s="27"/>
      <c r="M3"/>
    </row>
    <row r="4" spans="1:17" ht="17.25" customHeight="1" x14ac:dyDescent="0.25">
      <c r="A4" s="99"/>
      <c r="B4" s="99"/>
      <c r="C4" s="99"/>
      <c r="D4" s="99"/>
      <c r="E4" s="99"/>
      <c r="F4" s="99"/>
      <c r="G4" s="27"/>
      <c r="H4" s="100"/>
      <c r="I4" s="100"/>
      <c r="J4" s="100"/>
      <c r="K4" s="27"/>
      <c r="M4"/>
    </row>
    <row r="5" spans="1:17" x14ac:dyDescent="0.25">
      <c r="A5" s="37">
        <v>1</v>
      </c>
      <c r="B5" s="38">
        <v>1</v>
      </c>
      <c r="C5" s="38" t="s">
        <v>44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45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46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47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48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49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50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51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52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53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54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55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56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57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58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59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61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62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63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64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65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66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67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68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69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70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71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72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73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74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75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76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77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78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79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80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81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82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83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84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85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86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87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88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89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90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91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92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93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94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95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96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97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98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99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100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101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102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103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81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104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105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106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107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108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109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110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111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112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92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113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114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115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116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117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118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119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120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121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122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123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124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125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126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127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50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128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129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130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131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132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133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134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91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135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136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137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138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139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140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141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142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143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127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144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145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146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2" workbookViewId="0">
      <selection activeCell="N17" sqref="N17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8.28515625" customWidth="1"/>
    <col min="7" max="7" width="14.285156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 x14ac:dyDescent="0.25">
      <c r="A1" s="98" t="s">
        <v>147</v>
      </c>
      <c r="B1" s="98"/>
      <c r="C1" s="98"/>
      <c r="D1" s="98"/>
      <c r="E1" s="98"/>
      <c r="F1" s="98"/>
      <c r="G1" s="98"/>
      <c r="H1" s="98"/>
      <c r="I1" s="98"/>
      <c r="J1" s="35"/>
      <c r="K1" s="35"/>
    </row>
    <row r="3" spans="1:13" ht="15.75" customHeight="1" x14ac:dyDescent="0.25">
      <c r="A3" s="43" t="s">
        <v>148</v>
      </c>
      <c r="B3" s="43" t="s">
        <v>60</v>
      </c>
      <c r="C3" s="43" t="s">
        <v>149</v>
      </c>
    </row>
    <row r="4" spans="1:13" ht="15.75" x14ac:dyDescent="0.25">
      <c r="A4" s="44" t="s">
        <v>150</v>
      </c>
      <c r="B4" s="45">
        <f>1500*(1-(0.8)*((B5-100)/100))</f>
        <v>1500</v>
      </c>
      <c r="C4" s="46" t="s">
        <v>151</v>
      </c>
    </row>
    <row r="5" spans="1:13" ht="15.75" x14ac:dyDescent="0.25">
      <c r="A5" s="44" t="s">
        <v>152</v>
      </c>
      <c r="B5" s="45">
        <v>100</v>
      </c>
      <c r="C5" s="47" t="s">
        <v>153</v>
      </c>
    </row>
    <row r="6" spans="1:13" ht="15.75" x14ac:dyDescent="0.25">
      <c r="A6" s="44" t="s">
        <v>154</v>
      </c>
      <c r="B6" s="45">
        <v>6000</v>
      </c>
      <c r="C6" s="46" t="s">
        <v>153</v>
      </c>
    </row>
    <row r="7" spans="1:13" ht="15.75" x14ac:dyDescent="0.25">
      <c r="A7" s="44" t="s">
        <v>155</v>
      </c>
      <c r="B7" s="48">
        <v>0.75</v>
      </c>
      <c r="C7" s="46" t="s">
        <v>692</v>
      </c>
    </row>
    <row r="8" spans="1:13" ht="6.75" customHeight="1" x14ac:dyDescent="0.25">
      <c r="A8" s="49"/>
      <c r="B8" s="45"/>
      <c r="C8" s="46"/>
    </row>
    <row r="9" spans="1:13" ht="15.75" x14ac:dyDescent="0.25">
      <c r="A9" s="44" t="s">
        <v>156</v>
      </c>
      <c r="B9" s="45">
        <f>B5*B4</f>
        <v>150000</v>
      </c>
      <c r="C9" s="46" t="s">
        <v>153</v>
      </c>
    </row>
    <row r="10" spans="1:13" ht="15.75" x14ac:dyDescent="0.25">
      <c r="A10" s="44" t="s">
        <v>157</v>
      </c>
      <c r="B10" s="45">
        <f>B6+(B7*B9)</f>
        <v>118500</v>
      </c>
      <c r="C10" s="46" t="s">
        <v>153</v>
      </c>
    </row>
    <row r="11" spans="1:13" ht="6" customHeight="1" thickBot="1" x14ac:dyDescent="0.3">
      <c r="A11" s="49"/>
      <c r="B11" s="45"/>
      <c r="C11" s="46"/>
    </row>
    <row r="12" spans="1:13" ht="16.5" thickBot="1" x14ac:dyDescent="0.3">
      <c r="A12" s="50" t="s">
        <v>158</v>
      </c>
      <c r="B12" s="51">
        <f>B9-B10</f>
        <v>31500</v>
      </c>
      <c r="C12" s="52" t="s">
        <v>153</v>
      </c>
      <c r="F12" s="85"/>
      <c r="G12" s="85"/>
      <c r="H12" s="86"/>
      <c r="I12" s="101" t="s">
        <v>698</v>
      </c>
      <c r="J12" s="102"/>
      <c r="K12" s="102"/>
      <c r="L12" s="102"/>
      <c r="M12" s="103"/>
    </row>
    <row r="13" spans="1:13" ht="16.5" thickTop="1" thickBot="1" x14ac:dyDescent="0.3">
      <c r="F13" s="85"/>
      <c r="G13" s="87"/>
      <c r="H13" s="65">
        <f>B12</f>
        <v>31500</v>
      </c>
      <c r="I13" s="65">
        <v>80</v>
      </c>
      <c r="J13" s="65">
        <v>90</v>
      </c>
      <c r="K13" s="65">
        <v>100</v>
      </c>
      <c r="L13" s="65">
        <v>110</v>
      </c>
      <c r="M13" s="91">
        <v>120</v>
      </c>
    </row>
    <row r="14" spans="1:13" x14ac:dyDescent="0.25">
      <c r="G14" s="104" t="s">
        <v>155</v>
      </c>
      <c r="H14" s="92">
        <v>0.65</v>
      </c>
      <c r="I14" s="65">
        <f t="dataTable" ref="I14:M19" dt2D="1" dtr="1" r1="B5" r2="B7"/>
        <v>42720</v>
      </c>
      <c r="J14" s="65">
        <v>45030</v>
      </c>
      <c r="K14" s="65">
        <v>46500</v>
      </c>
      <c r="L14" s="65">
        <v>47130</v>
      </c>
      <c r="M14" s="65">
        <v>46920</v>
      </c>
    </row>
    <row r="15" spans="1:13" x14ac:dyDescent="0.25">
      <c r="G15" s="105"/>
      <c r="H15" s="92">
        <v>0.7</v>
      </c>
      <c r="I15" s="65">
        <v>35760.000000000015</v>
      </c>
      <c r="J15" s="65">
        <v>37740</v>
      </c>
      <c r="K15" s="65">
        <v>39000</v>
      </c>
      <c r="L15" s="65">
        <v>39540</v>
      </c>
      <c r="M15" s="91">
        <v>39360</v>
      </c>
    </row>
    <row r="16" spans="1:13" x14ac:dyDescent="0.25">
      <c r="D16" s="53"/>
      <c r="G16" s="105"/>
      <c r="H16" s="92">
        <v>0.75</v>
      </c>
      <c r="I16" s="65">
        <v>28800</v>
      </c>
      <c r="J16" s="65">
        <v>30450</v>
      </c>
      <c r="K16" s="65">
        <v>31500</v>
      </c>
      <c r="L16" s="65">
        <v>31950</v>
      </c>
      <c r="M16" s="65">
        <v>31800</v>
      </c>
    </row>
    <row r="17" spans="4:13" x14ac:dyDescent="0.25">
      <c r="D17" s="53"/>
      <c r="G17" s="105"/>
      <c r="H17" s="92">
        <v>0.8</v>
      </c>
      <c r="I17" s="65">
        <v>21840</v>
      </c>
      <c r="J17" s="65">
        <v>23160</v>
      </c>
      <c r="K17" s="65">
        <v>24000</v>
      </c>
      <c r="L17" s="65">
        <v>24360</v>
      </c>
      <c r="M17" s="65">
        <v>24240</v>
      </c>
    </row>
    <row r="18" spans="4:13" x14ac:dyDescent="0.25">
      <c r="D18" s="53"/>
      <c r="G18" s="105"/>
      <c r="H18" s="92">
        <v>0.85</v>
      </c>
      <c r="I18" s="65">
        <v>14880.000000000015</v>
      </c>
      <c r="J18" s="65">
        <v>15870</v>
      </c>
      <c r="K18" s="65">
        <v>16500</v>
      </c>
      <c r="L18" s="65">
        <v>16770</v>
      </c>
      <c r="M18" s="65">
        <v>16680</v>
      </c>
    </row>
    <row r="19" spans="4:13" ht="15.75" thickBot="1" x14ac:dyDescent="0.3">
      <c r="D19" s="53"/>
      <c r="G19" s="106"/>
      <c r="H19" s="92">
        <v>0.9</v>
      </c>
      <c r="I19" s="65">
        <v>7920</v>
      </c>
      <c r="J19" s="65">
        <v>8580</v>
      </c>
      <c r="K19" s="65">
        <v>9000</v>
      </c>
      <c r="L19" s="65">
        <v>9180</v>
      </c>
      <c r="M19" s="65">
        <v>9120</v>
      </c>
    </row>
    <row r="20" spans="4:13" x14ac:dyDescent="0.25">
      <c r="F20" s="85"/>
      <c r="G20" s="86"/>
      <c r="H20" s="85"/>
      <c r="I20" s="85"/>
      <c r="J20" s="85"/>
      <c r="K20" s="85"/>
      <c r="L20" s="85"/>
    </row>
  </sheetData>
  <mergeCells count="3">
    <mergeCell ref="A1:I1"/>
    <mergeCell ref="I12:M12"/>
    <mergeCell ref="G14:G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1"/>
  <sheetViews>
    <sheetView tabSelected="1" workbookViewId="0">
      <selection activeCell="AB16" sqref="AB16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21" ht="16.5" x14ac:dyDescent="0.25">
      <c r="A1" s="98" t="s">
        <v>159</v>
      </c>
      <c r="B1" s="98"/>
      <c r="C1" s="98"/>
      <c r="D1" s="98"/>
      <c r="E1" s="98"/>
      <c r="F1" s="98"/>
      <c r="G1" s="98"/>
    </row>
    <row r="2" spans="1:21" ht="26.25" customHeight="1" x14ac:dyDescent="0.25">
      <c r="A2" s="36" t="s">
        <v>15</v>
      </c>
      <c r="B2" s="36" t="s">
        <v>160</v>
      </c>
      <c r="C2" s="36" t="s">
        <v>161</v>
      </c>
      <c r="D2" s="36" t="s">
        <v>162</v>
      </c>
      <c r="E2" s="36" t="s">
        <v>163</v>
      </c>
      <c r="F2" s="36" t="s">
        <v>164</v>
      </c>
      <c r="G2" s="36" t="s">
        <v>165</v>
      </c>
      <c r="T2" s="90" t="s">
        <v>162</v>
      </c>
      <c r="U2" s="90" t="s">
        <v>160</v>
      </c>
    </row>
    <row r="3" spans="1:21" x14ac:dyDescent="0.25">
      <c r="A3" s="21" t="s">
        <v>166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7" t="s">
        <v>167</v>
      </c>
      <c r="J3" s="107"/>
      <c r="K3" s="25">
        <f>CORREL(data1,data2)</f>
        <v>-0.1673233626416778</v>
      </c>
      <c r="T3" s="22">
        <v>3.6474164133738718</v>
      </c>
      <c r="U3" s="22">
        <v>2.9730352615810141</v>
      </c>
    </row>
    <row r="4" spans="1:21" x14ac:dyDescent="0.25">
      <c r="A4" s="21" t="s">
        <v>168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T4" s="22">
        <v>3.6363636363636376</v>
      </c>
      <c r="U4" s="22">
        <v>0</v>
      </c>
    </row>
    <row r="5" spans="1:21" x14ac:dyDescent="0.25">
      <c r="A5" s="21" t="s">
        <v>169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7" t="s">
        <v>170</v>
      </c>
      <c r="J5" s="107"/>
      <c r="K5" s="25">
        <f>SLOPE(data1,data2)</f>
        <v>-0.96838184936839866</v>
      </c>
      <c r="T5" s="22">
        <v>3.9393939393939315</v>
      </c>
      <c r="U5" s="22">
        <v>3.6698223593234713</v>
      </c>
    </row>
    <row r="6" spans="1:21" x14ac:dyDescent="0.25">
      <c r="A6" s="21" t="s">
        <v>171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8" t="s">
        <v>172</v>
      </c>
      <c r="J6" s="109"/>
      <c r="K6" s="25">
        <f>INTERCEPT(data1,data2)</f>
        <v>11.807696961179321</v>
      </c>
      <c r="T6" s="22">
        <v>3.92749244712991</v>
      </c>
      <c r="U6" s="22">
        <v>10.776829815895827</v>
      </c>
    </row>
    <row r="7" spans="1:21" x14ac:dyDescent="0.25">
      <c r="A7" s="21" t="s">
        <v>173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T7" s="22">
        <v>4.229607250755274</v>
      </c>
      <c r="U7" s="22">
        <v>9.8631950573698113</v>
      </c>
    </row>
    <row r="8" spans="1:21" ht="15.75" thickBot="1" x14ac:dyDescent="0.3">
      <c r="A8" s="21" t="s">
        <v>174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T8" s="22">
        <v>4.2042042042042205</v>
      </c>
      <c r="U8" s="22">
        <v>3.1556728232190023</v>
      </c>
    </row>
    <row r="9" spans="1:21" ht="15.75" thickBot="1" x14ac:dyDescent="0.3">
      <c r="A9" s="21" t="s">
        <v>175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95" t="s">
        <v>699</v>
      </c>
      <c r="J9" s="96"/>
      <c r="K9" s="97"/>
      <c r="L9" s="55"/>
      <c r="T9" s="22">
        <v>4.4910179640718528</v>
      </c>
      <c r="U9" s="22">
        <v>5.5745407945322567</v>
      </c>
    </row>
    <row r="10" spans="1:21" x14ac:dyDescent="0.25">
      <c r="A10" s="21" t="s">
        <v>176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T10" s="22">
        <v>4.4776119402984982</v>
      </c>
      <c r="U10" s="22">
        <v>6.1627546272360778</v>
      </c>
    </row>
    <row r="11" spans="1:21" x14ac:dyDescent="0.25">
      <c r="A11" s="21" t="s">
        <v>177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T11" s="22">
        <v>4.4642857142857206</v>
      </c>
      <c r="U11" s="22">
        <v>10.836012861736343</v>
      </c>
    </row>
    <row r="12" spans="1:21" x14ac:dyDescent="0.25">
      <c r="A12" s="21" t="s">
        <v>178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T12" s="22">
        <v>4.7477744807121525</v>
      </c>
      <c r="U12" s="22">
        <v>15.287234042553187</v>
      </c>
    </row>
    <row r="13" spans="1:21" x14ac:dyDescent="0.25">
      <c r="A13" s="21" t="s">
        <v>179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T13" s="22">
        <v>4.4247787610619538</v>
      </c>
      <c r="U13" s="22">
        <v>7.6604125634912368</v>
      </c>
    </row>
    <row r="14" spans="1:21" x14ac:dyDescent="0.25">
      <c r="A14" s="21" t="s">
        <v>180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T14" s="22">
        <v>4.705882352941182</v>
      </c>
      <c r="U14" s="22">
        <v>11.676062445793601</v>
      </c>
    </row>
    <row r="15" spans="1:21" x14ac:dyDescent="0.25">
      <c r="A15" s="21" t="s">
        <v>181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T15" s="22">
        <v>4.692082111436946</v>
      </c>
      <c r="U15" s="22">
        <v>9.8142345568486888</v>
      </c>
    </row>
    <row r="16" spans="1:21" x14ac:dyDescent="0.25">
      <c r="A16" s="21" t="s">
        <v>182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T16" s="22">
        <v>4.6783625730993927</v>
      </c>
      <c r="U16" s="22">
        <v>12.538802660753889</v>
      </c>
    </row>
    <row r="17" spans="1:21" x14ac:dyDescent="0.25">
      <c r="A17" s="21" t="s">
        <v>183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T17" s="22">
        <v>5.2478134110787389</v>
      </c>
      <c r="U17" s="22">
        <v>6.3923660989123832</v>
      </c>
    </row>
    <row r="18" spans="1:21" x14ac:dyDescent="0.25">
      <c r="A18" s="21" t="s">
        <v>184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T18" s="22">
        <v>5.523255813953476</v>
      </c>
      <c r="U18" s="22">
        <v>4.843940008106995</v>
      </c>
    </row>
    <row r="19" spans="1:21" x14ac:dyDescent="0.25">
      <c r="A19" s="21" t="s">
        <v>185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T19" s="22">
        <v>5.507246376811592</v>
      </c>
      <c r="U19" s="22">
        <v>-1.8778871259289009</v>
      </c>
    </row>
    <row r="20" spans="1:21" x14ac:dyDescent="0.25">
      <c r="A20" s="21" t="s">
        <v>186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T20" s="22">
        <v>5.4755043227665556</v>
      </c>
      <c r="U20" s="22">
        <v>-6.0466543891958269</v>
      </c>
    </row>
    <row r="21" spans="1:21" x14ac:dyDescent="0.25">
      <c r="A21" s="21" t="s">
        <v>187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T21" s="22">
        <v>5.4441260744985565</v>
      </c>
      <c r="U21" s="22">
        <v>-3.3886303864050116</v>
      </c>
    </row>
    <row r="22" spans="1:21" x14ac:dyDescent="0.25">
      <c r="A22" s="21" t="s">
        <v>188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T22" s="22">
        <v>5.428571428571427</v>
      </c>
      <c r="U22" s="22">
        <v>-9.3016460504529057</v>
      </c>
    </row>
    <row r="23" spans="1:21" x14ac:dyDescent="0.25">
      <c r="A23" s="21" t="s">
        <v>189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T23" s="22">
        <v>5.6980056980056926</v>
      </c>
      <c r="U23" s="22">
        <v>-6.0825838893723949</v>
      </c>
    </row>
    <row r="24" spans="1:21" x14ac:dyDescent="0.25">
      <c r="A24" s="21" t="s">
        <v>190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T24" s="22">
        <v>5.6657223796034106</v>
      </c>
      <c r="U24" s="22">
        <v>-13.435452616037647</v>
      </c>
    </row>
    <row r="25" spans="1:21" x14ac:dyDescent="0.25">
      <c r="A25" s="21" t="s">
        <v>191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T25" s="22">
        <v>5.9322033898305149</v>
      </c>
      <c r="U25" s="22">
        <v>-11.361448103215865</v>
      </c>
    </row>
    <row r="26" spans="1:21" x14ac:dyDescent="0.25">
      <c r="A26" s="21" t="s">
        <v>192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T26" s="22">
        <v>5.8988764044943798</v>
      </c>
      <c r="U26" s="22">
        <v>-17.464323852053209</v>
      </c>
    </row>
    <row r="27" spans="1:21" x14ac:dyDescent="0.25">
      <c r="A27" s="21" t="s">
        <v>193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T27" s="22">
        <v>6.1624649859943759</v>
      </c>
      <c r="U27" s="22">
        <v>-8.7944563334352299</v>
      </c>
    </row>
    <row r="28" spans="1:21" x14ac:dyDescent="0.25">
      <c r="A28" s="21" t="s">
        <v>194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T28" s="22">
        <v>6.4245810055866048</v>
      </c>
      <c r="U28" s="22">
        <v>-11.703280464978826</v>
      </c>
    </row>
    <row r="29" spans="1:21" x14ac:dyDescent="0.25">
      <c r="A29" s="21" t="s">
        <v>195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T29" s="22">
        <v>6.0941828254847508</v>
      </c>
      <c r="U29" s="22">
        <v>-21.38103963738066</v>
      </c>
    </row>
    <row r="30" spans="1:21" x14ac:dyDescent="0.25">
      <c r="A30" s="21" t="s">
        <v>196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T30" s="22">
        <v>6.0606060606060774</v>
      </c>
      <c r="U30" s="22">
        <v>-26.010052194084665</v>
      </c>
    </row>
    <row r="31" spans="1:21" x14ac:dyDescent="0.25">
      <c r="A31" s="21" t="s">
        <v>197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T31" s="22">
        <v>6.0439560439560447</v>
      </c>
      <c r="U31" s="22">
        <v>-25.575683143997541</v>
      </c>
    </row>
    <row r="32" spans="1:21" x14ac:dyDescent="0.25">
      <c r="A32" s="21" t="s">
        <v>198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T32" s="22">
        <v>6.0109289617486183</v>
      </c>
      <c r="U32" s="22">
        <v>-15.005989328106285</v>
      </c>
    </row>
    <row r="33" spans="1:21" x14ac:dyDescent="0.25">
      <c r="A33" s="21" t="s">
        <v>199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T33" s="22">
        <v>5.7065217391304435</v>
      </c>
      <c r="U33" s="22">
        <v>-14.647680871112978</v>
      </c>
    </row>
    <row r="34" spans="1:21" x14ac:dyDescent="0.25">
      <c r="A34" s="21" t="s">
        <v>200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T34" s="22">
        <v>5.6910569105691033</v>
      </c>
      <c r="U34" s="22">
        <v>-9.4716494845360941</v>
      </c>
    </row>
    <row r="35" spans="1:21" x14ac:dyDescent="0.25">
      <c r="A35" s="21" t="s">
        <v>201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T35" s="22">
        <v>5.6603773584905648</v>
      </c>
      <c r="U35" s="22">
        <v>-14.281301482701814</v>
      </c>
    </row>
    <row r="36" spans="1:21" x14ac:dyDescent="0.25">
      <c r="A36" s="21" t="s">
        <v>202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T36" s="22">
        <v>5.6300268096514783</v>
      </c>
      <c r="U36" s="22">
        <v>-7.0461571261059568</v>
      </c>
    </row>
    <row r="37" spans="1:21" x14ac:dyDescent="0.25">
      <c r="A37" s="21" t="s">
        <v>203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T37" s="22">
        <v>5.6</v>
      </c>
      <c r="U37" s="22">
        <v>9.7762328915917962E-2</v>
      </c>
    </row>
    <row r="38" spans="1:21" x14ac:dyDescent="0.25">
      <c r="A38" s="21" t="s">
        <v>204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T38" s="22">
        <v>5.5702917771883076</v>
      </c>
      <c r="U38" s="22">
        <v>12.773465067043045</v>
      </c>
    </row>
    <row r="39" spans="1:21" x14ac:dyDescent="0.25">
      <c r="A39" s="21" t="s">
        <v>205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T39" s="22">
        <v>5.2770448548812743</v>
      </c>
      <c r="U39" s="22">
        <v>8.1005586592178815</v>
      </c>
    </row>
    <row r="40" spans="1:21" x14ac:dyDescent="0.25">
      <c r="A40" s="21" t="s">
        <v>206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T40" s="22">
        <v>4.7244094488188892</v>
      </c>
      <c r="U40" s="22">
        <v>11.915653241102309</v>
      </c>
    </row>
    <row r="41" spans="1:21" x14ac:dyDescent="0.25">
      <c r="A41" s="21" t="s">
        <v>207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T41" s="22">
        <v>4.4386422976501416</v>
      </c>
      <c r="U41" s="22">
        <v>27.514720314033369</v>
      </c>
    </row>
    <row r="42" spans="1:21" x14ac:dyDescent="0.25">
      <c r="A42" s="21" t="s">
        <v>208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T42" s="22">
        <v>4.1558441558441572</v>
      </c>
      <c r="U42" s="22">
        <v>30.15022860875245</v>
      </c>
    </row>
    <row r="43" spans="1:21" x14ac:dyDescent="0.25">
      <c r="A43" s="21" t="s">
        <v>209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T43" s="22">
        <v>4.4041450777202007</v>
      </c>
      <c r="U43" s="22">
        <v>35.726072607260726</v>
      </c>
    </row>
    <row r="44" spans="1:21" x14ac:dyDescent="0.25">
      <c r="A44" s="21" t="s">
        <v>210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T44" s="22">
        <v>4.3814432989690788</v>
      </c>
      <c r="U44" s="22">
        <v>22.45996156310057</v>
      </c>
    </row>
    <row r="45" spans="1:21" x14ac:dyDescent="0.25">
      <c r="A45" s="21" t="s">
        <v>211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T45" s="22">
        <v>4.3701799485861281</v>
      </c>
      <c r="U45" s="22">
        <v>21.479391560353299</v>
      </c>
    </row>
    <row r="46" spans="1:21" x14ac:dyDescent="0.25">
      <c r="A46" s="21" t="s">
        <v>212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T46" s="22">
        <v>4.3589743589743657</v>
      </c>
      <c r="U46" s="22">
        <v>16.654804270462641</v>
      </c>
    </row>
    <row r="47" spans="1:21" x14ac:dyDescent="0.25">
      <c r="A47" s="21" t="s">
        <v>213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T47" s="22">
        <v>4.0816326530612068</v>
      </c>
      <c r="U47" s="22">
        <v>13.189189189189188</v>
      </c>
    </row>
    <row r="48" spans="1:21" x14ac:dyDescent="0.25">
      <c r="A48" s="21" t="s">
        <v>214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T48" s="22">
        <v>3.8071065989847774</v>
      </c>
      <c r="U48" s="22">
        <v>7.78669724770642</v>
      </c>
    </row>
    <row r="49" spans="1:21" x14ac:dyDescent="0.25">
      <c r="A49" s="21" t="s">
        <v>215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T49" s="22">
        <v>3.5353535353535248</v>
      </c>
      <c r="U49" s="22">
        <v>10.786760716223554</v>
      </c>
    </row>
    <row r="50" spans="1:21" x14ac:dyDescent="0.25">
      <c r="A50" s="21" t="s">
        <v>216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T50" s="22">
        <v>3.2663316582914659</v>
      </c>
      <c r="U50" s="22">
        <v>8.4063412599082241</v>
      </c>
    </row>
    <row r="51" spans="1:21" x14ac:dyDescent="0.25">
      <c r="A51" s="21" t="s">
        <v>217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T51" s="22">
        <v>3.2581453634085378</v>
      </c>
      <c r="U51" s="22">
        <v>10.149870801033579</v>
      </c>
    </row>
    <row r="52" spans="1:21" x14ac:dyDescent="0.25">
      <c r="A52" s="21" t="s">
        <v>218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T52" s="22">
        <v>3.7593984962406068</v>
      </c>
      <c r="U52" s="22">
        <v>6.8687070082743551</v>
      </c>
    </row>
    <row r="53" spans="1:21" x14ac:dyDescent="0.25">
      <c r="A53" s="21" t="s">
        <v>219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T53" s="22">
        <v>3.499999999999992</v>
      </c>
      <c r="U53" s="22">
        <v>3.57864357864357</v>
      </c>
    </row>
    <row r="54" spans="1:21" x14ac:dyDescent="0.25">
      <c r="A54" s="21" t="s">
        <v>220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T54" s="22">
        <v>3.4912718204488824</v>
      </c>
      <c r="U54" s="22">
        <v>9.936766034327027</v>
      </c>
    </row>
    <row r="55" spans="1:21" x14ac:dyDescent="0.25">
      <c r="A55" s="21" t="s">
        <v>221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T55" s="22">
        <v>3.2258064516129226</v>
      </c>
      <c r="U55" s="22">
        <v>8.5511651469098346</v>
      </c>
    </row>
    <row r="56" spans="1:21" x14ac:dyDescent="0.25">
      <c r="A56" s="21" t="s">
        <v>222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T56" s="22">
        <v>2.9629629629629672</v>
      </c>
      <c r="U56" s="22">
        <v>12.356141452186641</v>
      </c>
    </row>
    <row r="57" spans="1:21" x14ac:dyDescent="0.25">
      <c r="A57" s="21" t="s">
        <v>223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T57" s="22">
        <v>2.9556650246305383</v>
      </c>
      <c r="U57" s="22">
        <v>12.17812784004848</v>
      </c>
    </row>
    <row r="58" spans="1:21" x14ac:dyDescent="0.25">
      <c r="A58" s="21" t="s">
        <v>224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T58" s="22">
        <v>2.9484029484029284</v>
      </c>
      <c r="U58" s="22">
        <v>12.416107382550322</v>
      </c>
    </row>
    <row r="59" spans="1:21" x14ac:dyDescent="0.25">
      <c r="A59" s="21" t="s">
        <v>225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T59" s="22">
        <v>3.1862745098039325</v>
      </c>
      <c r="U59" s="22">
        <v>18.412395203226151</v>
      </c>
    </row>
    <row r="60" spans="1:21" x14ac:dyDescent="0.25">
      <c r="A60" s="21" t="s">
        <v>226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T60" s="22">
        <v>3.1784841075794823</v>
      </c>
      <c r="U60" s="22">
        <v>24.130226619853179</v>
      </c>
    </row>
    <row r="61" spans="1:21" x14ac:dyDescent="0.25">
      <c r="A61" s="21" t="s">
        <v>227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T61" s="22">
        <v>3.4146341463414664</v>
      </c>
      <c r="U61" s="22">
        <v>15.633264766382604</v>
      </c>
    </row>
    <row r="62" spans="1:21" x14ac:dyDescent="0.25">
      <c r="A62" s="21" t="s">
        <v>228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T62" s="22">
        <v>3.4063260340632562</v>
      </c>
      <c r="U62" s="22">
        <v>11.631710602270552</v>
      </c>
    </row>
    <row r="63" spans="1:21" x14ac:dyDescent="0.25">
      <c r="A63" s="21" t="s">
        <v>229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T63" s="22">
        <v>3.6407766990291357</v>
      </c>
      <c r="U63" s="22">
        <v>4.7949704419630423</v>
      </c>
    </row>
    <row r="64" spans="1:21" x14ac:dyDescent="0.25">
      <c r="A64" s="21" t="s">
        <v>230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T64" s="22">
        <v>3.8647342995169032</v>
      </c>
      <c r="U64" s="22">
        <v>4.0298507462686484</v>
      </c>
    </row>
    <row r="65" spans="1:21" x14ac:dyDescent="0.25">
      <c r="A65" s="21" t="s">
        <v>231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T65" s="22">
        <v>4.8309178743961345</v>
      </c>
      <c r="U65" s="22">
        <v>-0.65013467075323295</v>
      </c>
    </row>
    <row r="66" spans="1:21" x14ac:dyDescent="0.25">
      <c r="A66" s="21" t="s">
        <v>232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T66" s="22">
        <v>5.3012048192771166</v>
      </c>
      <c r="U66" s="22">
        <v>-4.1815027846252129</v>
      </c>
    </row>
    <row r="67" spans="1:21" x14ac:dyDescent="0.25">
      <c r="A67" s="21" t="s">
        <v>233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T67" s="22">
        <v>5.5288461538461453</v>
      </c>
      <c r="U67" s="22">
        <v>-2.688071681911508</v>
      </c>
    </row>
    <row r="68" spans="1:21" x14ac:dyDescent="0.25">
      <c r="A68" s="21" t="s">
        <v>234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T68" s="22">
        <v>5.9952038369304628</v>
      </c>
      <c r="U68" s="22">
        <v>0.77288388118075257</v>
      </c>
    </row>
    <row r="69" spans="1:21" x14ac:dyDescent="0.25">
      <c r="A69" s="21" t="s">
        <v>235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T69" s="22">
        <v>5.741626794258381</v>
      </c>
      <c r="U69" s="22">
        <v>-6.1571698622738369</v>
      </c>
    </row>
    <row r="70" spans="1:21" x14ac:dyDescent="0.25">
      <c r="A70" s="21" t="s">
        <v>236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T70" s="22">
        <v>7.398568019093088</v>
      </c>
      <c r="U70" s="22">
        <v>-1.9176843057439941</v>
      </c>
    </row>
    <row r="71" spans="1:21" x14ac:dyDescent="0.25">
      <c r="A71" s="21" t="s">
        <v>237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T71" s="22">
        <v>7.3634204275534465</v>
      </c>
      <c r="U71" s="22">
        <v>-2.9485570890840584</v>
      </c>
    </row>
    <row r="72" spans="1:21" x14ac:dyDescent="0.25">
      <c r="A72" s="21" t="s">
        <v>238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T72" s="22">
        <v>8.0568720379146974</v>
      </c>
      <c r="U72" s="22">
        <v>-17.750921402245655</v>
      </c>
    </row>
    <row r="73" spans="1:21" x14ac:dyDescent="0.25">
      <c r="A73" s="21" t="s">
        <v>239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T73" s="22">
        <v>8.25471698113207</v>
      </c>
      <c r="U73" s="22">
        <v>-17.365523083439214</v>
      </c>
    </row>
    <row r="74" spans="1:21" x14ac:dyDescent="0.25">
      <c r="A74" s="21" t="s">
        <v>240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T74" s="22">
        <v>8.9411764705882302</v>
      </c>
      <c r="U74" s="22">
        <v>-16.771524605705423</v>
      </c>
    </row>
    <row r="75" spans="1:21" x14ac:dyDescent="0.25">
      <c r="A75" s="21" t="s">
        <v>241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T75" s="22">
        <v>9.6018735362997543</v>
      </c>
      <c r="U75" s="22">
        <v>-13.843123209169061</v>
      </c>
    </row>
    <row r="76" spans="1:21" x14ac:dyDescent="0.25">
      <c r="A76" s="21" t="s">
        <v>242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T76" s="22">
        <v>9.9999999999999858</v>
      </c>
      <c r="U76" s="22">
        <v>-15.728120516499278</v>
      </c>
    </row>
    <row r="77" spans="1:21" x14ac:dyDescent="0.25">
      <c r="A77" s="21" t="s">
        <v>243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T77" s="22">
        <v>10.138248847926267</v>
      </c>
      <c r="U77" s="22">
        <v>-15.574460129008127</v>
      </c>
    </row>
    <row r="78" spans="1:21" x14ac:dyDescent="0.25">
      <c r="A78" s="21" t="s">
        <v>244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T78" s="22">
        <v>10.068649885583515</v>
      </c>
      <c r="U78" s="22">
        <v>-16.836588851834211</v>
      </c>
    </row>
    <row r="79" spans="1:21" x14ac:dyDescent="0.25">
      <c r="A79" s="21" t="s">
        <v>245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T79" s="22">
        <v>10.70615034168565</v>
      </c>
      <c r="U79" s="22">
        <v>-17.513907538845196</v>
      </c>
    </row>
    <row r="80" spans="1:21" x14ac:dyDescent="0.25">
      <c r="A80" s="21" t="s">
        <v>246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T80" s="22">
        <v>10.859728506787313</v>
      </c>
      <c r="U80" s="22">
        <v>-26.714100905562745</v>
      </c>
    </row>
    <row r="81" spans="1:21" x14ac:dyDescent="0.25">
      <c r="A81" s="21" t="s">
        <v>247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T81" s="22">
        <v>11.538461538461519</v>
      </c>
      <c r="U81" s="22">
        <v>-30.791366906474813</v>
      </c>
    </row>
    <row r="82" spans="1:21" x14ac:dyDescent="0.25">
      <c r="A82" s="21" t="s">
        <v>248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T82" s="22">
        <v>10.888888888888882</v>
      </c>
      <c r="U82" s="22">
        <v>-41.399981554920231</v>
      </c>
    </row>
    <row r="83" spans="1:21" x14ac:dyDescent="0.25">
      <c r="A83" s="21" t="s">
        <v>249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T83" s="22">
        <v>11.946902654867241</v>
      </c>
      <c r="U83" s="22">
        <v>-31.757318311940164</v>
      </c>
    </row>
    <row r="84" spans="1:21" x14ac:dyDescent="0.25">
      <c r="A84" s="21" t="s">
        <v>250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T84" s="22">
        <v>11.842105263157897</v>
      </c>
      <c r="U84" s="22">
        <v>-27.084201750729463</v>
      </c>
    </row>
    <row r="85" spans="1:21" x14ac:dyDescent="0.25">
      <c r="A85" s="21" t="s">
        <v>251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T85" s="22">
        <v>12.200435729847502</v>
      </c>
      <c r="U85" s="22">
        <v>-29.718093285494618</v>
      </c>
    </row>
    <row r="86" spans="1:21" x14ac:dyDescent="0.25">
      <c r="A86" s="21" t="s">
        <v>252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T86" s="22">
        <v>12.095032397408211</v>
      </c>
      <c r="U86" s="22">
        <v>-20.285803044423723</v>
      </c>
    </row>
    <row r="87" spans="1:21" x14ac:dyDescent="0.25">
      <c r="A87" s="21" t="s">
        <v>253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T87" s="22">
        <v>11.752136752136755</v>
      </c>
      <c r="U87" s="22">
        <v>-15.204739139472034</v>
      </c>
    </row>
    <row r="88" spans="1:21" x14ac:dyDescent="0.25">
      <c r="A88" s="21" t="s">
        <v>254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T88" s="22">
        <v>11.205073995771686</v>
      </c>
      <c r="U88" s="22">
        <v>-11.300276654607366</v>
      </c>
    </row>
    <row r="89" spans="1:21" x14ac:dyDescent="0.25">
      <c r="A89" s="21" t="s">
        <v>255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T89" s="22">
        <v>10.460251046025103</v>
      </c>
      <c r="U89" s="22">
        <v>-3.33296423430407</v>
      </c>
    </row>
    <row r="90" spans="1:21" x14ac:dyDescent="0.25">
      <c r="A90" s="21" t="s">
        <v>256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T90" s="22">
        <v>10.187110187110182</v>
      </c>
      <c r="U90" s="22">
        <v>4.4340054995417155</v>
      </c>
    </row>
    <row r="91" spans="1:21" x14ac:dyDescent="0.25">
      <c r="A91" s="21" t="s">
        <v>257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T91" s="22">
        <v>9.259259259259256</v>
      </c>
      <c r="U91" s="22">
        <v>10.6860465116279</v>
      </c>
    </row>
    <row r="92" spans="1:21" x14ac:dyDescent="0.25">
      <c r="A92" s="21" t="s">
        <v>258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T92" s="22">
        <v>9.1836734693877542</v>
      </c>
      <c r="U92" s="22">
        <v>11.902660446349756</v>
      </c>
    </row>
    <row r="93" spans="1:21" x14ac:dyDescent="0.25">
      <c r="A93" s="21" t="s">
        <v>259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T93" s="22">
        <v>9.5334685598377433</v>
      </c>
      <c r="U93" s="22">
        <v>20.415800415800401</v>
      </c>
    </row>
    <row r="94" spans="1:21" x14ac:dyDescent="0.25">
      <c r="A94" s="21" t="s">
        <v>260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T94" s="22">
        <v>8.6172344689378946</v>
      </c>
      <c r="U94" s="22">
        <v>31.995593327038097</v>
      </c>
    </row>
    <row r="95" spans="1:21" x14ac:dyDescent="0.25">
      <c r="A95" s="21" t="s">
        <v>261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T95" s="22">
        <v>7.9051383399209474</v>
      </c>
      <c r="U95" s="22">
        <v>20.487144790257105</v>
      </c>
    </row>
    <row r="96" spans="1:21" x14ac:dyDescent="0.25">
      <c r="A96" s="21" t="s">
        <v>262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T96" s="22">
        <v>7.6470588235294068</v>
      </c>
      <c r="U96" s="22">
        <v>30.398742318136328</v>
      </c>
    </row>
    <row r="97" spans="1:21" x14ac:dyDescent="0.25">
      <c r="A97" s="21" t="s">
        <v>263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T97" s="22">
        <v>7.3786407766990303</v>
      </c>
      <c r="U97" s="22">
        <v>31.549008168027992</v>
      </c>
    </row>
    <row r="98" spans="1:21" x14ac:dyDescent="0.25">
      <c r="A98" s="21" t="s">
        <v>264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T98" s="22">
        <v>7.1290944123314048</v>
      </c>
      <c r="U98" s="22">
        <v>31.021044427123922</v>
      </c>
    </row>
    <row r="99" spans="1:21" x14ac:dyDescent="0.25">
      <c r="A99" s="21" t="s">
        <v>265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T99" s="22">
        <v>6.6921606118546917</v>
      </c>
      <c r="U99" s="22">
        <v>22.208603995587683</v>
      </c>
    </row>
    <row r="100" spans="1:21" x14ac:dyDescent="0.25">
      <c r="A100" s="21" t="s">
        <v>266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T100" s="22">
        <v>6.2737642585551257</v>
      </c>
      <c r="U100" s="22">
        <v>23.2845489443378</v>
      </c>
    </row>
    <row r="101" spans="1:21" x14ac:dyDescent="0.25">
      <c r="A101" s="21" t="s">
        <v>267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T101" s="22">
        <v>6.0606060606060552</v>
      </c>
      <c r="U101" s="22">
        <v>16.426116838487982</v>
      </c>
    </row>
    <row r="102" spans="1:21" x14ac:dyDescent="0.25">
      <c r="A102" s="21" t="s">
        <v>268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T102" s="22">
        <v>5.8490566037735947</v>
      </c>
      <c r="U102" s="22">
        <v>9.9067471201316426</v>
      </c>
    </row>
    <row r="103" spans="1:21" x14ac:dyDescent="0.25">
      <c r="A103" s="21" t="s">
        <v>269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T103" s="22">
        <v>6.2146892655367214</v>
      </c>
      <c r="U103" s="22">
        <v>9.5493224078159411</v>
      </c>
    </row>
    <row r="104" spans="1:21" x14ac:dyDescent="0.25">
      <c r="A104" s="21" t="s">
        <v>270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T104" s="22">
        <v>5.9813084112149584</v>
      </c>
      <c r="U104" s="22">
        <v>16.552112676056339</v>
      </c>
    </row>
    <row r="105" spans="1:21" x14ac:dyDescent="0.25">
      <c r="A105" s="21" t="s">
        <v>271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T105" s="22">
        <v>5.555555555555558</v>
      </c>
      <c r="U105" s="22">
        <v>18.450736648250455</v>
      </c>
    </row>
    <row r="106" spans="1:21" x14ac:dyDescent="0.25">
      <c r="A106" s="21" t="s">
        <v>272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T106" s="22">
        <v>5.719557195571956</v>
      </c>
      <c r="U106" s="22">
        <v>25.479909383569787</v>
      </c>
    </row>
    <row r="107" spans="1:21" x14ac:dyDescent="0.25">
      <c r="A107" s="21" t="s">
        <v>273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T107" s="22">
        <v>5.4945054945054972</v>
      </c>
      <c r="U107" s="22">
        <v>15.566037735849058</v>
      </c>
    </row>
    <row r="108" spans="1:21" x14ac:dyDescent="0.25">
      <c r="A108" s="21" t="s">
        <v>274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T108" s="22">
        <v>5.464480874316946</v>
      </c>
      <c r="U108" s="22">
        <v>11.902674265672953</v>
      </c>
    </row>
    <row r="109" spans="1:21" x14ac:dyDescent="0.25">
      <c r="A109" s="21" t="s">
        <v>275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T109" s="22">
        <v>5.0632911392405111</v>
      </c>
      <c r="U109" s="22">
        <v>19.14846435303248</v>
      </c>
    </row>
    <row r="110" spans="1:21" x14ac:dyDescent="0.25">
      <c r="A110" s="21" t="s">
        <v>276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T110" s="22">
        <v>5.0359712230215736</v>
      </c>
      <c r="U110" s="22">
        <v>1.1600237953599102</v>
      </c>
    </row>
    <row r="111" spans="1:21" x14ac:dyDescent="0.25">
      <c r="A111" s="21" t="s">
        <v>277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T111" s="22">
        <v>5.1971326164874654</v>
      </c>
      <c r="U111" s="22">
        <v>0.11031992779060307</v>
      </c>
    </row>
    <row r="112" spans="1:21" x14ac:dyDescent="0.25">
      <c r="A112" s="21" t="s">
        <v>278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T112" s="22">
        <v>6.0822898032200312</v>
      </c>
      <c r="U112" s="22">
        <v>-4.2327527488566608</v>
      </c>
    </row>
    <row r="113" spans="1:21" x14ac:dyDescent="0.25">
      <c r="A113" s="21" t="s">
        <v>279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T113" s="22">
        <v>6.4285714285714279</v>
      </c>
      <c r="U113" s="22">
        <v>-3.1483667847304275</v>
      </c>
    </row>
    <row r="114" spans="1:21" x14ac:dyDescent="0.25">
      <c r="A114" s="21" t="s">
        <v>280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T114" s="22">
        <v>6.9518716577540163</v>
      </c>
      <c r="U114" s="22">
        <v>-4.0527051307646218</v>
      </c>
    </row>
    <row r="115" spans="1:21" x14ac:dyDescent="0.25">
      <c r="A115" s="21" t="s">
        <v>281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T115" s="22">
        <v>6.7375886524822848</v>
      </c>
      <c r="U115" s="22">
        <v>-3.6440352896049077</v>
      </c>
    </row>
    <row r="116" spans="1:21" x14ac:dyDescent="0.25">
      <c r="A116" s="21" t="s">
        <v>282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T116" s="22">
        <v>6.7019400352733571</v>
      </c>
      <c r="U116" s="22">
        <v>-4.4373549883990782</v>
      </c>
    </row>
    <row r="117" spans="1:21" x14ac:dyDescent="0.25">
      <c r="A117" s="21" t="s">
        <v>283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T117" s="22">
        <v>6.6666666666666652</v>
      </c>
      <c r="U117" s="22">
        <v>-5.966378388883486</v>
      </c>
    </row>
    <row r="118" spans="1:21" x14ac:dyDescent="0.25">
      <c r="A118" s="21" t="s">
        <v>284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T118" s="22">
        <v>6.6317626527050644</v>
      </c>
      <c r="U118" s="22">
        <v>-8.2763207905739211</v>
      </c>
    </row>
    <row r="119" spans="1:21" x14ac:dyDescent="0.25">
      <c r="A119" s="21" t="s">
        <v>285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T119" s="22">
        <v>6.4236111111110938</v>
      </c>
      <c r="U119" s="22">
        <v>-10.262390670553934</v>
      </c>
    </row>
    <row r="120" spans="1:21" x14ac:dyDescent="0.25">
      <c r="A120" s="21" t="s">
        <v>286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T120" s="22">
        <v>6.390328151986191</v>
      </c>
      <c r="U120" s="22">
        <v>-7.1204701273261506</v>
      </c>
    </row>
    <row r="121" spans="1:21" x14ac:dyDescent="0.25">
      <c r="A121" s="21" t="s">
        <v>287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T121" s="22">
        <v>6.7125645438898429</v>
      </c>
      <c r="U121" s="22">
        <v>-11.501954215522058</v>
      </c>
    </row>
    <row r="122" spans="1:21" x14ac:dyDescent="0.25">
      <c r="A122" s="21" t="s">
        <v>288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T122" s="22">
        <v>6.6780821917808098</v>
      </c>
      <c r="U122" s="22">
        <v>-12.525727727139079</v>
      </c>
    </row>
    <row r="123" spans="1:21" x14ac:dyDescent="0.25">
      <c r="A123" s="21" t="s">
        <v>289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T123" s="22">
        <v>6.8143100511073307</v>
      </c>
      <c r="U123" s="22">
        <v>-12.803045481867347</v>
      </c>
    </row>
    <row r="124" spans="1:21" x14ac:dyDescent="0.25">
      <c r="A124" s="21" t="s">
        <v>290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T124" s="22">
        <v>6.2394603709949426</v>
      </c>
      <c r="U124" s="22">
        <v>-9.3578540946962043</v>
      </c>
    </row>
    <row r="125" spans="1:21" x14ac:dyDescent="0.25">
      <c r="A125" s="21" t="s">
        <v>291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T125" s="22">
        <v>6.3758389261744819</v>
      </c>
      <c r="U125" s="22">
        <v>-1.6355140186915862</v>
      </c>
    </row>
    <row r="126" spans="1:21" x14ac:dyDescent="0.25">
      <c r="A126" s="21" t="s">
        <v>292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T126" s="22">
        <v>6.4999999999999947</v>
      </c>
      <c r="U126" s="22">
        <v>1.1652101539741944</v>
      </c>
    </row>
    <row r="127" spans="1:21" x14ac:dyDescent="0.25">
      <c r="A127" s="21" t="s">
        <v>293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T127" s="22">
        <v>7.1428571428571397</v>
      </c>
      <c r="U127" s="22">
        <v>-4.9263535031847105</v>
      </c>
    </row>
    <row r="128" spans="1:21" x14ac:dyDescent="0.25">
      <c r="A128" s="21" t="s">
        <v>294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T128" s="22">
        <v>7.4380165289256173</v>
      </c>
      <c r="U128" s="22">
        <v>1.8512898330804273</v>
      </c>
    </row>
    <row r="129" spans="1:21" x14ac:dyDescent="0.25">
      <c r="A129" s="21" t="s">
        <v>295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T129" s="22">
        <v>7.7302631578947345</v>
      </c>
      <c r="U129" s="22">
        <v>6.737625297096228</v>
      </c>
    </row>
    <row r="130" spans="1:21" x14ac:dyDescent="0.25">
      <c r="A130" s="21" t="s">
        <v>296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T130" s="22">
        <v>7.8559738134206247</v>
      </c>
      <c r="U130" s="22">
        <v>6.2260437169791905</v>
      </c>
    </row>
    <row r="131" spans="1:21" x14ac:dyDescent="0.25">
      <c r="A131" s="21" t="s">
        <v>297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T131" s="22">
        <v>8.4828711256117462</v>
      </c>
      <c r="U131" s="22">
        <v>0.87719298245614308</v>
      </c>
    </row>
    <row r="132" spans="1:21" x14ac:dyDescent="0.25">
      <c r="A132" s="21" t="s">
        <v>298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T132" s="22">
        <v>8.9285714285714199</v>
      </c>
      <c r="U132" s="22">
        <v>-0.13708741959295168</v>
      </c>
    </row>
    <row r="133" spans="1:21" x14ac:dyDescent="0.25">
      <c r="A133" s="21" t="s">
        <v>299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T133" s="22">
        <v>8.8709677419354769</v>
      </c>
      <c r="U133" s="22">
        <v>1.0620399579390094</v>
      </c>
    </row>
    <row r="134" spans="1:21" x14ac:dyDescent="0.25">
      <c r="A134" s="21" t="s">
        <v>300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T134" s="22">
        <v>8.9887640449438422</v>
      </c>
      <c r="U134" s="22">
        <v>11.966386554621856</v>
      </c>
    </row>
    <row r="135" spans="1:21" x14ac:dyDescent="0.25">
      <c r="A135" s="21" t="s">
        <v>301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T135" s="22">
        <v>9.2503987240829311</v>
      </c>
      <c r="U135" s="22">
        <v>10.615808823529417</v>
      </c>
    </row>
    <row r="136" spans="1:21" x14ac:dyDescent="0.25">
      <c r="A136" s="21" t="s">
        <v>302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T136" s="22">
        <v>9.8412698412698507</v>
      </c>
      <c r="U136" s="22">
        <v>13.877368008070846</v>
      </c>
    </row>
    <row r="137" spans="1:21" x14ac:dyDescent="0.25">
      <c r="A137" s="21" t="s">
        <v>303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T137" s="22">
        <v>10.252365930599371</v>
      </c>
      <c r="U137" s="22">
        <v>5.0913972942270069</v>
      </c>
    </row>
    <row r="138" spans="1:21" x14ac:dyDescent="0.25">
      <c r="A138" s="21" t="s">
        <v>304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T138" s="22">
        <v>10.485133020344284</v>
      </c>
      <c r="U138" s="22">
        <v>1.8922254216371837</v>
      </c>
    </row>
    <row r="139" spans="1:21" x14ac:dyDescent="0.25">
      <c r="A139" s="21" t="s">
        <v>305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T139" s="22">
        <v>10.697674418604652</v>
      </c>
      <c r="U139" s="22">
        <v>7.7253218884120178</v>
      </c>
    </row>
    <row r="140" spans="1:21" x14ac:dyDescent="0.25">
      <c r="A140" s="21" t="s">
        <v>306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T140" s="22">
        <v>11.076923076923073</v>
      </c>
      <c r="U140" s="22">
        <v>3.1088597536750084</v>
      </c>
    </row>
    <row r="141" spans="1:21" x14ac:dyDescent="0.25">
      <c r="A141" s="21" t="s">
        <v>307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T141" s="22">
        <v>11.45038167938932</v>
      </c>
      <c r="U141" s="22">
        <v>5.837932036015081</v>
      </c>
    </row>
    <row r="142" spans="1:21" x14ac:dyDescent="0.25">
      <c r="A142" s="21" t="s">
        <v>308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T142" s="22">
        <v>11.836115326251884</v>
      </c>
      <c r="U142" s="22">
        <v>6.6120538326506662</v>
      </c>
    </row>
    <row r="143" spans="1:21" x14ac:dyDescent="0.25">
      <c r="A143" s="21" t="s">
        <v>309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T143" s="22">
        <v>11.879699248120312</v>
      </c>
      <c r="U143" s="22">
        <v>9.3075684380031998</v>
      </c>
    </row>
    <row r="144" spans="1:21" x14ac:dyDescent="0.25">
      <c r="A144" s="21" t="s">
        <v>310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T144" s="22">
        <v>12.071535022354718</v>
      </c>
      <c r="U144" s="22">
        <v>12.101372756071793</v>
      </c>
    </row>
    <row r="145" spans="1:21" x14ac:dyDescent="0.25">
      <c r="A145" s="21" t="s">
        <v>311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T145" s="22">
        <v>12.592592592592599</v>
      </c>
      <c r="U145" s="22">
        <v>12.308812818645309</v>
      </c>
    </row>
    <row r="146" spans="1:21" x14ac:dyDescent="0.25">
      <c r="A146" s="21" t="s">
        <v>312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T146" s="22">
        <v>13.254786450662737</v>
      </c>
      <c r="U146" s="22">
        <v>14.239967977584289</v>
      </c>
    </row>
    <row r="147" spans="1:21" x14ac:dyDescent="0.25">
      <c r="A147" s="21" t="s">
        <v>313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T147" s="22">
        <v>13.868613138686126</v>
      </c>
      <c r="U147" s="22">
        <v>18.051516410469446</v>
      </c>
    </row>
    <row r="148" spans="1:21" x14ac:dyDescent="0.25">
      <c r="A148" s="21" t="s">
        <v>314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T148" s="22">
        <v>14.161849710982644</v>
      </c>
      <c r="U148" s="22">
        <v>0.49217442661679822</v>
      </c>
    </row>
    <row r="149" spans="1:21" x14ac:dyDescent="0.25">
      <c r="A149" s="21" t="s">
        <v>315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T149" s="22">
        <v>14.592274678111572</v>
      </c>
      <c r="U149" s="22">
        <v>4.4516509433962348</v>
      </c>
    </row>
    <row r="150" spans="1:21" x14ac:dyDescent="0.25">
      <c r="A150" s="21" t="s">
        <v>316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T150" s="22">
        <v>14.589235127478762</v>
      </c>
      <c r="U150" s="22">
        <v>12.272910779168345</v>
      </c>
    </row>
    <row r="151" spans="1:21" x14ac:dyDescent="0.25">
      <c r="A151" s="21" t="s">
        <v>317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T151" s="22">
        <v>14.425770308123242</v>
      </c>
      <c r="U151" s="22">
        <v>11.009620056359925</v>
      </c>
    </row>
    <row r="152" spans="1:21" x14ac:dyDescent="0.25">
      <c r="A152" s="21" t="s">
        <v>318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T152" s="22">
        <v>14.265927977839322</v>
      </c>
      <c r="U152" s="22">
        <v>17.204508236200745</v>
      </c>
    </row>
    <row r="153" spans="1:21" x14ac:dyDescent="0.25">
      <c r="A153" s="21" t="s">
        <v>319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T153" s="22">
        <v>13.15068493150684</v>
      </c>
      <c r="U153" s="22">
        <v>11.946578851079392</v>
      </c>
    </row>
    <row r="154" spans="1:21" x14ac:dyDescent="0.25">
      <c r="A154" s="21" t="s">
        <v>320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T154" s="22">
        <v>12.890094979647216</v>
      </c>
      <c r="U154" s="22">
        <v>14.763995609220636</v>
      </c>
    </row>
    <row r="155" spans="1:21" x14ac:dyDescent="0.25">
      <c r="A155" s="21" t="s">
        <v>321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T155" s="22">
        <v>12.768817204301076</v>
      </c>
      <c r="U155" s="22">
        <v>25.191514437242191</v>
      </c>
    </row>
    <row r="156" spans="1:21" x14ac:dyDescent="0.25">
      <c r="A156" s="21" t="s">
        <v>322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T156" s="22">
        <v>12.632978723404253</v>
      </c>
      <c r="U156" s="22">
        <v>32.366239638281847</v>
      </c>
    </row>
    <row r="157" spans="1:21" x14ac:dyDescent="0.25">
      <c r="A157" s="21" t="s">
        <v>323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T157" s="22">
        <v>12.631578947368416</v>
      </c>
      <c r="U157" s="22">
        <v>25.773577913655732</v>
      </c>
    </row>
    <row r="158" spans="1:21" x14ac:dyDescent="0.25">
      <c r="A158" s="21" t="s">
        <v>324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T158" s="22">
        <v>12.353706111833551</v>
      </c>
      <c r="U158" s="22">
        <v>13.481079187105838</v>
      </c>
    </row>
    <row r="159" spans="1:21" x14ac:dyDescent="0.25">
      <c r="A159" s="21" t="s">
        <v>325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T159" s="22">
        <v>11.794871794871797</v>
      </c>
      <c r="U159" s="22">
        <v>15.493577335914143</v>
      </c>
    </row>
    <row r="160" spans="1:21" x14ac:dyDescent="0.25">
      <c r="A160" s="21" t="s">
        <v>326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T160" s="22">
        <v>11.392405063291132</v>
      </c>
      <c r="U160" s="22">
        <v>33.215789989225186</v>
      </c>
    </row>
    <row r="161" spans="1:21" x14ac:dyDescent="0.25">
      <c r="A161" s="21" t="s">
        <v>327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T161" s="22">
        <v>10.611735330836458</v>
      </c>
      <c r="U161" s="22">
        <v>24.950606830369736</v>
      </c>
    </row>
    <row r="162" spans="1:21" x14ac:dyDescent="0.25">
      <c r="A162" s="21" t="s">
        <v>328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T162" s="22">
        <v>10.135970333745359</v>
      </c>
      <c r="U162" s="22">
        <v>19.192736425746148</v>
      </c>
    </row>
    <row r="163" spans="1:21" x14ac:dyDescent="0.25">
      <c r="A163" s="21" t="s">
        <v>329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T163" s="22">
        <v>9.7919216646266793</v>
      </c>
      <c r="U163" s="22">
        <v>14.854691876750703</v>
      </c>
    </row>
    <row r="164" spans="1:21" x14ac:dyDescent="0.25">
      <c r="A164" s="21" t="s">
        <v>330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T164" s="22">
        <v>9.6969696969696919</v>
      </c>
      <c r="U164" s="22">
        <v>7.6025314374948527</v>
      </c>
    </row>
    <row r="165" spans="1:21" x14ac:dyDescent="0.25">
      <c r="A165" s="21" t="s">
        <v>331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T165" s="22">
        <v>10.774818401937058</v>
      </c>
      <c r="U165" s="22">
        <v>0.33502206242850274</v>
      </c>
    </row>
    <row r="166" spans="1:21" x14ac:dyDescent="0.25">
      <c r="A166" s="21" t="s">
        <v>332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T166" s="22">
        <v>10.817307692307686</v>
      </c>
      <c r="U166" s="22">
        <v>-7.3967798501514359</v>
      </c>
    </row>
    <row r="167" spans="1:21" x14ac:dyDescent="0.25">
      <c r="A167" s="21" t="s">
        <v>333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T167" s="22">
        <v>10.96543504171632</v>
      </c>
      <c r="U167" s="22">
        <v>-4.3775005883737279</v>
      </c>
    </row>
    <row r="168" spans="1:21" x14ac:dyDescent="0.25">
      <c r="A168" s="21" t="s">
        <v>334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T168" s="22">
        <v>10.271546635182993</v>
      </c>
      <c r="U168" s="22">
        <v>-10.08397381155709</v>
      </c>
    </row>
    <row r="169" spans="1:21" x14ac:dyDescent="0.25">
      <c r="A169" s="21" t="s">
        <v>335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T169" s="22">
        <v>9.5794392523364635</v>
      </c>
      <c r="U169" s="22">
        <v>-9.7304065998821461</v>
      </c>
    </row>
    <row r="170" spans="1:21" x14ac:dyDescent="0.25">
      <c r="A170" s="21" t="s">
        <v>336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T170" s="22">
        <v>8.9120370370370239</v>
      </c>
      <c r="U170" s="22">
        <v>-7.0629100733307641</v>
      </c>
    </row>
    <row r="171" spans="1:21" x14ac:dyDescent="0.25">
      <c r="A171" s="21" t="s">
        <v>337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T171" s="22">
        <v>8.2568807339449499</v>
      </c>
      <c r="U171" s="22">
        <v>-13.834082425535165</v>
      </c>
    </row>
    <row r="172" spans="1:21" x14ac:dyDescent="0.25">
      <c r="A172" s="21" t="s">
        <v>338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T172" s="22">
        <v>7.6136363636363669</v>
      </c>
      <c r="U172" s="22">
        <v>-17.676470588235293</v>
      </c>
    </row>
    <row r="173" spans="1:21" x14ac:dyDescent="0.25">
      <c r="A173" s="21" t="s">
        <v>339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T173" s="22">
        <v>6.8848758465011484</v>
      </c>
      <c r="U173" s="22">
        <v>-12.325879075370839</v>
      </c>
    </row>
    <row r="174" spans="1:21" x14ac:dyDescent="0.25">
      <c r="A174" s="21" t="s">
        <v>340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T174" s="22">
        <v>6.6217732884399583</v>
      </c>
      <c r="U174" s="22">
        <v>-15.619579153782336</v>
      </c>
    </row>
    <row r="175" spans="1:21" x14ac:dyDescent="0.25">
      <c r="A175" s="21" t="s">
        <v>341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T175" s="22">
        <v>6.911928651059096</v>
      </c>
      <c r="U175" s="22">
        <v>-16.46215989634937</v>
      </c>
    </row>
    <row r="176" spans="1:21" x14ac:dyDescent="0.25">
      <c r="A176" s="21" t="s">
        <v>342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T176" s="22">
        <v>7.182320441988943</v>
      </c>
      <c r="U176" s="22">
        <v>-18.201955392606163</v>
      </c>
    </row>
    <row r="177" spans="1:21" x14ac:dyDescent="0.25">
      <c r="A177" s="21" t="s">
        <v>343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T177" s="22">
        <v>6.5573770491803351</v>
      </c>
      <c r="U177" s="22">
        <v>-2.6712272986399554</v>
      </c>
    </row>
    <row r="178" spans="1:21" x14ac:dyDescent="0.25">
      <c r="A178" s="21" t="s">
        <v>344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T178" s="22">
        <v>5.9652928416485951</v>
      </c>
      <c r="U178" s="22">
        <v>3.6495093819934432</v>
      </c>
    </row>
    <row r="179" spans="1:21" x14ac:dyDescent="0.25">
      <c r="A179" s="21" t="s">
        <v>345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T179" s="22">
        <v>4.9409237379162363</v>
      </c>
      <c r="U179" s="22">
        <v>9.7054721470178009</v>
      </c>
    </row>
    <row r="180" spans="1:21" x14ac:dyDescent="0.25">
      <c r="A180" s="21" t="s">
        <v>346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T180" s="22">
        <v>5.0321199143468887</v>
      </c>
      <c r="U180" s="22">
        <v>9.6398891966759095</v>
      </c>
    </row>
    <row r="181" spans="1:21" x14ac:dyDescent="0.25">
      <c r="A181" s="21" t="s">
        <v>347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T181" s="22">
        <v>4.4776119402985204</v>
      </c>
      <c r="U181" s="22">
        <v>14.761321909424719</v>
      </c>
    </row>
    <row r="182" spans="1:21" x14ac:dyDescent="0.25">
      <c r="A182" s="21" t="s">
        <v>348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T182" s="22">
        <v>3.8257173219978791</v>
      </c>
      <c r="U182" s="22">
        <v>20.681063122923593</v>
      </c>
    </row>
    <row r="183" spans="1:21" x14ac:dyDescent="0.25">
      <c r="A183" s="21" t="s">
        <v>349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T183" s="22">
        <v>3.7076271186440746</v>
      </c>
      <c r="U183" s="22">
        <v>30.899124745822661</v>
      </c>
    </row>
    <row r="184" spans="1:21" x14ac:dyDescent="0.25">
      <c r="A184" s="21" t="s">
        <v>350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T184" s="22">
        <v>3.4846884899683239</v>
      </c>
      <c r="U184" s="22">
        <v>36.620221507681336</v>
      </c>
    </row>
    <row r="185" spans="1:21" x14ac:dyDescent="0.25">
      <c r="A185" s="21" t="s">
        <v>351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T185" s="22">
        <v>3.5902851108764455</v>
      </c>
      <c r="U185" s="22">
        <v>41.214359326691863</v>
      </c>
    </row>
    <row r="186" spans="1:21" x14ac:dyDescent="0.25">
      <c r="A186" s="21" t="s">
        <v>352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T186" s="22">
        <v>4</v>
      </c>
      <c r="U186" s="22">
        <v>45.146585627457995</v>
      </c>
    </row>
    <row r="187" spans="1:21" x14ac:dyDescent="0.25">
      <c r="A187" s="21" t="s">
        <v>353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T187" s="22">
        <v>3.4410844629822801</v>
      </c>
      <c r="U187" s="22">
        <v>52.942249794726749</v>
      </c>
    </row>
    <row r="188" spans="1:21" x14ac:dyDescent="0.25">
      <c r="A188" s="21" t="s">
        <v>354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T188" s="22">
        <v>2.4742268041237248</v>
      </c>
      <c r="U188" s="22">
        <v>51.797553459706776</v>
      </c>
    </row>
    <row r="189" spans="1:21" x14ac:dyDescent="0.25">
      <c r="A189" s="21" t="s">
        <v>355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T189" s="22">
        <v>2.3589743589743639</v>
      </c>
      <c r="U189" s="22">
        <v>37.561710317128274</v>
      </c>
    </row>
    <row r="190" spans="1:21" x14ac:dyDescent="0.25">
      <c r="A190" s="21" t="s">
        <v>356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T190" s="22">
        <v>2.4564994882292579</v>
      </c>
      <c r="U190" s="22">
        <v>37.90898521840225</v>
      </c>
    </row>
    <row r="191" spans="1:21" x14ac:dyDescent="0.25">
      <c r="A191" s="21" t="s">
        <v>357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T191" s="22">
        <v>2.763561924257929</v>
      </c>
      <c r="U191" s="22">
        <v>22.307807358659893</v>
      </c>
    </row>
    <row r="192" spans="1:21" x14ac:dyDescent="0.25">
      <c r="A192" s="21" t="s">
        <v>358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T192" s="22">
        <v>2.7522935779816571</v>
      </c>
      <c r="U192" s="22">
        <v>20.11838590918935</v>
      </c>
    </row>
    <row r="193" spans="1:21" x14ac:dyDescent="0.25">
      <c r="A193" s="21" t="s">
        <v>359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T193" s="22">
        <v>3.1632653061224536</v>
      </c>
      <c r="U193" s="22">
        <v>17.271046643913547</v>
      </c>
    </row>
    <row r="194" spans="1:21" x14ac:dyDescent="0.25">
      <c r="A194" s="21" t="s">
        <v>360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T194" s="22">
        <v>3.7871033776867957</v>
      </c>
      <c r="U194" s="22">
        <v>12.463867859600807</v>
      </c>
    </row>
    <row r="195" spans="1:21" x14ac:dyDescent="0.25">
      <c r="A195" s="21" t="s">
        <v>361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T195" s="22">
        <v>4.290091930541351</v>
      </c>
      <c r="U195" s="22">
        <v>6.0786167769823152</v>
      </c>
    </row>
    <row r="196" spans="1:21" x14ac:dyDescent="0.25">
      <c r="A196" s="21" t="s">
        <v>362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T196" s="22">
        <v>4.6938775510203978</v>
      </c>
      <c r="U196" s="22">
        <v>4.0664225941422494</v>
      </c>
    </row>
    <row r="197" spans="1:21" x14ac:dyDescent="0.25">
      <c r="A197" s="21" t="s">
        <v>363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T197" s="22">
        <v>4.8929663608562768</v>
      </c>
      <c r="U197" s="22">
        <v>-2.66374749133369</v>
      </c>
    </row>
    <row r="198" spans="1:21" x14ac:dyDescent="0.25">
      <c r="A198" s="21" t="s">
        <v>364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T198" s="22">
        <v>4.5546558704453455</v>
      </c>
      <c r="U198" s="22">
        <v>-7.2910893527926461</v>
      </c>
    </row>
    <row r="199" spans="1:21" x14ac:dyDescent="0.25">
      <c r="A199" s="21" t="s">
        <v>365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T199" s="22">
        <v>4.3346774193548265</v>
      </c>
      <c r="U199" s="22">
        <v>-8.6256263421617625</v>
      </c>
    </row>
    <row r="200" spans="1:21" x14ac:dyDescent="0.25">
      <c r="A200" s="21" t="s">
        <v>366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T200" s="22">
        <v>4.3259557344064392</v>
      </c>
      <c r="U200" s="22">
        <v>-7.3203740157480324</v>
      </c>
    </row>
    <row r="201" spans="1:21" x14ac:dyDescent="0.25">
      <c r="A201" s="21" t="s">
        <v>367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T201" s="22">
        <v>4.3086172344689366</v>
      </c>
      <c r="U201" s="22">
        <v>1.3868613138686037</v>
      </c>
    </row>
    <row r="202" spans="1:21" x14ac:dyDescent="0.25">
      <c r="A202" s="21" t="s">
        <v>368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T202" s="22">
        <v>4.2957042957043168</v>
      </c>
      <c r="U202" s="22">
        <v>1.8064671524053999E-2</v>
      </c>
    </row>
    <row r="203" spans="1:21" x14ac:dyDescent="0.25">
      <c r="A203" s="21" t="s">
        <v>369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T203" s="22">
        <v>4.2828685258964105</v>
      </c>
      <c r="U203" s="22">
        <v>1.5530418832161441</v>
      </c>
    </row>
    <row r="204" spans="1:21" x14ac:dyDescent="0.25">
      <c r="A204" s="21" t="s">
        <v>370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T204" s="22">
        <v>4.2658730158730229</v>
      </c>
      <c r="U204" s="22">
        <v>-1.6947115384615352</v>
      </c>
    </row>
    <row r="205" spans="1:21" x14ac:dyDescent="0.25">
      <c r="A205" s="21" t="s">
        <v>371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T205" s="22">
        <v>4.1543026706231556</v>
      </c>
      <c r="U205" s="22">
        <v>1.4005941914751796</v>
      </c>
    </row>
    <row r="206" spans="1:21" x14ac:dyDescent="0.25">
      <c r="A206" s="21" t="s">
        <v>372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T206" s="22">
        <v>4.0433925049309538</v>
      </c>
      <c r="U206" s="22">
        <v>9.9259531240438079</v>
      </c>
    </row>
    <row r="207" spans="1:21" x14ac:dyDescent="0.25">
      <c r="A207" s="21" t="s">
        <v>373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T207" s="22">
        <v>3.52595494613126</v>
      </c>
      <c r="U207" s="22">
        <v>15.357188335667903</v>
      </c>
    </row>
    <row r="208" spans="1:21" x14ac:dyDescent="0.25">
      <c r="A208" s="21" t="s">
        <v>374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T208" s="22">
        <v>3.6062378167641462</v>
      </c>
      <c r="U208" s="22">
        <v>13.49415755748209</v>
      </c>
    </row>
    <row r="209" spans="1:21" x14ac:dyDescent="0.25">
      <c r="A209" s="21" t="s">
        <v>375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T209" s="22">
        <v>3.790087463556846</v>
      </c>
      <c r="U209" s="22">
        <v>12.358637925648242</v>
      </c>
    </row>
    <row r="210" spans="1:21" x14ac:dyDescent="0.25">
      <c r="A210" s="21" t="s">
        <v>376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T210" s="22">
        <v>3.5818005808325282</v>
      </c>
      <c r="U210" s="22">
        <v>25.905014945200922</v>
      </c>
    </row>
    <row r="211" spans="1:21" x14ac:dyDescent="0.25">
      <c r="A211" s="21" t="s">
        <v>377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T211" s="22">
        <v>3.5748792270531515</v>
      </c>
      <c r="U211" s="22">
        <v>25.244810027418719</v>
      </c>
    </row>
    <row r="212" spans="1:21" x14ac:dyDescent="0.25">
      <c r="A212" s="21" t="s">
        <v>378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T212" s="22">
        <v>3.6644165863066513</v>
      </c>
      <c r="U212" s="22">
        <v>26.722421346077251</v>
      </c>
    </row>
    <row r="213" spans="1:21" x14ac:dyDescent="0.25">
      <c r="A213" s="21" t="s">
        <v>379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T213" s="22">
        <v>3.4582132564841661</v>
      </c>
      <c r="U213" s="22">
        <v>13.168946484281241</v>
      </c>
    </row>
    <row r="214" spans="1:21" x14ac:dyDescent="0.25">
      <c r="A214" s="21" t="s">
        <v>380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T214" s="22">
        <v>3.3524904214559337</v>
      </c>
      <c r="U214" s="22">
        <v>9.6207104154124146</v>
      </c>
    </row>
    <row r="215" spans="1:21" x14ac:dyDescent="0.25">
      <c r="A215" s="21" t="s">
        <v>381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T215" s="22">
        <v>3.2473734479465</v>
      </c>
      <c r="U215" s="22">
        <v>14.287434523451136</v>
      </c>
    </row>
    <row r="216" spans="1:21" x14ac:dyDescent="0.25">
      <c r="A216" s="21" t="s">
        <v>382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T216" s="22">
        <v>3.2350142721217834</v>
      </c>
      <c r="U216" s="22">
        <v>23.590903533439288</v>
      </c>
    </row>
    <row r="217" spans="1:21" x14ac:dyDescent="0.25">
      <c r="A217" s="21" t="s">
        <v>383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T217" s="22">
        <v>3.5137701804368593</v>
      </c>
      <c r="U217" s="22">
        <v>26.333413059076772</v>
      </c>
    </row>
    <row r="218" spans="1:21" x14ac:dyDescent="0.25">
      <c r="A218" s="21" t="s">
        <v>384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T218" s="22">
        <v>3.7914691943127909</v>
      </c>
      <c r="U218" s="22">
        <v>17.897901241440749</v>
      </c>
    </row>
    <row r="219" spans="1:21" x14ac:dyDescent="0.25">
      <c r="A219" s="21" t="s">
        <v>385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T219" s="22">
        <v>3.9735099337748325</v>
      </c>
      <c r="U219" s="22">
        <v>25.245612098465607</v>
      </c>
    </row>
    <row r="220" spans="1:21" x14ac:dyDescent="0.25">
      <c r="A220" s="21" t="s">
        <v>386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T220" s="22">
        <v>3.1984948259642598</v>
      </c>
      <c r="U220" s="22">
        <v>32.237351931805613</v>
      </c>
    </row>
    <row r="221" spans="1:21" x14ac:dyDescent="0.25">
      <c r="A221" s="21" t="s">
        <v>387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T221" s="22">
        <v>2.1535580524344455</v>
      </c>
      <c r="U221" s="22">
        <v>30.968136573430449</v>
      </c>
    </row>
    <row r="222" spans="1:21" x14ac:dyDescent="0.25">
      <c r="A222" s="21" t="s">
        <v>388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T222" s="22">
        <v>1.5887850467289688</v>
      </c>
      <c r="U222" s="22">
        <v>30.493273542600896</v>
      </c>
    </row>
    <row r="223" spans="1:21" x14ac:dyDescent="0.25">
      <c r="A223" s="21" t="s">
        <v>389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T223" s="22">
        <v>1.6791044776119479</v>
      </c>
      <c r="U223" s="22">
        <v>30.747980192859004</v>
      </c>
    </row>
    <row r="224" spans="1:21" x14ac:dyDescent="0.25">
      <c r="A224" s="21" t="s">
        <v>390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T224" s="22">
        <v>1.7674418604651132</v>
      </c>
      <c r="U224" s="22">
        <v>23.674837628326006</v>
      </c>
    </row>
    <row r="225" spans="1:21" x14ac:dyDescent="0.25">
      <c r="A225" s="21" t="s">
        <v>391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T225" s="22">
        <v>1.6713091922005541</v>
      </c>
      <c r="U225" s="22">
        <v>34.087896941101633</v>
      </c>
    </row>
    <row r="226" spans="1:21" x14ac:dyDescent="0.25">
      <c r="A226" s="21" t="s">
        <v>392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T226" s="22">
        <v>1.5755329008340979</v>
      </c>
      <c r="U226" s="22">
        <v>27.043057996485054</v>
      </c>
    </row>
    <row r="227" spans="1:21" x14ac:dyDescent="0.25">
      <c r="A227" s="21" t="s">
        <v>393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T227" s="22">
        <v>1.7576318223866849</v>
      </c>
      <c r="U227" s="22">
        <v>28.532293751975544</v>
      </c>
    </row>
    <row r="228" spans="1:21" x14ac:dyDescent="0.25">
      <c r="A228" s="21" t="s">
        <v>394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T228" s="22">
        <v>1.5668202764977046</v>
      </c>
      <c r="U228" s="22">
        <v>23.27249344610971</v>
      </c>
    </row>
    <row r="229" spans="1:21" x14ac:dyDescent="0.25">
      <c r="A229" s="21" t="s">
        <v>395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T229" s="22">
        <v>1.2844036697247763</v>
      </c>
      <c r="U229" s="22">
        <v>14.620408936009088</v>
      </c>
    </row>
    <row r="230" spans="1:21" x14ac:dyDescent="0.25">
      <c r="A230" s="21" t="s">
        <v>396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T230" s="22">
        <v>1.1872146118721449</v>
      </c>
      <c r="U230" s="22">
        <v>29.417319860232304</v>
      </c>
    </row>
    <row r="231" spans="1:21" x14ac:dyDescent="0.25">
      <c r="A231" s="21" t="s">
        <v>397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T231" s="22">
        <v>1.364877161055511</v>
      </c>
      <c r="U231" s="22">
        <v>25.242376167812441</v>
      </c>
    </row>
    <row r="232" spans="1:21" x14ac:dyDescent="0.25">
      <c r="A232" s="21" t="s">
        <v>398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T232" s="22">
        <v>1.9143117593436676</v>
      </c>
      <c r="U232" s="22">
        <v>22.101297614064453</v>
      </c>
    </row>
    <row r="233" spans="1:21" x14ac:dyDescent="0.25">
      <c r="A233" s="21" t="s">
        <v>399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T233" s="22">
        <v>2.8414298808432603</v>
      </c>
      <c r="U233" s="22">
        <v>22.435461956521728</v>
      </c>
    </row>
    <row r="234" spans="1:21" x14ac:dyDescent="0.25">
      <c r="A234" s="21" t="s">
        <v>400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T234" s="22">
        <v>3.6798528058877622</v>
      </c>
      <c r="U234" s="22">
        <v>17.283201940570049</v>
      </c>
    </row>
    <row r="235" spans="1:21" x14ac:dyDescent="0.25">
      <c r="A235" s="21" t="s">
        <v>401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T235" s="22">
        <v>3.669724770642202</v>
      </c>
      <c r="U235" s="22">
        <v>21.192792218147027</v>
      </c>
    </row>
    <row r="236" spans="1:21" x14ac:dyDescent="0.25">
      <c r="A236" s="21" t="s">
        <v>402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T236" s="22">
        <v>3.7477148080438782</v>
      </c>
      <c r="U236" s="22">
        <v>34.956801626291735</v>
      </c>
    </row>
    <row r="237" spans="1:21" x14ac:dyDescent="0.25">
      <c r="A237" s="21" t="s">
        <v>403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T237" s="22">
        <v>3.926940639269394</v>
      </c>
      <c r="U237" s="22">
        <v>30.39180801012138</v>
      </c>
    </row>
    <row r="238" spans="1:21" x14ac:dyDescent="0.25">
      <c r="A238" s="21" t="s">
        <v>404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T238" s="22">
        <v>4.2883211678832245</v>
      </c>
      <c r="U238" s="22">
        <v>39.127615424520144</v>
      </c>
    </row>
    <row r="239" spans="1:21" x14ac:dyDescent="0.25">
      <c r="A239" s="21" t="s">
        <v>405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T239" s="22">
        <v>4.2727272727272725</v>
      </c>
      <c r="U239" s="22">
        <v>3.2010820559062125</v>
      </c>
    </row>
    <row r="240" spans="1:21" x14ac:dyDescent="0.25">
      <c r="A240" s="21" t="s">
        <v>406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T240" s="22">
        <v>4.3557168784029043</v>
      </c>
      <c r="U240" s="22">
        <v>-7.5916860605087848</v>
      </c>
    </row>
    <row r="241" spans="1:21" x14ac:dyDescent="0.25">
      <c r="A241" s="21" t="s">
        <v>407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T241" s="22">
        <v>4.5289855072463858</v>
      </c>
      <c r="U241" s="22">
        <v>2.0275013420324672</v>
      </c>
    </row>
    <row r="242" spans="1:21" x14ac:dyDescent="0.25">
      <c r="A242" s="21" t="s">
        <v>408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T242" s="22">
        <v>4.3321299638989119</v>
      </c>
      <c r="U242" s="22">
        <v>-6.2062171628721519</v>
      </c>
    </row>
    <row r="243" spans="1:21" x14ac:dyDescent="0.25">
      <c r="A243" s="21" t="s">
        <v>409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T243" s="22">
        <v>4.1292639138240439</v>
      </c>
      <c r="U243" s="22">
        <v>-5.7635467980295507</v>
      </c>
    </row>
    <row r="244" spans="1:21" x14ac:dyDescent="0.25">
      <c r="A244" s="21" t="s">
        <v>410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T244" s="22">
        <v>3.9355992844364973</v>
      </c>
      <c r="U244" s="22">
        <v>-11.247857387727123</v>
      </c>
    </row>
    <row r="245" spans="1:21" x14ac:dyDescent="0.25">
      <c r="A245" s="21" t="s">
        <v>411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T245" s="22">
        <v>3.8324420677361859</v>
      </c>
      <c r="U245" s="22">
        <v>-9.373699542238878</v>
      </c>
    </row>
    <row r="246" spans="1:21" x14ac:dyDescent="0.25">
      <c r="A246" s="21" t="s">
        <v>412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T246" s="22">
        <v>3.9929015084294583</v>
      </c>
      <c r="U246" s="22">
        <v>-9.6311616683902095</v>
      </c>
    </row>
    <row r="247" spans="1:21" x14ac:dyDescent="0.25">
      <c r="A247" s="21" t="s">
        <v>413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T247" s="22">
        <v>3.9823008849557473</v>
      </c>
      <c r="U247" s="22">
        <v>-10.032894736842103</v>
      </c>
    </row>
    <row r="248" spans="1:21" x14ac:dyDescent="0.25">
      <c r="A248" s="21" t="s">
        <v>414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T248" s="22">
        <v>3.9647577092511099</v>
      </c>
      <c r="U248" s="22">
        <v>-14.636289462122654</v>
      </c>
    </row>
    <row r="249" spans="1:21" x14ac:dyDescent="0.25">
      <c r="A249" s="21" t="s">
        <v>415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T249" s="22">
        <v>4.1300527240773377</v>
      </c>
      <c r="U249" s="22">
        <v>-20.703456640388119</v>
      </c>
    </row>
    <row r="250" spans="1:21" x14ac:dyDescent="0.25">
      <c r="A250" s="21" t="s">
        <v>416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T250" s="22">
        <v>4.1119860017497789</v>
      </c>
      <c r="U250" s="22">
        <v>-15.51129478295994</v>
      </c>
    </row>
    <row r="251" spans="1:21" x14ac:dyDescent="0.25">
      <c r="A251" s="21" t="s">
        <v>417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T251" s="22">
        <v>4.1848299912816023</v>
      </c>
      <c r="U251" s="22">
        <v>10.794709877278708</v>
      </c>
    </row>
    <row r="252" spans="1:21" x14ac:dyDescent="0.25">
      <c r="A252" s="21" t="s">
        <v>418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T252" s="22">
        <v>4.2608695652174067</v>
      </c>
      <c r="U252" s="22">
        <v>18.844984802431597</v>
      </c>
    </row>
    <row r="253" spans="1:21" x14ac:dyDescent="0.25">
      <c r="A253" s="21" t="s">
        <v>419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T253" s="22">
        <v>4.2461005199306623</v>
      </c>
      <c r="U253" s="22">
        <v>12.400841832604836</v>
      </c>
    </row>
    <row r="254" spans="1:21" x14ac:dyDescent="0.25">
      <c r="A254" s="21" t="s">
        <v>420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T254" s="22">
        <v>4.4117647058823595</v>
      </c>
      <c r="U254" s="22">
        <v>15.71556385420314</v>
      </c>
    </row>
    <row r="255" spans="1:21" x14ac:dyDescent="0.25">
      <c r="A255" s="21" t="s">
        <v>421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T255" s="22">
        <v>4.482758620689653</v>
      </c>
      <c r="U255" s="22">
        <v>7.8560227018146689</v>
      </c>
    </row>
    <row r="256" spans="1:21" x14ac:dyDescent="0.25">
      <c r="A256" s="21" t="s">
        <v>422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T256" s="22">
        <v>4.6471600688468007</v>
      </c>
      <c r="U256" s="22">
        <v>13.897794430066824</v>
      </c>
    </row>
    <row r="257" spans="1:21" x14ac:dyDescent="0.25">
      <c r="A257" s="21" t="s">
        <v>423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T257" s="22">
        <v>4.8927038626609409</v>
      </c>
      <c r="U257" s="22">
        <v>18.486205181188531</v>
      </c>
    </row>
    <row r="258" spans="1:21" x14ac:dyDescent="0.25">
      <c r="A258" s="21" t="s">
        <v>424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T258" s="22">
        <v>5.0341296928327672</v>
      </c>
      <c r="U258" s="22">
        <v>22.2612145254806</v>
      </c>
    </row>
    <row r="259" spans="1:21" x14ac:dyDescent="0.25">
      <c r="A259" s="21" t="s">
        <v>425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T259" s="22">
        <v>5.2765957446808454</v>
      </c>
      <c r="U259" s="22">
        <v>16.263254113345525</v>
      </c>
    </row>
    <row r="260" spans="1:21" x14ac:dyDescent="0.25">
      <c r="A260" s="21" t="s">
        <v>426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T260" s="22">
        <v>5.1694915254237195</v>
      </c>
      <c r="U260" s="22">
        <v>27.225939269171384</v>
      </c>
    </row>
    <row r="261" spans="1:21" x14ac:dyDescent="0.25">
      <c r="A261" s="21" t="s">
        <v>427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T261" s="22">
        <v>5.0632911392405111</v>
      </c>
      <c r="U261" s="22">
        <v>34.387427347812796</v>
      </c>
    </row>
    <row r="262" spans="1:21" x14ac:dyDescent="0.25">
      <c r="A262" s="21" t="s">
        <v>428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T262" s="22">
        <v>4.6218487394958041</v>
      </c>
      <c r="U262" s="22">
        <v>28.406458019197501</v>
      </c>
    </row>
    <row r="263" spans="1:21" x14ac:dyDescent="0.25">
      <c r="A263" s="21" t="s">
        <v>429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T263" s="22">
        <v>4.435146443514637</v>
      </c>
      <c r="U263" s="22">
        <v>22.005950460622991</v>
      </c>
    </row>
    <row r="264" spans="1:21" x14ac:dyDescent="0.25">
      <c r="A264" s="21" t="s">
        <v>430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T264" s="22">
        <v>4.587155963302747</v>
      </c>
      <c r="U264" s="22">
        <v>26.412130069419071</v>
      </c>
    </row>
    <row r="265" spans="1:21" x14ac:dyDescent="0.25">
      <c r="A265" s="21" t="s">
        <v>431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T265" s="22">
        <v>4.6550290939318506</v>
      </c>
      <c r="U265" s="22">
        <v>27.250468097364223</v>
      </c>
    </row>
    <row r="266" spans="1:21" x14ac:dyDescent="0.25">
      <c r="A266" s="21" t="s">
        <v>432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T266" s="22">
        <v>4.6396023198011616</v>
      </c>
      <c r="U266" s="22">
        <v>10.626281641846225</v>
      </c>
    </row>
    <row r="267" spans="1:21" x14ac:dyDescent="0.25">
      <c r="A267" s="21" t="s">
        <v>433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T267" s="22">
        <v>5.1980198019802026</v>
      </c>
      <c r="U267" s="22">
        <v>14.896489648964884</v>
      </c>
    </row>
    <row r="268" spans="1:21" x14ac:dyDescent="0.25">
      <c r="A268" s="21" t="s">
        <v>434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T268" s="22">
        <v>5.2631578947368363</v>
      </c>
      <c r="U268" s="22">
        <v>15.284701732967076</v>
      </c>
    </row>
    <row r="269" spans="1:21" x14ac:dyDescent="0.25">
      <c r="A269" s="21" t="s">
        <v>435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T269" s="22">
        <v>5.237315875613735</v>
      </c>
      <c r="U269" s="22">
        <v>6.8337424105412881</v>
      </c>
    </row>
    <row r="270" spans="1:21" x14ac:dyDescent="0.25">
      <c r="A270" s="21" t="s">
        <v>436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T270" s="22">
        <v>4.7116165718927849</v>
      </c>
      <c r="U270" s="22">
        <v>12.70123549232498</v>
      </c>
    </row>
    <row r="271" spans="1:21" x14ac:dyDescent="0.25">
      <c r="A271" s="21" t="s">
        <v>437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T271" s="22">
        <v>4.3654001616814764</v>
      </c>
      <c r="U271" s="22">
        <v>12.591986917416186</v>
      </c>
    </row>
    <row r="272" spans="1:21" x14ac:dyDescent="0.25">
      <c r="A272" s="21" t="s">
        <v>438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T272" s="22">
        <v>4.6736502820306391</v>
      </c>
      <c r="U272" s="22">
        <v>2.9097318539066164</v>
      </c>
    </row>
    <row r="273" spans="1:21" x14ac:dyDescent="0.25">
      <c r="A273" s="21" t="s">
        <v>439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T273" s="22">
        <v>4.8192771084337283</v>
      </c>
      <c r="U273" s="22">
        <v>-8.2202304737515988</v>
      </c>
    </row>
    <row r="274" spans="1:21" x14ac:dyDescent="0.25">
      <c r="A274" s="21" t="s">
        <v>440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T274" s="22">
        <v>5.7028112449799107</v>
      </c>
      <c r="U274" s="22">
        <v>-12.344264642703696</v>
      </c>
    </row>
    <row r="275" spans="1:21" x14ac:dyDescent="0.25">
      <c r="A275" s="21" t="s">
        <v>441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T275" s="22">
        <v>6.1698717948718063</v>
      </c>
      <c r="U275" s="22">
        <v>-10.682806440239744</v>
      </c>
    </row>
    <row r="276" spans="1:21" x14ac:dyDescent="0.25">
      <c r="A276" s="21" t="s">
        <v>442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T276" s="22">
        <v>6.3795853269537517</v>
      </c>
      <c r="U276" s="22">
        <v>-6.8701407555131544</v>
      </c>
    </row>
    <row r="277" spans="1:21" x14ac:dyDescent="0.25">
      <c r="A277" s="21" t="s">
        <v>443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T277" s="22">
        <v>6.1953931691818731</v>
      </c>
      <c r="U277" s="22">
        <v>-6.5591397849462219</v>
      </c>
    </row>
    <row r="278" spans="1:21" x14ac:dyDescent="0.25">
      <c r="A278" s="21" t="s">
        <v>444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T278" s="22">
        <v>6.2549485352335621</v>
      </c>
      <c r="U278" s="22">
        <v>4.5125805275312958</v>
      </c>
    </row>
    <row r="279" spans="1:21" x14ac:dyDescent="0.25">
      <c r="A279" s="21" t="s">
        <v>445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T279" s="22">
        <v>5.647058823529405</v>
      </c>
      <c r="U279" s="22">
        <v>10.599897556419302</v>
      </c>
    </row>
    <row r="280" spans="1:21" x14ac:dyDescent="0.25">
      <c r="A280" s="21" t="s">
        <v>446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T280" s="22">
        <v>5.3125000000000089</v>
      </c>
      <c r="U280" s="22">
        <v>10.378302053303523</v>
      </c>
    </row>
    <row r="281" spans="1:21" x14ac:dyDescent="0.25">
      <c r="A281" s="21" t="s">
        <v>447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T281" s="22">
        <v>4.8211508553654969</v>
      </c>
      <c r="U281" s="22">
        <v>13.464328899637223</v>
      </c>
    </row>
    <row r="282" spans="1:21" x14ac:dyDescent="0.25">
      <c r="A282" s="21" t="s">
        <v>448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T282" s="22">
        <v>4.8099301784328752</v>
      </c>
      <c r="U282" s="22">
        <v>7.9173933504969041</v>
      </c>
    </row>
    <row r="283" spans="1:21" x14ac:dyDescent="0.25">
      <c r="A283" s="21" t="s">
        <v>449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T283" s="22">
        <v>5.0348567002323819</v>
      </c>
      <c r="U283" s="22">
        <v>3.6701860231272088</v>
      </c>
    </row>
    <row r="284" spans="1:21" x14ac:dyDescent="0.25">
      <c r="A284" s="21" t="s">
        <v>450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T284" s="22">
        <v>4.6959199384141614</v>
      </c>
      <c r="U284" s="22">
        <v>8.8895128457110886</v>
      </c>
    </row>
    <row r="285" spans="1:21" x14ac:dyDescent="0.25">
      <c r="A285" s="21" t="s">
        <v>451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T285" s="22">
        <v>4.3678160919540243</v>
      </c>
      <c r="U285" s="22">
        <v>22.591145833333325</v>
      </c>
    </row>
    <row r="286" spans="1:21" x14ac:dyDescent="0.25">
      <c r="A286" s="21" t="s">
        <v>452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T286" s="22">
        <v>3.7993920972644313</v>
      </c>
      <c r="U286" s="22">
        <v>26.730926319228885</v>
      </c>
    </row>
    <row r="287" spans="1:21" x14ac:dyDescent="0.25">
      <c r="A287" s="21" t="s">
        <v>453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T287" s="22">
        <v>3.3962264150943389</v>
      </c>
      <c r="U287" s="22">
        <v>29.095394736842106</v>
      </c>
    </row>
    <row r="288" spans="1:21" x14ac:dyDescent="0.25">
      <c r="A288" s="21" t="s">
        <v>454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T288" s="22">
        <v>2.8485757121439192</v>
      </c>
      <c r="U288" s="22">
        <v>16.448389299236553</v>
      </c>
    </row>
    <row r="289" spans="1:21" x14ac:dyDescent="0.25">
      <c r="A289" s="21" t="s">
        <v>455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T289" s="22">
        <v>3.0665669409125185</v>
      </c>
      <c r="U289" s="22">
        <v>26.306704621161625</v>
      </c>
    </row>
    <row r="290" spans="1:21" x14ac:dyDescent="0.25">
      <c r="A290" s="21" t="s">
        <v>456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T290" s="22">
        <v>2.9806259314456129</v>
      </c>
      <c r="U290" s="22">
        <v>18.855581077544837</v>
      </c>
    </row>
    <row r="291" spans="1:21" x14ac:dyDescent="0.25">
      <c r="A291" s="21" t="s">
        <v>457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T291" s="22">
        <v>2.6726057906458989</v>
      </c>
      <c r="U291" s="22">
        <v>12.430871495899964</v>
      </c>
    </row>
    <row r="292" spans="1:21" x14ac:dyDescent="0.25">
      <c r="A292" s="21" t="s">
        <v>458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T292" s="22">
        <v>2.8189910979228294</v>
      </c>
      <c r="U292" s="22">
        <v>7.587548638132291</v>
      </c>
    </row>
    <row r="293" spans="1:21" x14ac:dyDescent="0.25">
      <c r="A293" s="21" t="s">
        <v>459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T293" s="22">
        <v>3.1899109792284719</v>
      </c>
      <c r="U293" s="22">
        <v>10.5530985240049</v>
      </c>
    </row>
    <row r="294" spans="1:21" x14ac:dyDescent="0.25">
      <c r="A294" s="21" t="s">
        <v>460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T294" s="22">
        <v>3.1828275351591495</v>
      </c>
      <c r="U294" s="22">
        <v>6.5464433214478257</v>
      </c>
    </row>
    <row r="295" spans="1:21" x14ac:dyDescent="0.25">
      <c r="A295" s="21" t="s">
        <v>461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T295" s="22">
        <v>3.0235988200590036</v>
      </c>
      <c r="U295" s="22">
        <v>9.9633581204871202</v>
      </c>
    </row>
    <row r="296" spans="1:21" x14ac:dyDescent="0.25">
      <c r="A296" s="21" t="s">
        <v>462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T296" s="22">
        <v>3.0147058823529305</v>
      </c>
      <c r="U296" s="22">
        <v>9.3860395554524079</v>
      </c>
    </row>
    <row r="297" spans="1:21" x14ac:dyDescent="0.25">
      <c r="A297" s="21" t="s">
        <v>463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T297" s="22">
        <v>3.1571218795888534</v>
      </c>
      <c r="U297" s="22">
        <v>4.7037402321523425</v>
      </c>
    </row>
    <row r="298" spans="1:21" x14ac:dyDescent="0.25">
      <c r="A298" s="21" t="s">
        <v>464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T298" s="22">
        <v>3.0746705710102518</v>
      </c>
      <c r="U298" s="22">
        <v>7.7192801526323906</v>
      </c>
    </row>
    <row r="299" spans="1:21" x14ac:dyDescent="0.25">
      <c r="A299" s="21" t="s">
        <v>465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T299" s="22">
        <v>2.9927007299270114</v>
      </c>
      <c r="U299" s="22">
        <v>6.6836539686584429</v>
      </c>
    </row>
    <row r="300" spans="1:21" x14ac:dyDescent="0.25">
      <c r="A300" s="21" t="s">
        <v>466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T300" s="22">
        <v>3.2798833819241979</v>
      </c>
      <c r="U300" s="22">
        <v>14.95922392196578</v>
      </c>
    </row>
    <row r="301" spans="1:21" x14ac:dyDescent="0.25">
      <c r="A301" s="21" t="s">
        <v>467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T301" s="22">
        <v>3.1204644412191396</v>
      </c>
      <c r="U301" s="22">
        <v>4.4642643074636279</v>
      </c>
    </row>
    <row r="302" spans="1:21" x14ac:dyDescent="0.25">
      <c r="A302" s="21" t="s">
        <v>468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T302" s="22">
        <v>2.9667149059334541</v>
      </c>
      <c r="U302" s="22">
        <v>7.3389109056215984</v>
      </c>
    </row>
    <row r="303" spans="1:21" x14ac:dyDescent="0.25">
      <c r="A303" s="21" t="s">
        <v>469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T303" s="22">
        <v>3.2537960954446943</v>
      </c>
      <c r="U303" s="22">
        <v>7.4339714078022867</v>
      </c>
    </row>
    <row r="304" spans="1:21" x14ac:dyDescent="0.25">
      <c r="A304" s="21" t="s">
        <v>470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T304" s="22">
        <v>3.2467532467532534</v>
      </c>
      <c r="U304" s="22">
        <v>11.885357576358091</v>
      </c>
    </row>
    <row r="305" spans="1:21" x14ac:dyDescent="0.25">
      <c r="A305" s="21" t="s">
        <v>471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T305" s="22">
        <v>3.0194104960460155</v>
      </c>
      <c r="U305" s="22">
        <v>6.082660561513431</v>
      </c>
    </row>
    <row r="306" spans="1:21" x14ac:dyDescent="0.25">
      <c r="A306" s="21" t="s">
        <v>472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T306" s="22">
        <v>3.1563845050215145</v>
      </c>
      <c r="U306" s="22">
        <v>8.3881064162754306</v>
      </c>
    </row>
    <row r="307" spans="1:21" x14ac:dyDescent="0.25">
      <c r="A307" s="21" t="s">
        <v>473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T307" s="22">
        <v>3.2211882605583497</v>
      </c>
      <c r="U307" s="22">
        <v>10.386142010094579</v>
      </c>
    </row>
    <row r="308" spans="1:21" x14ac:dyDescent="0.25">
      <c r="A308" s="21" t="s">
        <v>474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T308" s="22">
        <v>2.9978586723768963</v>
      </c>
      <c r="U308" s="22">
        <v>5.638716673345745</v>
      </c>
    </row>
    <row r="309" spans="1:21" x14ac:dyDescent="0.25">
      <c r="A309" s="21" t="s">
        <v>475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T309" s="22">
        <v>2.8469750889679624</v>
      </c>
      <c r="U309" s="22">
        <v>11.962901239040647</v>
      </c>
    </row>
    <row r="310" spans="1:21" x14ac:dyDescent="0.25">
      <c r="A310" s="21" t="s">
        <v>476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T310" s="22">
        <v>2.8409090909090828</v>
      </c>
      <c r="U310" s="22">
        <v>9.8444231689803772</v>
      </c>
    </row>
    <row r="311" spans="1:21" x14ac:dyDescent="0.25">
      <c r="A311" s="21" t="s">
        <v>477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T311" s="22">
        <v>2.7639971651311157</v>
      </c>
      <c r="U311" s="22">
        <v>11.739275819241414</v>
      </c>
    </row>
    <row r="312" spans="1:21" x14ac:dyDescent="0.25">
      <c r="A312" s="21" t="s">
        <v>478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T312" s="22">
        <v>2.7522935779816571</v>
      </c>
      <c r="U312" s="22">
        <v>7.0569143387040567</v>
      </c>
    </row>
    <row r="313" spans="1:21" x14ac:dyDescent="0.25">
      <c r="A313" s="21" t="s">
        <v>479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T313" s="22">
        <v>2.7445460942997935</v>
      </c>
      <c r="U313" s="22">
        <v>7.0551513621445405</v>
      </c>
    </row>
    <row r="314" spans="1:21" x14ac:dyDescent="0.25">
      <c r="A314" s="21" t="s">
        <v>480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T314" s="22">
        <v>2.8109627547435068</v>
      </c>
      <c r="U314" s="22">
        <v>9.7611559323579122</v>
      </c>
    </row>
    <row r="315" spans="1:21" x14ac:dyDescent="0.25">
      <c r="A315" s="21" t="s">
        <v>481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T315" s="22">
        <v>2.450980392156854</v>
      </c>
      <c r="U315" s="22">
        <v>5.3588344084081418</v>
      </c>
    </row>
    <row r="316" spans="1:21" x14ac:dyDescent="0.25">
      <c r="A316" s="21" t="s">
        <v>482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T316" s="22">
        <v>2.515723270440251</v>
      </c>
      <c r="U316" s="22">
        <v>-1.3062634224101699</v>
      </c>
    </row>
    <row r="317" spans="1:21" x14ac:dyDescent="0.25">
      <c r="A317" s="21" t="s">
        <v>483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T317" s="22">
        <v>2.6517794836008246</v>
      </c>
      <c r="U317" s="22">
        <v>2.4353120243531201</v>
      </c>
    </row>
    <row r="318" spans="1:21" x14ac:dyDescent="0.25">
      <c r="A318" s="21" t="s">
        <v>484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T318" s="22">
        <v>2.3643949930458819</v>
      </c>
      <c r="U318" s="22">
        <v>1.4016304227104204</v>
      </c>
    </row>
    <row r="319" spans="1:21" x14ac:dyDescent="0.25">
      <c r="A319" s="21" t="s">
        <v>485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T319" s="22">
        <v>2.2884882108183069</v>
      </c>
      <c r="U319" s="22">
        <v>-1.3894746187823159</v>
      </c>
    </row>
    <row r="320" spans="1:21" x14ac:dyDescent="0.25">
      <c r="A320" s="21" t="s">
        <v>486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T320" s="22">
        <v>2.4948024948024949</v>
      </c>
      <c r="U320" s="22">
        <v>2.2605047642425102</v>
      </c>
    </row>
    <row r="321" spans="1:21" x14ac:dyDescent="0.25">
      <c r="A321" s="21" t="s">
        <v>487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T321" s="22">
        <v>2.6989619377162599</v>
      </c>
      <c r="U321" s="22">
        <v>2.5735611355595767</v>
      </c>
    </row>
    <row r="322" spans="1:21" x14ac:dyDescent="0.25">
      <c r="A322" s="21" t="s">
        <v>488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T322" s="22">
        <v>2.9005524861878351</v>
      </c>
      <c r="U322" s="22">
        <v>0.82365502364194487</v>
      </c>
    </row>
    <row r="323" spans="1:21" x14ac:dyDescent="0.25">
      <c r="A323" s="21" t="s">
        <v>489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T323" s="22">
        <v>2.9655172413793229</v>
      </c>
      <c r="U323" s="22">
        <v>0.96616292242910351</v>
      </c>
    </row>
    <row r="324" spans="1:21" x14ac:dyDescent="0.25">
      <c r="A324" s="21" t="s">
        <v>490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T324" s="22">
        <v>2.6098901098901228</v>
      </c>
      <c r="U324" s="22">
        <v>-1.7540440459949402</v>
      </c>
    </row>
    <row r="325" spans="1:21" x14ac:dyDescent="0.25">
      <c r="A325" s="21" t="s">
        <v>491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T325" s="22">
        <v>2.6027397260274032</v>
      </c>
      <c r="U325" s="22">
        <v>-1.5392860971165212</v>
      </c>
    </row>
    <row r="326" spans="1:21" x14ac:dyDescent="0.25">
      <c r="A326" s="21" t="s">
        <v>492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T326" s="22">
        <v>2.5974025974025761</v>
      </c>
      <c r="U326" s="22">
        <v>-2.3234567388550897</v>
      </c>
    </row>
    <row r="327" spans="1:21" x14ac:dyDescent="0.25">
      <c r="A327" s="21" t="s">
        <v>493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T327" s="22">
        <v>2.8708133971291794</v>
      </c>
      <c r="U327" s="22">
        <v>4.3348888984030554</v>
      </c>
    </row>
    <row r="328" spans="1:21" x14ac:dyDescent="0.25">
      <c r="A328" s="21" t="s">
        <v>494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T328" s="22">
        <v>2.8629856850715951</v>
      </c>
      <c r="U328" s="22">
        <v>12.324741458599719</v>
      </c>
    </row>
    <row r="329" spans="1:21" x14ac:dyDescent="0.25">
      <c r="A329" s="21" t="s">
        <v>495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T329" s="22">
        <v>2.7872195785180187</v>
      </c>
      <c r="U329" s="22">
        <v>14.149165021844713</v>
      </c>
    </row>
    <row r="330" spans="1:21" x14ac:dyDescent="0.25">
      <c r="A330" s="21" t="s">
        <v>496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T330" s="22">
        <v>3.1250000000000222</v>
      </c>
      <c r="U330" s="22">
        <v>16.845564074479725</v>
      </c>
    </row>
    <row r="331" spans="1:21" x14ac:dyDescent="0.25">
      <c r="A331" s="21" t="s">
        <v>497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T331" s="22">
        <v>3.1186440677966054</v>
      </c>
      <c r="U331" s="22">
        <v>22.616877124271273</v>
      </c>
    </row>
    <row r="332" spans="1:21" x14ac:dyDescent="0.25">
      <c r="A332" s="21" t="s">
        <v>498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T332" s="22">
        <v>3.0425963488843744</v>
      </c>
      <c r="U332" s="22">
        <v>22.650896870772041</v>
      </c>
    </row>
    <row r="333" spans="1:21" x14ac:dyDescent="0.25">
      <c r="A333" s="21" t="s">
        <v>499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T333" s="22">
        <v>2.8301886792452713</v>
      </c>
      <c r="U333" s="22">
        <v>18.168626048917957</v>
      </c>
    </row>
    <row r="334" spans="1:21" x14ac:dyDescent="0.25">
      <c r="A334" s="21" t="s">
        <v>500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T334" s="22">
        <v>2.6174496644295386</v>
      </c>
      <c r="U334" s="22">
        <v>26.301571178491923</v>
      </c>
    </row>
    <row r="335" spans="1:21" x14ac:dyDescent="0.25">
      <c r="A335" s="21" t="s">
        <v>501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T335" s="22">
        <v>2.5452109845947701</v>
      </c>
      <c r="U335" s="22">
        <v>23.107864930665812</v>
      </c>
    </row>
    <row r="336" spans="1:21" x14ac:dyDescent="0.25">
      <c r="A336" s="21" t="s">
        <v>502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T336" s="22">
        <v>2.7443105756358666</v>
      </c>
      <c r="U336" s="22">
        <v>33.432520002644985</v>
      </c>
    </row>
    <row r="337" spans="1:21" x14ac:dyDescent="0.25">
      <c r="A337" s="21" t="s">
        <v>503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T337" s="22">
        <v>2.6034712950600669</v>
      </c>
      <c r="U337" s="22">
        <v>34.110653863740282</v>
      </c>
    </row>
    <row r="338" spans="1:21" x14ac:dyDescent="0.25">
      <c r="A338" s="21" t="s">
        <v>504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T338" s="22">
        <v>2.5316455696202667</v>
      </c>
      <c r="U338" s="22">
        <v>35.202584924110369</v>
      </c>
    </row>
    <row r="339" spans="1:21" x14ac:dyDescent="0.25">
      <c r="A339" s="21" t="s">
        <v>505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T339" s="22">
        <v>2.7906976744185963</v>
      </c>
      <c r="U339" s="22">
        <v>31.399905619729584</v>
      </c>
    </row>
    <row r="340" spans="1:21" x14ac:dyDescent="0.25">
      <c r="A340" s="21" t="s">
        <v>506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T340" s="22">
        <v>2.7170311464546071</v>
      </c>
      <c r="U340" s="22">
        <v>28.916937948113674</v>
      </c>
    </row>
    <row r="341" spans="1:21" x14ac:dyDescent="0.25">
      <c r="A341" s="21" t="s">
        <v>507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T341" s="22">
        <v>2.8439153439153486</v>
      </c>
      <c r="U341" s="22">
        <v>27.094868955334061</v>
      </c>
    </row>
    <row r="342" spans="1:21" x14ac:dyDescent="0.25">
      <c r="A342" s="21" t="s">
        <v>508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T342" s="22">
        <v>2.832674571805005</v>
      </c>
      <c r="U342" s="22">
        <v>25.44431946006749</v>
      </c>
    </row>
    <row r="343" spans="1:21" x14ac:dyDescent="0.25">
      <c r="A343" s="21" t="s">
        <v>509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T343" s="22">
        <v>2.8270874424720649</v>
      </c>
      <c r="U343" s="22">
        <v>23.107847636530508</v>
      </c>
    </row>
    <row r="344" spans="1:21" x14ac:dyDescent="0.25">
      <c r="A344" s="21" t="s">
        <v>510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T344" s="22">
        <v>2.8215223097112663</v>
      </c>
      <c r="U344" s="22">
        <v>13.857951108422606</v>
      </c>
    </row>
    <row r="345" spans="1:21" x14ac:dyDescent="0.25">
      <c r="A345" s="21" t="s">
        <v>511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T345" s="22">
        <v>2.8833551769331667</v>
      </c>
      <c r="U345" s="22">
        <v>16.037232149213352</v>
      </c>
    </row>
    <row r="346" spans="1:21" x14ac:dyDescent="0.25">
      <c r="A346" s="21" t="s">
        <v>512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T346" s="22">
        <v>2.8122956180510084</v>
      </c>
      <c r="U346" s="22">
        <v>17.610923837716676</v>
      </c>
    </row>
    <row r="347" spans="1:21" x14ac:dyDescent="0.25">
      <c r="A347" s="21" t="s">
        <v>513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T347" s="22">
        <v>3.0045721750489918</v>
      </c>
      <c r="U347" s="22">
        <v>21.284608770421332</v>
      </c>
    </row>
    <row r="348" spans="1:21" x14ac:dyDescent="0.25">
      <c r="A348" s="21" t="s">
        <v>514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T348" s="22">
        <v>3.0618892508143203</v>
      </c>
      <c r="U348" s="22">
        <v>25.050795381337032</v>
      </c>
    </row>
    <row r="349" spans="1:21" x14ac:dyDescent="0.25">
      <c r="A349" s="21" t="s">
        <v>515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T349" s="22">
        <v>3.2530904359141077</v>
      </c>
      <c r="U349" s="22">
        <v>20.26366632571883</v>
      </c>
    </row>
    <row r="350" spans="1:21" x14ac:dyDescent="0.25">
      <c r="A350" s="21" t="s">
        <v>516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T350" s="22">
        <v>3.378817413905133</v>
      </c>
      <c r="U350" s="22">
        <v>23.606175906418024</v>
      </c>
    </row>
    <row r="351" spans="1:21" x14ac:dyDescent="0.25">
      <c r="A351" s="21" t="s">
        <v>517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T351" s="22">
        <v>3.0381383322559907</v>
      </c>
      <c r="U351" s="22">
        <v>23.482660087753548</v>
      </c>
    </row>
    <row r="352" spans="1:21" x14ac:dyDescent="0.25">
      <c r="A352" s="21" t="s">
        <v>518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T352" s="22">
        <v>3.0322580645161246</v>
      </c>
      <c r="U352" s="22">
        <v>17.292021688613481</v>
      </c>
    </row>
    <row r="353" spans="1:21" x14ac:dyDescent="0.25">
      <c r="A353" s="21" t="s">
        <v>519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T353" s="22">
        <v>2.7652733118971096</v>
      </c>
      <c r="U353" s="22">
        <v>22.497210205298334</v>
      </c>
    </row>
    <row r="354" spans="1:21" x14ac:dyDescent="0.25">
      <c r="A354" s="21" t="s">
        <v>520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T354" s="22">
        <v>2.4343369634849621</v>
      </c>
      <c r="U354" s="22">
        <v>26.775466284074611</v>
      </c>
    </row>
    <row r="355" spans="1:21" x14ac:dyDescent="0.25">
      <c r="A355" s="21" t="s">
        <v>521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T355" s="22">
        <v>2.2378516624040889</v>
      </c>
      <c r="U355" s="22">
        <v>31.986341201556744</v>
      </c>
    </row>
    <row r="356" spans="1:21" x14ac:dyDescent="0.25">
      <c r="A356" s="21" t="s">
        <v>522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T356" s="22">
        <v>2.2335673261008271</v>
      </c>
      <c r="U356" s="22">
        <v>49.122587702164225</v>
      </c>
    </row>
    <row r="357" spans="1:21" x14ac:dyDescent="0.25">
      <c r="A357" s="21" t="s">
        <v>523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T357" s="22">
        <v>2.1656050955414008</v>
      </c>
      <c r="U357" s="22">
        <v>37.957637387076495</v>
      </c>
    </row>
    <row r="358" spans="1:21" x14ac:dyDescent="0.25">
      <c r="A358" s="21" t="s">
        <v>524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T358" s="22">
        <v>2.2900763358778775</v>
      </c>
      <c r="U358" s="22">
        <v>37.820261009995178</v>
      </c>
    </row>
    <row r="359" spans="1:21" x14ac:dyDescent="0.25">
      <c r="A359" s="21" t="s">
        <v>525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T359" s="22">
        <v>2.2194039315155401</v>
      </c>
      <c r="U359" s="22">
        <v>29.683667248004308</v>
      </c>
    </row>
    <row r="360" spans="1:21" x14ac:dyDescent="0.25">
      <c r="A360" s="21" t="s">
        <v>526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T360" s="22">
        <v>2.0859671302149163</v>
      </c>
      <c r="U360" s="22">
        <v>26.205384269900399</v>
      </c>
    </row>
    <row r="361" spans="1:21" x14ac:dyDescent="0.25">
      <c r="A361" s="21" t="s">
        <v>527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T361" s="22">
        <v>1.8903591682419618</v>
      </c>
      <c r="U361" s="22">
        <v>31.008181008180991</v>
      </c>
    </row>
    <row r="362" spans="1:21" x14ac:dyDescent="0.25">
      <c r="A362" s="21" t="s">
        <v>528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T362" s="22">
        <v>1.6970458830924073</v>
      </c>
      <c r="U362" s="22">
        <v>24.692174620942311</v>
      </c>
    </row>
    <row r="363" spans="1:21" x14ac:dyDescent="0.25">
      <c r="A363" s="21" t="s">
        <v>529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T363" s="22">
        <v>1.6311166875784044</v>
      </c>
      <c r="U363" s="22">
        <v>32.690119116866015</v>
      </c>
    </row>
    <row r="364" spans="1:21" x14ac:dyDescent="0.25">
      <c r="A364" s="21" t="s">
        <v>530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T364" s="22">
        <v>1.4402003757044479</v>
      </c>
      <c r="U364" s="22">
        <v>45.518543956043956</v>
      </c>
    </row>
    <row r="365" spans="1:21" x14ac:dyDescent="0.25">
      <c r="A365" s="21" t="s">
        <v>531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T365" s="22">
        <v>1.3767209011263937</v>
      </c>
      <c r="U365" s="22">
        <v>38.736366585968504</v>
      </c>
    </row>
    <row r="366" spans="1:21" x14ac:dyDescent="0.25">
      <c r="A366" s="21" t="s">
        <v>532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T366" s="22">
        <v>1.4383989993745905</v>
      </c>
      <c r="U366" s="22">
        <v>28.591974348092599</v>
      </c>
    </row>
    <row r="367" spans="1:21" x14ac:dyDescent="0.25">
      <c r="A367" s="21" t="s">
        <v>533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T367" s="22">
        <v>1.6885553470919357</v>
      </c>
      <c r="U367" s="22">
        <v>28.097250152518249</v>
      </c>
    </row>
    <row r="368" spans="1:21" x14ac:dyDescent="0.25">
      <c r="A368" s="21" t="s">
        <v>534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T368" s="22">
        <v>1.6229712858926382</v>
      </c>
      <c r="U368" s="22">
        <v>17.432490490511476</v>
      </c>
    </row>
    <row r="369" spans="1:21" x14ac:dyDescent="0.25">
      <c r="A369" s="21" t="s">
        <v>535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T369" s="22">
        <v>1.7456359102244301</v>
      </c>
      <c r="U369" s="22">
        <v>6.4271181918240661</v>
      </c>
    </row>
    <row r="370" spans="1:21" x14ac:dyDescent="0.25">
      <c r="A370" s="21" t="s">
        <v>536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T370" s="22">
        <v>1.6169154228855787</v>
      </c>
      <c r="U370" s="22">
        <v>7.36107592264168</v>
      </c>
    </row>
    <row r="371" spans="1:21" x14ac:dyDescent="0.25">
      <c r="A371" s="21" t="s">
        <v>537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T371" s="22">
        <v>1.4267990074441794</v>
      </c>
      <c r="U371" s="22">
        <v>20.123111237453806</v>
      </c>
    </row>
    <row r="372" spans="1:21" x14ac:dyDescent="0.25">
      <c r="A372" s="21" t="s">
        <v>538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T372" s="22">
        <v>1.4860681114551078</v>
      </c>
      <c r="U372" s="22">
        <v>21.795059660875047</v>
      </c>
    </row>
    <row r="373" spans="1:21" x14ac:dyDescent="0.25">
      <c r="A373" s="21" t="s">
        <v>539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T373" s="22">
        <v>1.4842300556586308</v>
      </c>
      <c r="U373" s="22">
        <v>26.668590212586185</v>
      </c>
    </row>
    <row r="374" spans="1:21" x14ac:dyDescent="0.25">
      <c r="A374" s="21" t="s">
        <v>540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T374" s="22">
        <v>1.606922126081578</v>
      </c>
      <c r="U374" s="22">
        <v>30.5382135716326</v>
      </c>
    </row>
    <row r="375" spans="1:21" x14ac:dyDescent="0.25">
      <c r="A375" s="21" t="s">
        <v>541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T375" s="22">
        <v>1.6666666666666607</v>
      </c>
      <c r="U375" s="22">
        <v>18.010368422055766</v>
      </c>
    </row>
    <row r="376" spans="1:21" x14ac:dyDescent="0.25">
      <c r="A376" s="21" t="s">
        <v>542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T376" s="22">
        <v>1.6666666666666607</v>
      </c>
      <c r="U376" s="22">
        <v>16.756977535738592</v>
      </c>
    </row>
    <row r="377" spans="1:21" x14ac:dyDescent="0.25">
      <c r="A377" s="21" t="s">
        <v>543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T377" s="22">
        <v>1.7283950617283939</v>
      </c>
      <c r="U377" s="22">
        <v>20.097144142118296</v>
      </c>
    </row>
    <row r="378" spans="1:21" x14ac:dyDescent="0.25">
      <c r="A378" s="21" t="s">
        <v>544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T378" s="22">
        <v>2.2811344019728841</v>
      </c>
      <c r="U378" s="22">
        <v>19.345079848187609</v>
      </c>
    </row>
    <row r="379" spans="1:21" x14ac:dyDescent="0.25">
      <c r="A379" s="21" t="s">
        <v>545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T379" s="22">
        <v>2.091020910209096</v>
      </c>
      <c r="U379" s="22">
        <v>21.067346362802517</v>
      </c>
    </row>
    <row r="380" spans="1:21" x14ac:dyDescent="0.25">
      <c r="A380" s="21" t="s">
        <v>546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T380" s="22">
        <v>1.9656019656019597</v>
      </c>
      <c r="U380" s="22">
        <v>18.564787136266702</v>
      </c>
    </row>
    <row r="381" spans="1:21" x14ac:dyDescent="0.25">
      <c r="A381" s="21" t="s">
        <v>547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T381" s="22">
        <v>2.1446078431372584</v>
      </c>
      <c r="U381" s="22">
        <v>37.933519973257582</v>
      </c>
    </row>
    <row r="382" spans="1:21" x14ac:dyDescent="0.25">
      <c r="A382" s="21" t="s">
        <v>548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T382" s="22">
        <v>2.2643818849449104</v>
      </c>
      <c r="U382" s="22">
        <v>26.125603484724834</v>
      </c>
    </row>
    <row r="383" spans="1:21" x14ac:dyDescent="0.25">
      <c r="A383" s="21" t="s">
        <v>549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T383" s="22">
        <v>2.629969418960254</v>
      </c>
      <c r="U383" s="22">
        <v>24.052718286655672</v>
      </c>
    </row>
    <row r="384" spans="1:21" x14ac:dyDescent="0.25">
      <c r="A384" s="21" t="s">
        <v>550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T384" s="22">
        <v>2.56253813300793</v>
      </c>
      <c r="U384" s="22">
        <v>19.360105875578991</v>
      </c>
    </row>
    <row r="385" spans="1:21" x14ac:dyDescent="0.25">
      <c r="A385" s="21" t="s">
        <v>551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T385" s="22">
        <v>2.6203534430225606</v>
      </c>
      <c r="U385" s="22">
        <v>19.526044759727633</v>
      </c>
    </row>
    <row r="386" spans="1:21" x14ac:dyDescent="0.25">
      <c r="A386" s="21" t="s">
        <v>552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T386" s="22">
        <v>2.6763990267639981</v>
      </c>
      <c r="U386" s="22">
        <v>8.9728361101559795</v>
      </c>
    </row>
    <row r="387" spans="1:21" x14ac:dyDescent="0.25">
      <c r="A387" s="21" t="s">
        <v>553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T387" s="22">
        <v>2.7929568913175551</v>
      </c>
      <c r="U387" s="22">
        <v>10.343769431411665</v>
      </c>
    </row>
    <row r="388" spans="1:21" x14ac:dyDescent="0.25">
      <c r="A388" s="21" t="s">
        <v>554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T388" s="22">
        <v>3.2179720704310855</v>
      </c>
      <c r="U388" s="22">
        <v>16.496808849708877</v>
      </c>
    </row>
    <row r="389" spans="1:21" x14ac:dyDescent="0.25">
      <c r="A389" s="21" t="s">
        <v>555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T389" s="22">
        <v>3.762135922330101</v>
      </c>
      <c r="U389" s="22">
        <v>8.7815875013106837</v>
      </c>
    </row>
    <row r="390" spans="1:21" x14ac:dyDescent="0.25">
      <c r="A390" s="21" t="s">
        <v>556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T390" s="22">
        <v>3.0138637733574392</v>
      </c>
      <c r="U390" s="22">
        <v>9.1224728077182959</v>
      </c>
    </row>
    <row r="391" spans="1:21" x14ac:dyDescent="0.25">
      <c r="A391" s="21" t="s">
        <v>557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T391" s="22">
        <v>3.1325301204819134</v>
      </c>
      <c r="U391" s="22">
        <v>5.9655717522273388</v>
      </c>
    </row>
    <row r="392" spans="1:21" x14ac:dyDescent="0.25">
      <c r="A392" s="21" t="s">
        <v>558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T392" s="22">
        <v>3.7349397590361377</v>
      </c>
      <c r="U392" s="22">
        <v>7.6848395448250839</v>
      </c>
    </row>
    <row r="393" spans="1:21" x14ac:dyDescent="0.25">
      <c r="A393" s="21" t="s">
        <v>559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T393" s="22">
        <v>3.5992801439711952</v>
      </c>
      <c r="U393" s="22">
        <v>14.940056497603017</v>
      </c>
    </row>
    <row r="394" spans="1:21" x14ac:dyDescent="0.25">
      <c r="A394" s="21" t="s">
        <v>560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T394" s="22">
        <v>3.3512866546977715</v>
      </c>
      <c r="U394" s="22">
        <v>11.990239414988579</v>
      </c>
    </row>
    <row r="395" spans="1:21" x14ac:dyDescent="0.25">
      <c r="A395" s="21" t="s">
        <v>561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T395" s="22">
        <v>3.4564958283670899</v>
      </c>
      <c r="U395" s="22">
        <v>4.8769929490142472</v>
      </c>
    </row>
    <row r="396" spans="1:21" x14ac:dyDescent="0.25">
      <c r="A396" s="21" t="s">
        <v>562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T396" s="22">
        <v>3.4503271861986873</v>
      </c>
      <c r="U396" s="22">
        <v>-5.3250390594063006</v>
      </c>
    </row>
    <row r="397" spans="1:21" x14ac:dyDescent="0.25">
      <c r="A397" s="21" t="s">
        <v>563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T397" s="22">
        <v>3.444180522565321</v>
      </c>
      <c r="U397" s="22">
        <v>-10.139186659860478</v>
      </c>
    </row>
    <row r="398" spans="1:21" x14ac:dyDescent="0.25">
      <c r="A398" s="21" t="s">
        <v>564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T398" s="22">
        <v>3.4360189573459543</v>
      </c>
      <c r="U398" s="22">
        <v>-2.0402162844398553</v>
      </c>
    </row>
    <row r="399" spans="1:21" x14ac:dyDescent="0.25">
      <c r="A399" s="21" t="s">
        <v>565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T399" s="22">
        <v>3.7212049616065945</v>
      </c>
      <c r="U399" s="22">
        <v>-9.256304796475467</v>
      </c>
    </row>
    <row r="400" spans="1:21" x14ac:dyDescent="0.25">
      <c r="A400" s="21" t="s">
        <v>566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T400" s="22">
        <v>3.529411764705892</v>
      </c>
      <c r="U400" s="22">
        <v>-22.571367561291357</v>
      </c>
    </row>
    <row r="401" spans="1:21" x14ac:dyDescent="0.25">
      <c r="A401" s="21" t="s">
        <v>567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T401" s="22">
        <v>2.9824561403508643</v>
      </c>
      <c r="U401" s="22">
        <v>-13.974511680425216</v>
      </c>
    </row>
    <row r="402" spans="1:21" x14ac:dyDescent="0.25">
      <c r="A402" s="21" t="s">
        <v>568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T402" s="22">
        <v>3.2182562902282053</v>
      </c>
      <c r="U402" s="22">
        <v>-11.599324229198926</v>
      </c>
    </row>
    <row r="403" spans="1:21" x14ac:dyDescent="0.25">
      <c r="A403" s="21" t="s">
        <v>569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T403" s="22">
        <v>3.5630841121495394</v>
      </c>
      <c r="U403" s="22">
        <v>-15.827031486319253</v>
      </c>
    </row>
    <row r="404" spans="1:21" x14ac:dyDescent="0.25">
      <c r="A404" s="21" t="s">
        <v>570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T404" s="22">
        <v>3.1939605110336888</v>
      </c>
      <c r="U404" s="22">
        <v>-15.347735230600412</v>
      </c>
    </row>
    <row r="405" spans="1:21" x14ac:dyDescent="0.25">
      <c r="A405" s="21" t="s">
        <v>571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T405" s="22">
        <v>2.7214823393167498</v>
      </c>
      <c r="U405" s="22">
        <v>-25.308365399820786</v>
      </c>
    </row>
    <row r="406" spans="1:21" x14ac:dyDescent="0.25">
      <c r="A406" s="21" t="s">
        <v>572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T406" s="22">
        <v>2.7214823393167498</v>
      </c>
      <c r="U406" s="22">
        <v>-27.536877571336081</v>
      </c>
    </row>
    <row r="407" spans="1:21" x14ac:dyDescent="0.25">
      <c r="A407" s="21" t="s">
        <v>573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T407" s="22">
        <v>2.5921658986175045</v>
      </c>
      <c r="U407" s="22">
        <v>-25.858402126766478</v>
      </c>
    </row>
    <row r="408" spans="1:21" x14ac:dyDescent="0.25">
      <c r="A408" s="21" t="s">
        <v>574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T408" s="22">
        <v>2.1276595744680771</v>
      </c>
      <c r="U408" s="22">
        <v>-13.346515076618882</v>
      </c>
    </row>
    <row r="409" spans="1:21" x14ac:dyDescent="0.25">
      <c r="A409" s="21" t="s">
        <v>575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T409" s="22">
        <v>1.8943742824339971</v>
      </c>
      <c r="U409" s="22">
        <v>-13.04268791468477</v>
      </c>
    </row>
    <row r="410" spans="1:21" x14ac:dyDescent="0.25">
      <c r="A410" s="21" t="s">
        <v>576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T410" s="22">
        <v>1.6036655211913109</v>
      </c>
      <c r="U410" s="22">
        <v>-17.2626847534059</v>
      </c>
    </row>
    <row r="411" spans="1:21" x14ac:dyDescent="0.25">
      <c r="A411" s="21" t="s">
        <v>577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T411" s="22">
        <v>1.1958997722095743</v>
      </c>
      <c r="U411" s="22">
        <v>-10.74326177073085</v>
      </c>
    </row>
    <row r="412" spans="1:21" x14ac:dyDescent="0.25">
      <c r="A412" s="21" t="s">
        <v>578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T412" s="22">
        <v>1.1363636363636465</v>
      </c>
      <c r="U412" s="22">
        <v>-1.115199986210802</v>
      </c>
    </row>
    <row r="413" spans="1:21" x14ac:dyDescent="0.25">
      <c r="A413" s="21" t="s">
        <v>579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T413" s="22">
        <v>1.3628620102214661</v>
      </c>
      <c r="U413" s="22">
        <v>-13.809165559521707</v>
      </c>
    </row>
    <row r="414" spans="1:21" x14ac:dyDescent="0.25">
      <c r="A414" s="21" t="s">
        <v>580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T414" s="22">
        <v>1.6439909297052191</v>
      </c>
      <c r="U414" s="22">
        <v>-15.024446178592466</v>
      </c>
    </row>
    <row r="415" spans="1:21" x14ac:dyDescent="0.25">
      <c r="A415" s="21" t="s">
        <v>581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T415" s="22">
        <v>1.2408347433727984</v>
      </c>
      <c r="U415" s="22">
        <v>-19.157451118116931</v>
      </c>
    </row>
    <row r="416" spans="1:21" x14ac:dyDescent="0.25">
      <c r="A416" s="21" t="s">
        <v>582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T416" s="22">
        <v>1.0692177827799743</v>
      </c>
      <c r="U416" s="22">
        <v>-24.736012152935448</v>
      </c>
    </row>
    <row r="417" spans="1:21" x14ac:dyDescent="0.25">
      <c r="A417" s="21" t="s">
        <v>583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T417" s="22">
        <v>1.465614430665152</v>
      </c>
      <c r="U417" s="22">
        <v>-19.187882637308341</v>
      </c>
    </row>
    <row r="418" spans="1:21" x14ac:dyDescent="0.25">
      <c r="A418" s="21" t="s">
        <v>584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T418" s="22">
        <v>1.7474633596392231</v>
      </c>
      <c r="U418" s="22">
        <v>-21.678482909677797</v>
      </c>
    </row>
    <row r="419" spans="1:21" x14ac:dyDescent="0.25">
      <c r="A419" s="21" t="s">
        <v>585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T419" s="22">
        <v>1.516002245929271</v>
      </c>
      <c r="U419" s="22">
        <v>-16.420389137368129</v>
      </c>
    </row>
    <row r="420" spans="1:21" x14ac:dyDescent="0.25">
      <c r="A420" s="21" t="s">
        <v>586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T420" s="22">
        <v>2.0270270270270174</v>
      </c>
      <c r="U420" s="22">
        <v>-17.827899425161277</v>
      </c>
    </row>
    <row r="421" spans="1:21" x14ac:dyDescent="0.25">
      <c r="A421" s="21" t="s">
        <v>587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T421" s="22">
        <v>2.2535211267605604</v>
      </c>
      <c r="U421" s="22">
        <v>-23.365967528395228</v>
      </c>
    </row>
    <row r="422" spans="1:21" x14ac:dyDescent="0.25">
      <c r="A422" s="21" t="s">
        <v>588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T422" s="22">
        <v>2.4802705749718212</v>
      </c>
      <c r="U422" s="22">
        <v>-24.287736683772788</v>
      </c>
    </row>
    <row r="423" spans="1:21" x14ac:dyDescent="0.25">
      <c r="A423" s="21" t="s">
        <v>589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T423" s="22">
        <v>2.7574563871693991</v>
      </c>
      <c r="U423" s="22">
        <v>-23.996819459127337</v>
      </c>
    </row>
    <row r="424" spans="1:21" x14ac:dyDescent="0.25">
      <c r="A424" s="21" t="s">
        <v>590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T424" s="22">
        <v>3.1460674157303359</v>
      </c>
      <c r="U424" s="22">
        <v>-26.077445332450178</v>
      </c>
    </row>
    <row r="425" spans="1:21" x14ac:dyDescent="0.25">
      <c r="A425" s="21" t="s">
        <v>591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T425" s="22">
        <v>3.0252100840336249</v>
      </c>
      <c r="U425" s="22">
        <v>-14.857185306243736</v>
      </c>
    </row>
    <row r="426" spans="1:21" x14ac:dyDescent="0.25">
      <c r="A426" s="21" t="s">
        <v>592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T426" s="22">
        <v>2.175125488008911</v>
      </c>
      <c r="U426" s="22">
        <v>-9.7035065689600302</v>
      </c>
    </row>
    <row r="427" spans="1:21" x14ac:dyDescent="0.25">
      <c r="A427" s="21" t="s">
        <v>593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T427" s="22">
        <v>1.8941504178273005</v>
      </c>
      <c r="U427" s="22">
        <v>-1.5477561576852428</v>
      </c>
    </row>
    <row r="428" spans="1:21" x14ac:dyDescent="0.25">
      <c r="A428" s="21" t="s">
        <v>594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T428" s="22">
        <v>1.9487750556792971</v>
      </c>
      <c r="U428" s="22">
        <v>8.6318860928895838</v>
      </c>
    </row>
    <row r="429" spans="1:21" x14ac:dyDescent="0.25">
      <c r="A429" s="21" t="s">
        <v>595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T429" s="22">
        <v>2.0555555555555438</v>
      </c>
      <c r="U429" s="22">
        <v>10.0363509338806</v>
      </c>
    </row>
    <row r="430" spans="1:21" x14ac:dyDescent="0.25">
      <c r="A430" s="21" t="s">
        <v>596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T430" s="22">
        <v>2.2160664819944609</v>
      </c>
      <c r="U430" s="22">
        <v>22.162937886370337</v>
      </c>
    </row>
    <row r="431" spans="1:21" x14ac:dyDescent="0.25">
      <c r="A431" s="21" t="s">
        <v>597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T431" s="22">
        <v>2.3783185840707821</v>
      </c>
      <c r="U431" s="22">
        <v>18.622425939306364</v>
      </c>
    </row>
    <row r="432" spans="1:21" x14ac:dyDescent="0.25">
      <c r="A432" s="21" t="s">
        <v>598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T432" s="22">
        <v>2.0419426048565281</v>
      </c>
      <c r="U432" s="22">
        <v>13.018124339161186</v>
      </c>
    </row>
    <row r="433" spans="1:21" x14ac:dyDescent="0.25">
      <c r="A433" s="21" t="s">
        <v>599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T433" s="22">
        <v>1.9283746556473913</v>
      </c>
      <c r="U433" s="22">
        <v>26.380395990088878</v>
      </c>
    </row>
    <row r="434" spans="1:21" x14ac:dyDescent="0.25">
      <c r="A434" s="21" t="s">
        <v>600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T434" s="22">
        <v>2.0352035203520247</v>
      </c>
      <c r="U434" s="22">
        <v>32.187682599041722</v>
      </c>
    </row>
    <row r="435" spans="1:21" x14ac:dyDescent="0.25">
      <c r="A435" s="21" t="s">
        <v>601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T435" s="22">
        <v>2.0262869660460092</v>
      </c>
      <c r="U435" s="22">
        <v>36.116031623372777</v>
      </c>
    </row>
    <row r="436" spans="1:21" x14ac:dyDescent="0.25">
      <c r="A436" s="21" t="s">
        <v>602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T436" s="22">
        <v>1.6884531590413809</v>
      </c>
      <c r="U436" s="22">
        <v>32.779598670093634</v>
      </c>
    </row>
    <row r="437" spans="1:21" x14ac:dyDescent="0.25">
      <c r="A437" s="21" t="s">
        <v>603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T437" s="22">
        <v>1.7400761283306032</v>
      </c>
      <c r="U437" s="22">
        <v>20.762989137547439</v>
      </c>
    </row>
    <row r="438" spans="1:21" x14ac:dyDescent="0.25">
      <c r="A438" s="21" t="s">
        <v>604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T438" s="22">
        <v>2.2925764192139875</v>
      </c>
      <c r="U438" s="22">
        <v>16.302576822092398</v>
      </c>
    </row>
    <row r="439" spans="1:21" x14ac:dyDescent="0.25">
      <c r="A439" s="21" t="s">
        <v>605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T439" s="22">
        <v>2.8977583378895444</v>
      </c>
      <c r="U439" s="22">
        <v>17.069266290405327</v>
      </c>
    </row>
    <row r="440" spans="1:21" x14ac:dyDescent="0.25">
      <c r="A440" s="21" t="s">
        <v>606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T440" s="22">
        <v>3.1676679410158393</v>
      </c>
      <c r="U440" s="22">
        <v>11.250012622310201</v>
      </c>
    </row>
    <row r="441" spans="1:21" x14ac:dyDescent="0.25">
      <c r="A441" s="21" t="s">
        <v>607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T441" s="22">
        <v>2.9395753946652281</v>
      </c>
      <c r="U441" s="22">
        <v>9.5465322764655127</v>
      </c>
    </row>
    <row r="442" spans="1:21" x14ac:dyDescent="0.25">
      <c r="A442" s="21" t="s">
        <v>608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T442" s="22">
        <v>2.5474254742547275</v>
      </c>
      <c r="U442" s="22">
        <v>11.90899324276835</v>
      </c>
    </row>
    <row r="443" spans="1:21" x14ac:dyDescent="0.25">
      <c r="A443" s="21" t="s">
        <v>609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T443" s="22">
        <v>2.5391680172879516</v>
      </c>
      <c r="U443" s="22">
        <v>7.5653605657127088</v>
      </c>
    </row>
    <row r="444" spans="1:21" x14ac:dyDescent="0.25">
      <c r="A444" s="21" t="s">
        <v>610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T444" s="22">
        <v>3.1909140075716547</v>
      </c>
      <c r="U444" s="22">
        <v>10.926100926100911</v>
      </c>
    </row>
    <row r="445" spans="1:21" x14ac:dyDescent="0.25">
      <c r="A445" s="21" t="s">
        <v>611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T445" s="22">
        <v>3.6216216216216068</v>
      </c>
      <c r="U445" s="22">
        <v>8.9934527663860777</v>
      </c>
    </row>
    <row r="446" spans="1:21" x14ac:dyDescent="0.25">
      <c r="A446" s="21" t="s">
        <v>612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T446" s="22">
        <v>3.3423180592991875</v>
      </c>
      <c r="U446" s="22">
        <v>4.4327354061867164</v>
      </c>
    </row>
    <row r="447" spans="1:21" x14ac:dyDescent="0.25">
      <c r="A447" s="21" t="s">
        <v>613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T447" s="22">
        <v>2.8448738593666034</v>
      </c>
      <c r="U447" s="22">
        <v>5.1234125805718955</v>
      </c>
    </row>
    <row r="448" spans="1:21" x14ac:dyDescent="0.25">
      <c r="A448" s="21" t="s">
        <v>614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T448" s="22">
        <v>3.0530262453133394</v>
      </c>
      <c r="U448" s="22">
        <v>4.828584367036326</v>
      </c>
    </row>
    <row r="449" spans="1:21" x14ac:dyDescent="0.25">
      <c r="A449" s="21" t="s">
        <v>615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T449" s="22">
        <v>3.2068412613575736</v>
      </c>
      <c r="U449" s="22">
        <v>4.4748487311478291</v>
      </c>
    </row>
    <row r="450" spans="1:21" x14ac:dyDescent="0.25">
      <c r="A450" s="21" t="s">
        <v>616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T450" s="22">
        <v>3.3617929562433257</v>
      </c>
      <c r="U450" s="22">
        <v>6.3193775207909475</v>
      </c>
    </row>
    <row r="451" spans="1:21" x14ac:dyDescent="0.25">
      <c r="A451" s="21" t="s">
        <v>617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T451" s="22">
        <v>2.8692879914984148</v>
      </c>
      <c r="U451" s="22">
        <v>4.4256863363837162</v>
      </c>
    </row>
    <row r="452" spans="1:21" x14ac:dyDescent="0.25">
      <c r="A452" s="21" t="s">
        <v>618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T452" s="22">
        <v>2.541026998411855</v>
      </c>
      <c r="U452" s="22">
        <v>12.02301855280834</v>
      </c>
    </row>
    <row r="453" spans="1:21" x14ac:dyDescent="0.25">
      <c r="A453" s="21" t="s">
        <v>619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T453" s="22">
        <v>3.0671602326811209</v>
      </c>
      <c r="U453" s="22">
        <v>10.51311309135694</v>
      </c>
    </row>
    <row r="454" spans="1:21" x14ac:dyDescent="0.25">
      <c r="A454" s="21" t="s">
        <v>620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T454" s="22">
        <v>3.6469344608879517</v>
      </c>
      <c r="U454" s="22">
        <v>10.248703547524629</v>
      </c>
    </row>
    <row r="455" spans="1:21" x14ac:dyDescent="0.25">
      <c r="A455" s="21" t="s">
        <v>621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T455" s="22">
        <v>4.7418335089568053</v>
      </c>
      <c r="U455" s="22">
        <v>6.7961422757034207</v>
      </c>
    </row>
    <row r="456" spans="1:21" x14ac:dyDescent="0.25">
      <c r="A456" s="21" t="s">
        <v>622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T456" s="22">
        <v>4.3501048218029359</v>
      </c>
      <c r="U456" s="22">
        <v>6.445621986335226</v>
      </c>
    </row>
    <row r="457" spans="1:21" x14ac:dyDescent="0.25">
      <c r="A457" s="21" t="s">
        <v>623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T457" s="22">
        <v>3.3385498174230532</v>
      </c>
      <c r="U457" s="22">
        <v>3.0010231698461842</v>
      </c>
    </row>
    <row r="458" spans="1:21" x14ac:dyDescent="0.25">
      <c r="A458" s="21" t="s">
        <v>624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T458" s="22">
        <v>3.3385498174230532</v>
      </c>
      <c r="U458" s="22">
        <v>8.3647260998755524</v>
      </c>
    </row>
    <row r="459" spans="1:21" x14ac:dyDescent="0.25">
      <c r="A459" s="21" t="s">
        <v>625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T459" s="22">
        <v>3.9665970772442494</v>
      </c>
      <c r="U459" s="22">
        <v>6.4024592888002774</v>
      </c>
    </row>
    <row r="460" spans="1:21" x14ac:dyDescent="0.25">
      <c r="A460" s="21" t="s">
        <v>626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T460" s="22">
        <v>3.6382536382536301</v>
      </c>
      <c r="U460" s="22">
        <v>9.6799058098069537</v>
      </c>
    </row>
    <row r="461" spans="1:21" x14ac:dyDescent="0.25">
      <c r="A461" s="21" t="s">
        <v>627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T461" s="22">
        <v>3.4179181771103018</v>
      </c>
      <c r="U461" s="22">
        <v>13.291265073259284</v>
      </c>
    </row>
    <row r="462" spans="1:21" x14ac:dyDescent="0.25">
      <c r="A462" s="21" t="s">
        <v>628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T462" s="22">
        <v>3.5622096024780614</v>
      </c>
      <c r="U462" s="22">
        <v>6.5958875367184255</v>
      </c>
    </row>
    <row r="463" spans="1:21" x14ac:dyDescent="0.25">
      <c r="A463" s="21" t="s">
        <v>629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T463" s="22">
        <v>4.0289256198347223</v>
      </c>
      <c r="U463" s="22">
        <v>6.6203318979627834</v>
      </c>
    </row>
    <row r="464" spans="1:21" x14ac:dyDescent="0.25">
      <c r="A464" s="21" t="s">
        <v>630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T464" s="22">
        <v>4.233350542075387</v>
      </c>
      <c r="U464" s="22">
        <v>3.4419614642920759</v>
      </c>
    </row>
    <row r="465" spans="1:21" x14ac:dyDescent="0.25">
      <c r="A465" s="21" t="s">
        <v>631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T465" s="22">
        <v>4.1046690610569536</v>
      </c>
      <c r="U465" s="22">
        <v>6.8415920283857679</v>
      </c>
    </row>
    <row r="466" spans="1:21" x14ac:dyDescent="0.25">
      <c r="A466" s="21" t="s">
        <v>632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T466" s="22">
        <v>3.8755736868944402</v>
      </c>
      <c r="U466" s="22">
        <v>8.710866610786038</v>
      </c>
    </row>
    <row r="467" spans="1:21" x14ac:dyDescent="0.25">
      <c r="A467" s="21" t="s">
        <v>633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T467" s="22">
        <v>2.0623742454728422</v>
      </c>
      <c r="U467" s="22">
        <v>14.16144025318764</v>
      </c>
    </row>
    <row r="468" spans="1:21" x14ac:dyDescent="0.25">
      <c r="A468" s="21" t="s">
        <v>634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T468" s="22">
        <v>1.3561024610748484</v>
      </c>
      <c r="U468" s="22">
        <v>12.097032365464045</v>
      </c>
    </row>
    <row r="469" spans="1:21" x14ac:dyDescent="0.25">
      <c r="A469" s="21" t="s">
        <v>635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T469" s="22">
        <v>1.9687026754164672</v>
      </c>
      <c r="U469" s="22">
        <v>13.619431382130752</v>
      </c>
    </row>
    <row r="470" spans="1:21" x14ac:dyDescent="0.25">
      <c r="A470" s="21" t="s">
        <v>636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T470" s="22">
        <v>2.5239777889954462</v>
      </c>
      <c r="U470" s="22">
        <v>12.355477782638591</v>
      </c>
    </row>
    <row r="471" spans="1:21" x14ac:dyDescent="0.25">
      <c r="A471" s="21" t="s">
        <v>637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T471" s="22">
        <v>2.0943775100401796</v>
      </c>
      <c r="U471" s="22">
        <v>9.8511704902159778</v>
      </c>
    </row>
    <row r="472" spans="1:21" x14ac:dyDescent="0.25">
      <c r="A472" s="21" t="s">
        <v>638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T472" s="22">
        <v>2.4363089267803506</v>
      </c>
      <c r="U472" s="22">
        <v>9.7299342791168151</v>
      </c>
    </row>
    <row r="473" spans="1:21" x14ac:dyDescent="0.25">
      <c r="A473" s="21" t="s">
        <v>639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T473" s="22">
        <v>2.8102153229844884</v>
      </c>
      <c r="U473" s="22">
        <v>13.105347891439866</v>
      </c>
    </row>
    <row r="474" spans="1:21" x14ac:dyDescent="0.25">
      <c r="A474" s="21" t="s">
        <v>640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T474" s="22">
        <v>2.6714855433698892</v>
      </c>
      <c r="U474" s="22">
        <v>20.512719571054028</v>
      </c>
    </row>
    <row r="475" spans="1:21" x14ac:dyDescent="0.25">
      <c r="A475" s="21" t="s">
        <v>641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T475" s="22">
        <v>2.7060575968222311</v>
      </c>
      <c r="U475" s="22">
        <v>18.355377105967552</v>
      </c>
    </row>
    <row r="476" spans="1:21" x14ac:dyDescent="0.25">
      <c r="A476" s="21" t="s">
        <v>642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T476" s="22">
        <v>2.6260525012382407</v>
      </c>
      <c r="U476" s="22">
        <v>13.990412482571713</v>
      </c>
    </row>
    <row r="477" spans="1:21" x14ac:dyDescent="0.25">
      <c r="A477" s="21" t="s">
        <v>643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T477" s="22">
        <v>2.3415475603745683</v>
      </c>
      <c r="U477" s="22">
        <v>13.05164823365188</v>
      </c>
    </row>
    <row r="478" spans="1:21" x14ac:dyDescent="0.25">
      <c r="A478" s="21" t="s">
        <v>644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T478" s="22">
        <v>1.9494354442808115</v>
      </c>
      <c r="U478" s="22">
        <v>14.290526630984024</v>
      </c>
    </row>
    <row r="479" spans="1:21" x14ac:dyDescent="0.25">
      <c r="A479" s="21" t="s">
        <v>645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T479" s="22">
        <v>2.7614588467225198</v>
      </c>
      <c r="U479" s="22">
        <v>12.441760889443664</v>
      </c>
    </row>
    <row r="480" spans="1:21" x14ac:dyDescent="0.25">
      <c r="A480" s="21" t="s">
        <v>646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T480" s="22">
        <v>3.6040634291377494</v>
      </c>
      <c r="U480" s="22">
        <v>5.748127628281563</v>
      </c>
    </row>
    <row r="481" spans="1:21" x14ac:dyDescent="0.25">
      <c r="A481" s="21" t="s">
        <v>647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T481" s="22">
        <v>4.3267326732673306</v>
      </c>
      <c r="U481" s="22">
        <v>3.5295776633998521</v>
      </c>
    </row>
    <row r="482" spans="1:21" x14ac:dyDescent="0.25">
      <c r="A482" s="21" t="s">
        <v>648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T482" s="22">
        <v>4.1033973412112346</v>
      </c>
      <c r="U482" s="22">
        <v>-4.1502113694515508</v>
      </c>
    </row>
    <row r="483" spans="1:21" x14ac:dyDescent="0.25">
      <c r="A483" s="21" t="s">
        <v>649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T483" s="22">
        <v>4.3531066223472248</v>
      </c>
      <c r="U483" s="22">
        <v>-5.4157603673533057</v>
      </c>
    </row>
    <row r="484" spans="1:21" x14ac:dyDescent="0.25">
      <c r="A484" s="21" t="s">
        <v>650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T484" s="22">
        <v>4.1344769849895657</v>
      </c>
      <c r="U484" s="22">
        <v>-6.9084920400320886</v>
      </c>
    </row>
    <row r="485" spans="1:21" x14ac:dyDescent="0.25">
      <c r="A485" s="21" t="s">
        <v>651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T485" s="22">
        <v>4.009020417705722</v>
      </c>
      <c r="U485" s="22">
        <v>-6.5287343915486629</v>
      </c>
    </row>
    <row r="486" spans="1:21" x14ac:dyDescent="0.25">
      <c r="A486" s="21" t="s">
        <v>652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T486" s="22">
        <v>3.9556416568346187</v>
      </c>
      <c r="U486" s="22">
        <v>-8.5089702212175276</v>
      </c>
    </row>
    <row r="487" spans="1:21" x14ac:dyDescent="0.25">
      <c r="A487" s="21" t="s">
        <v>653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T487" s="22">
        <v>4.0788010635726346</v>
      </c>
      <c r="U487" s="22">
        <v>-14.856819769182151</v>
      </c>
    </row>
    <row r="488" spans="1:21" x14ac:dyDescent="0.25">
      <c r="A488" s="21" t="s">
        <v>654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T488" s="22">
        <v>4.8633700446906847</v>
      </c>
      <c r="U488" s="22">
        <v>-12.911006205034104</v>
      </c>
    </row>
    <row r="489" spans="1:21" x14ac:dyDescent="0.25">
      <c r="A489" s="21" t="s">
        <v>655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T489" s="22">
        <v>5.5145412254214987</v>
      </c>
      <c r="U489" s="22">
        <v>-12.968880385891357</v>
      </c>
    </row>
    <row r="490" spans="1:21" x14ac:dyDescent="0.25">
      <c r="A490" s="21" t="s">
        <v>656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T490" s="22">
        <v>5.3488450481771643</v>
      </c>
      <c r="U490" s="22">
        <v>-23.605043392827906</v>
      </c>
    </row>
    <row r="491" spans="1:21" x14ac:dyDescent="0.25">
      <c r="A491" s="21" t="s">
        <v>657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T491" s="22">
        <v>4.9606000872889133</v>
      </c>
      <c r="U491" s="22">
        <v>-37.474989995998406</v>
      </c>
    </row>
    <row r="492" spans="1:21" x14ac:dyDescent="0.25">
      <c r="A492" s="21" t="s">
        <v>658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T492" s="22">
        <v>3.7111439545039149</v>
      </c>
      <c r="U492" s="22">
        <v>-39.489852410980731</v>
      </c>
    </row>
    <row r="493" spans="1:21" x14ac:dyDescent="0.25">
      <c r="A493" s="21" t="s">
        <v>659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T493" s="22">
        <v>1.0358735883078563</v>
      </c>
      <c r="U493" s="22">
        <v>-38.48579367457571</v>
      </c>
    </row>
    <row r="494" spans="1:21" x14ac:dyDescent="0.25">
      <c r="A494" s="21" t="s">
        <v>660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T494" s="22">
        <v>-4.4931278791493501E-2</v>
      </c>
      <c r="U494" s="22">
        <v>-40.090674984585249</v>
      </c>
    </row>
    <row r="495" spans="1:21" x14ac:dyDescent="0.25">
      <c r="A495" s="21" t="s">
        <v>661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T495" s="22">
        <v>-0.12533867357756856</v>
      </c>
      <c r="U495" s="22">
        <v>-44.756243283256801</v>
      </c>
    </row>
    <row r="496" spans="1:21" x14ac:dyDescent="0.25">
      <c r="A496" s="21" t="s">
        <v>662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T496" s="22">
        <v>8.1804205864521862E-2</v>
      </c>
      <c r="U496" s="22">
        <v>-39.678687533076285</v>
      </c>
    </row>
    <row r="497" spans="1:21" x14ac:dyDescent="0.25">
      <c r="A497" s="21" t="s">
        <v>663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T497" s="22">
        <v>-0.42146078307413459</v>
      </c>
      <c r="U497" s="22">
        <v>-37.008061547788309</v>
      </c>
    </row>
    <row r="498" spans="1:21" x14ac:dyDescent="0.25">
      <c r="A498" s="21" t="s">
        <v>664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T498" s="22">
        <v>-0.60530765135026199</v>
      </c>
      <c r="U498" s="22">
        <v>-34.364958082806098</v>
      </c>
    </row>
    <row r="499" spans="1:21" x14ac:dyDescent="0.25">
      <c r="A499" s="21" t="s">
        <v>665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T499" s="22">
        <v>-1.0390780678814715</v>
      </c>
      <c r="U499" s="22">
        <v>-28.178125000000001</v>
      </c>
    </row>
    <row r="500" spans="1:21" x14ac:dyDescent="0.25">
      <c r="A500" s="21" t="s">
        <v>666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T500" s="22">
        <v>-1.2523069417661126</v>
      </c>
      <c r="U500" s="22">
        <v>-22.084931117738961</v>
      </c>
    </row>
    <row r="501" spans="1:21" x14ac:dyDescent="0.25">
      <c r="A501" s="21" t="s">
        <v>667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T501" s="22">
        <v>-1.9753356884008366</v>
      </c>
      <c r="U501" s="22">
        <v>-20.439964765401484</v>
      </c>
    </row>
    <row r="502" spans="1:21" x14ac:dyDescent="0.25">
      <c r="A502" s="21" t="s">
        <v>668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T502" s="22">
        <v>-1.4686053048967196</v>
      </c>
      <c r="U502" s="22">
        <v>-9.36931993552591</v>
      </c>
    </row>
    <row r="503" spans="1:21" x14ac:dyDescent="0.25">
      <c r="A503" s="21" t="s">
        <v>669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T503" s="22">
        <v>-1.341125723111225</v>
      </c>
      <c r="U503" s="22">
        <v>6.961548387096772</v>
      </c>
    </row>
    <row r="504" spans="1:21" x14ac:dyDescent="0.25">
      <c r="A504" s="21" t="s">
        <v>670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T504" s="22">
        <v>-0.21906360684769144</v>
      </c>
      <c r="U504" s="22">
        <v>22.247389092207449</v>
      </c>
    </row>
    <row r="505" spans="1:21" x14ac:dyDescent="0.25">
      <c r="A505" s="21" t="s">
        <v>671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T505" s="22">
        <v>1.8485555811255772</v>
      </c>
      <c r="U505" s="22">
        <v>23.454193191253793</v>
      </c>
    </row>
    <row r="506" spans="1:21" x14ac:dyDescent="0.25">
      <c r="A506" s="21" t="s">
        <v>672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T506" s="22">
        <v>2.7846256488390564</v>
      </c>
      <c r="U506" s="22">
        <v>30.027364750326903</v>
      </c>
    </row>
    <row r="507" spans="1:21" x14ac:dyDescent="0.25">
      <c r="A507" s="21" t="s">
        <v>673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T507" s="22">
        <v>2.6552304926896086</v>
      </c>
      <c r="U507" s="22">
        <v>50.252350052374538</v>
      </c>
    </row>
    <row r="508" spans="1:21" x14ac:dyDescent="0.25">
      <c r="A508" s="21" t="s">
        <v>674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T508" s="22">
        <v>2.2144242919620138</v>
      </c>
      <c r="U508" s="22">
        <v>46.568989935703819</v>
      </c>
    </row>
    <row r="509" spans="1:21" x14ac:dyDescent="0.25">
      <c r="A509" s="21" t="s">
        <v>675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T509" s="22">
        <v>2.3918022225043911</v>
      </c>
      <c r="U509" s="22">
        <v>35.962007768013684</v>
      </c>
    </row>
    <row r="510" spans="1:21" x14ac:dyDescent="0.25">
      <c r="A510" s="21" t="s">
        <v>676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T510" s="22">
        <v>2.2409661200131659</v>
      </c>
      <c r="U510" s="22">
        <v>18.52492547381248</v>
      </c>
    </row>
    <row r="511" spans="1:21" x14ac:dyDescent="0.25">
      <c r="A511" s="21" t="s">
        <v>677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T511" s="22">
        <v>1.9591645153719695</v>
      </c>
      <c r="U511" s="22">
        <v>12.116564417177923</v>
      </c>
    </row>
    <row r="512" spans="1:21" x14ac:dyDescent="0.25">
      <c r="A512" s="21" t="s">
        <v>678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T512" s="22">
        <v>1.1050625005825987</v>
      </c>
      <c r="U512" s="22">
        <v>11.556689755741868</v>
      </c>
    </row>
    <row r="513" spans="1:21" x14ac:dyDescent="0.25">
      <c r="A513" s="21" t="s">
        <v>679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T513" s="22">
        <v>1.3144049093465782</v>
      </c>
      <c r="U513" s="22">
        <v>2.8129960220258265</v>
      </c>
    </row>
    <row r="514" spans="1:21" x14ac:dyDescent="0.25">
      <c r="A514" s="21" t="s">
        <v>680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T514" s="22">
        <v>1.1987048050249083</v>
      </c>
      <c r="U514" s="22">
        <v>4.9636735157225553</v>
      </c>
    </row>
    <row r="515" spans="1:21" x14ac:dyDescent="0.25">
      <c r="A515" s="21"/>
      <c r="B515" s="22"/>
      <c r="C515" s="60"/>
      <c r="I515" s="60"/>
      <c r="J515" s="58"/>
      <c r="K515" s="57"/>
      <c r="L515" s="59"/>
    </row>
    <row r="516" spans="1:21" x14ac:dyDescent="0.25">
      <c r="A516" s="21"/>
      <c r="B516" s="22"/>
      <c r="C516" s="60"/>
      <c r="I516" s="60"/>
      <c r="J516" s="58"/>
      <c r="K516" s="57"/>
      <c r="L516" s="59"/>
    </row>
    <row r="517" spans="1:21" x14ac:dyDescent="0.25">
      <c r="A517" s="21"/>
      <c r="B517" s="22"/>
      <c r="C517" s="60"/>
      <c r="I517" s="60"/>
      <c r="J517" s="58"/>
      <c r="K517" s="57"/>
      <c r="L517" s="59"/>
    </row>
    <row r="518" spans="1:21" x14ac:dyDescent="0.25">
      <c r="A518" s="21"/>
      <c r="B518" s="22"/>
      <c r="C518" s="60"/>
      <c r="I518" s="60"/>
      <c r="J518" s="58"/>
      <c r="K518" s="57"/>
      <c r="L518" s="59"/>
    </row>
    <row r="519" spans="1:21" x14ac:dyDescent="0.25">
      <c r="A519" s="21"/>
      <c r="B519" s="22"/>
      <c r="C519" s="60"/>
      <c r="I519" s="60"/>
      <c r="J519" s="58"/>
      <c r="K519" s="57"/>
      <c r="L519" s="59"/>
    </row>
    <row r="520" spans="1:21" x14ac:dyDescent="0.25">
      <c r="A520" s="21"/>
      <c r="B520" s="22"/>
      <c r="C520" s="60"/>
      <c r="I520" s="60"/>
      <c r="J520" s="58"/>
      <c r="K520" s="57"/>
      <c r="L520" s="59"/>
    </row>
    <row r="521" spans="1:21" x14ac:dyDescent="0.25">
      <c r="A521" s="21"/>
      <c r="B521" s="22"/>
      <c r="C521" s="60"/>
      <c r="I521" s="60"/>
      <c r="J521" s="58"/>
      <c r="K521" s="57"/>
      <c r="L521" s="59"/>
    </row>
    <row r="522" spans="1:21" x14ac:dyDescent="0.25">
      <c r="A522" s="21"/>
      <c r="B522" s="22"/>
      <c r="C522" s="60"/>
      <c r="I522" s="60"/>
      <c r="J522" s="58"/>
      <c r="K522" s="57"/>
      <c r="L522" s="59"/>
    </row>
    <row r="523" spans="1:21" x14ac:dyDescent="0.25">
      <c r="A523" s="21"/>
      <c r="B523" s="22"/>
      <c r="C523" s="60"/>
      <c r="I523" s="60"/>
      <c r="J523" s="58"/>
      <c r="K523" s="57"/>
      <c r="L523" s="59"/>
    </row>
    <row r="524" spans="1:21" x14ac:dyDescent="0.25">
      <c r="A524" s="21"/>
      <c r="B524" s="22"/>
      <c r="C524" s="60"/>
      <c r="I524" s="60"/>
    </row>
    <row r="525" spans="1:21" x14ac:dyDescent="0.25">
      <c r="A525" s="21"/>
      <c r="B525" s="22"/>
      <c r="C525" s="60"/>
      <c r="I525" s="60"/>
    </row>
    <row r="526" spans="1:21" x14ac:dyDescent="0.25">
      <c r="A526" s="21"/>
      <c r="B526" s="22"/>
      <c r="C526" s="60"/>
      <c r="I526" s="60"/>
    </row>
    <row r="527" spans="1:21" x14ac:dyDescent="0.25">
      <c r="A527" s="21"/>
      <c r="B527" s="22"/>
      <c r="C527" s="60"/>
      <c r="I527" s="60"/>
    </row>
    <row r="528" spans="1:21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5">
    <mergeCell ref="A1:G1"/>
    <mergeCell ref="I3:J3"/>
    <mergeCell ref="I5:J5"/>
    <mergeCell ref="I6:J6"/>
    <mergeCell ref="I9:K9"/>
  </mergeCells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K12" sqref="K12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8" t="s">
        <v>686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687</v>
      </c>
      <c r="C3" s="74" t="s">
        <v>688</v>
      </c>
      <c r="D3" s="74" t="s">
        <v>689</v>
      </c>
      <c r="E3" s="27"/>
      <c r="F3" s="27"/>
      <c r="G3" s="27"/>
      <c r="H3" s="75" t="s">
        <v>688</v>
      </c>
      <c r="I3" s="74" t="s">
        <v>687</v>
      </c>
      <c r="K3" s="75" t="s">
        <v>690</v>
      </c>
      <c r="L3" s="74" t="s">
        <v>687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2015-09-21T13:42:15Z</dcterms:modified>
</cp:coreProperties>
</file>