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activeTab="7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Chart1" sheetId="8" r:id="rId7"/>
    <sheet name="Date Functions" sheetId="7" r:id="rId8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  <fileRecoveryPr repairLoad="1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G14" i="5" s="1"/>
  <c r="B12" s="1"/>
  <c r="B10" l="1"/>
  <c r="B9" s="1"/>
  <c r="B4"/>
  <c r="F104" i="4"/>
  <c r="E104"/>
  <c r="D104"/>
  <c r="F103"/>
  <c r="E103"/>
  <c r="D103"/>
  <c r="F102"/>
  <c r="E102"/>
  <c r="D102"/>
  <c r="F101"/>
  <c r="E101"/>
  <c r="D101"/>
  <c r="F100"/>
  <c r="E100"/>
  <c r="D100"/>
  <c r="F99"/>
  <c r="E99"/>
  <c r="D99"/>
  <c r="F98"/>
  <c r="E98"/>
  <c r="D98"/>
  <c r="F97"/>
  <c r="E97"/>
  <c r="D97"/>
  <c r="F96"/>
  <c r="E96"/>
  <c r="D96"/>
  <c r="F95"/>
  <c r="E95"/>
  <c r="D95"/>
  <c r="F94"/>
  <c r="E94"/>
  <c r="D94"/>
  <c r="F93"/>
  <c r="E93"/>
  <c r="D93"/>
  <c r="F92"/>
  <c r="E92"/>
  <c r="D92"/>
  <c r="F91"/>
  <c r="E91"/>
  <c r="D91"/>
  <c r="F90"/>
  <c r="E90"/>
  <c r="D90"/>
  <c r="F89"/>
  <c r="E89"/>
  <c r="D89"/>
  <c r="F88"/>
  <c r="E88"/>
  <c r="D88"/>
  <c r="F87"/>
  <c r="E87"/>
  <c r="D87"/>
  <c r="F86"/>
  <c r="E86"/>
  <c r="D86"/>
  <c r="F85"/>
  <c r="E85"/>
  <c r="D85"/>
  <c r="F84"/>
  <c r="E84"/>
  <c r="D84"/>
  <c r="F83"/>
  <c r="E83"/>
  <c r="D83"/>
  <c r="F82"/>
  <c r="E82"/>
  <c r="D82"/>
  <c r="F81"/>
  <c r="E81"/>
  <c r="D81"/>
  <c r="F80"/>
  <c r="E80"/>
  <c r="D80"/>
  <c r="F79"/>
  <c r="E79"/>
  <c r="D79"/>
  <c r="F78"/>
  <c r="E78"/>
  <c r="D78"/>
  <c r="F77"/>
  <c r="E77"/>
  <c r="D77"/>
  <c r="F76"/>
  <c r="E76"/>
  <c r="D76"/>
  <c r="F75"/>
  <c r="E75"/>
  <c r="D75"/>
  <c r="F74"/>
  <c r="E74"/>
  <c r="D74"/>
  <c r="F73"/>
  <c r="E73"/>
  <c r="D73"/>
  <c r="F72"/>
  <c r="E72"/>
  <c r="D72"/>
  <c r="F71"/>
  <c r="E71"/>
  <c r="D71"/>
  <c r="F70"/>
  <c r="E70"/>
  <c r="D70"/>
  <c r="F69"/>
  <c r="E69"/>
  <c r="D69"/>
  <c r="F68"/>
  <c r="E68"/>
  <c r="D68"/>
  <c r="F67"/>
  <c r="E67"/>
  <c r="D67"/>
  <c r="F66"/>
  <c r="E66"/>
  <c r="D66"/>
  <c r="F65"/>
  <c r="E65"/>
  <c r="D65"/>
  <c r="F64"/>
  <c r="E64"/>
  <c r="D64"/>
  <c r="F63"/>
  <c r="E63"/>
  <c r="D63"/>
  <c r="F62"/>
  <c r="E62"/>
  <c r="D62"/>
  <c r="F61"/>
  <c r="E61"/>
  <c r="D61"/>
  <c r="F60"/>
  <c r="E60"/>
  <c r="D60"/>
  <c r="F59"/>
  <c r="E59"/>
  <c r="D59"/>
  <c r="F58"/>
  <c r="E58"/>
  <c r="D58"/>
  <c r="F57"/>
  <c r="E57"/>
  <c r="D57"/>
  <c r="F56"/>
  <c r="E56"/>
  <c r="D56"/>
  <c r="F55"/>
  <c r="E55"/>
  <c r="D55"/>
  <c r="F54"/>
  <c r="E54"/>
  <c r="D54"/>
  <c r="F53"/>
  <c r="E53"/>
  <c r="D53"/>
  <c r="F52"/>
  <c r="E52"/>
  <c r="D52"/>
  <c r="F51"/>
  <c r="E51"/>
  <c r="D51"/>
  <c r="F50"/>
  <c r="E50"/>
  <c r="D50"/>
  <c r="F49"/>
  <c r="E49"/>
  <c r="D49"/>
  <c r="F48"/>
  <c r="E48"/>
  <c r="D48"/>
  <c r="F47"/>
  <c r="E47"/>
  <c r="D47"/>
  <c r="F46"/>
  <c r="E46"/>
  <c r="D46"/>
  <c r="F45"/>
  <c r="E45"/>
  <c r="D45"/>
  <c r="F44"/>
  <c r="E44"/>
  <c r="D44"/>
  <c r="F43"/>
  <c r="E43"/>
  <c r="D43"/>
  <c r="F42"/>
  <c r="E42"/>
  <c r="D42"/>
  <c r="F41"/>
  <c r="E41"/>
  <c r="D41"/>
  <c r="F40"/>
  <c r="E40"/>
  <c r="D40"/>
  <c r="F39"/>
  <c r="E39"/>
  <c r="D39"/>
  <c r="F38"/>
  <c r="E38"/>
  <c r="D38"/>
  <c r="F37"/>
  <c r="E37"/>
  <c r="D37"/>
  <c r="F36"/>
  <c r="E36"/>
  <c r="D36"/>
  <c r="F35"/>
  <c r="E35"/>
  <c r="D35"/>
  <c r="F34"/>
  <c r="E34"/>
  <c r="D34"/>
  <c r="F33"/>
  <c r="E33"/>
  <c r="D33"/>
  <c r="F32"/>
  <c r="E32"/>
  <c r="D32"/>
  <c r="F31"/>
  <c r="E31"/>
  <c r="D31"/>
  <c r="F30"/>
  <c r="E30"/>
  <c r="D30"/>
  <c r="F29"/>
  <c r="E29"/>
  <c r="D29"/>
  <c r="F28"/>
  <c r="E28"/>
  <c r="D28"/>
  <c r="F27"/>
  <c r="E27"/>
  <c r="D27"/>
  <c r="F26"/>
  <c r="E26"/>
  <c r="D26"/>
  <c r="F25"/>
  <c r="E25"/>
  <c r="D25"/>
  <c r="F2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6"/>
  <c r="E16"/>
  <c r="D16"/>
  <c r="F15"/>
  <c r="E15"/>
  <c r="D15"/>
  <c r="F14"/>
  <c r="E14"/>
  <c r="D14"/>
  <c r="F13"/>
  <c r="E13"/>
  <c r="D13"/>
  <c r="F12"/>
  <c r="E12"/>
  <c r="D12"/>
  <c r="J11"/>
  <c r="F11"/>
  <c r="E11"/>
  <c r="D11"/>
  <c r="J10"/>
  <c r="F10"/>
  <c r="E10"/>
  <c r="D10"/>
  <c r="J9"/>
  <c r="F9"/>
  <c r="E9"/>
  <c r="D9"/>
  <c r="J8"/>
  <c r="F8"/>
  <c r="E8"/>
  <c r="D8"/>
  <c r="J7"/>
  <c r="F7"/>
  <c r="E7"/>
  <c r="D7"/>
  <c r="J6"/>
  <c r="F6"/>
  <c r="E6"/>
  <c r="D6"/>
  <c r="J5"/>
  <c r="F5"/>
  <c r="E5"/>
  <c r="D5"/>
  <c r="H40" i="3"/>
  <c r="G40"/>
  <c r="F40"/>
  <c r="E40"/>
  <c r="H39"/>
  <c r="G39"/>
  <c r="F39"/>
  <c r="E39"/>
  <c r="H38"/>
  <c r="G38"/>
  <c r="F38"/>
  <c r="E38"/>
  <c r="H37"/>
  <c r="G37"/>
  <c r="F37"/>
  <c r="E37"/>
  <c r="H36"/>
  <c r="G36"/>
  <c r="F36"/>
  <c r="E36"/>
  <c r="H35"/>
  <c r="G35"/>
  <c r="F35"/>
  <c r="E35"/>
  <c r="H34"/>
  <c r="G34"/>
  <c r="F34"/>
  <c r="E34"/>
  <c r="H33"/>
  <c r="G33"/>
  <c r="F33"/>
  <c r="E33"/>
  <c r="H32"/>
  <c r="G32"/>
  <c r="F32"/>
  <c r="E32"/>
  <c r="H31"/>
  <c r="G31"/>
  <c r="F31"/>
  <c r="E31"/>
  <c r="K30"/>
  <c r="H30"/>
  <c r="G30"/>
  <c r="F30"/>
  <c r="E30"/>
  <c r="K29"/>
  <c r="H29"/>
  <c r="G29"/>
  <c r="F29"/>
  <c r="E29"/>
  <c r="K28"/>
  <c r="H28"/>
  <c r="G28"/>
  <c r="F28"/>
  <c r="E28"/>
  <c r="K27"/>
  <c r="H27"/>
  <c r="G27"/>
  <c r="F27"/>
  <c r="E27"/>
  <c r="K26"/>
  <c r="H26"/>
  <c r="G26"/>
  <c r="F26"/>
  <c r="E26"/>
  <c r="K25"/>
  <c r="H25"/>
  <c r="G25"/>
  <c r="F25"/>
  <c r="E25"/>
  <c r="K24"/>
  <c r="H24"/>
  <c r="G24"/>
  <c r="F24"/>
  <c r="E24"/>
  <c r="K23"/>
  <c r="H23"/>
  <c r="G23"/>
  <c r="F23"/>
  <c r="E23"/>
  <c r="K22"/>
  <c r="H22"/>
  <c r="G22"/>
  <c r="F22"/>
  <c r="E22"/>
  <c r="K21"/>
  <c r="H21"/>
  <c r="G21"/>
  <c r="F21"/>
  <c r="E21"/>
  <c r="K20"/>
  <c r="H20"/>
  <c r="G20"/>
  <c r="F20"/>
  <c r="E20"/>
  <c r="K19"/>
  <c r="H19"/>
  <c r="G19"/>
  <c r="F19"/>
  <c r="E19"/>
  <c r="K18"/>
  <c r="H18"/>
  <c r="G18"/>
  <c r="F18"/>
  <c r="E18"/>
  <c r="K17"/>
  <c r="H17"/>
  <c r="G17"/>
  <c r="F17"/>
  <c r="E17"/>
  <c r="K16"/>
  <c r="H16"/>
  <c r="G16"/>
  <c r="F16"/>
  <c r="E16"/>
  <c r="K15"/>
  <c r="H15"/>
  <c r="G15"/>
  <c r="F15"/>
  <c r="E15"/>
  <c r="K14"/>
  <c r="H14"/>
  <c r="G14"/>
  <c r="F14"/>
  <c r="E14"/>
  <c r="K13"/>
  <c r="H13"/>
  <c r="G13"/>
  <c r="F13"/>
  <c r="E13"/>
  <c r="K12"/>
  <c r="H12"/>
  <c r="G12"/>
  <c r="F12"/>
  <c r="E12"/>
  <c r="K11"/>
  <c r="H11"/>
  <c r="G11"/>
  <c r="F11"/>
  <c r="E11"/>
  <c r="K10"/>
  <c r="H10"/>
  <c r="G10"/>
  <c r="F10"/>
  <c r="E10"/>
  <c r="K9"/>
  <c r="H9"/>
  <c r="G9"/>
  <c r="F9"/>
  <c r="E9"/>
  <c r="N8"/>
  <c r="K8"/>
  <c r="H8"/>
  <c r="G8"/>
  <c r="F8"/>
  <c r="E8"/>
  <c r="N7"/>
  <c r="K7"/>
  <c r="H7"/>
  <c r="G7"/>
  <c r="F7"/>
  <c r="E7"/>
  <c r="N6"/>
  <c r="K6"/>
  <c r="H6"/>
  <c r="G6"/>
  <c r="F6"/>
  <c r="E6"/>
  <c r="N5"/>
  <c r="K5"/>
  <c r="H5"/>
  <c r="G5"/>
  <c r="F5"/>
  <c r="E5"/>
  <c r="N4"/>
  <c r="K4"/>
  <c r="H4"/>
  <c r="G4"/>
  <c r="F4"/>
  <c r="E4"/>
  <c r="I668" i="2"/>
  <c r="H668"/>
  <c r="I667"/>
  <c r="H667"/>
  <c r="I666"/>
  <c r="H666"/>
  <c r="I665"/>
  <c r="H665"/>
  <c r="I664"/>
  <c r="H664"/>
  <c r="I663"/>
  <c r="H663"/>
  <c r="I662"/>
  <c r="H662"/>
  <c r="I661"/>
  <c r="H661"/>
  <c r="I660"/>
  <c r="H660"/>
  <c r="I659"/>
  <c r="H659"/>
  <c r="I658"/>
  <c r="H658"/>
  <c r="I657"/>
  <c r="H657"/>
  <c r="I656"/>
  <c r="H656"/>
  <c r="I655"/>
  <c r="H655"/>
  <c r="I654"/>
  <c r="H654"/>
  <c r="I653"/>
  <c r="H653"/>
  <c r="I652"/>
  <c r="H652"/>
  <c r="I651"/>
  <c r="H651"/>
  <c r="I650"/>
  <c r="H650"/>
  <c r="I649"/>
  <c r="H649"/>
  <c r="I648"/>
  <c r="H648"/>
  <c r="I647"/>
  <c r="H647"/>
  <c r="I646"/>
  <c r="H646"/>
  <c r="I645"/>
  <c r="H645"/>
  <c r="I644"/>
  <c r="H644"/>
  <c r="I643"/>
  <c r="H643"/>
  <c r="I642"/>
  <c r="H642"/>
  <c r="I641"/>
  <c r="H641"/>
  <c r="I640"/>
  <c r="H640"/>
  <c r="I639"/>
  <c r="H639"/>
  <c r="I638"/>
  <c r="H638"/>
  <c r="I637"/>
  <c r="H637"/>
  <c r="I636"/>
  <c r="H636"/>
  <c r="I635"/>
  <c r="H635"/>
  <c r="I634"/>
  <c r="H634"/>
  <c r="I633"/>
  <c r="H633"/>
  <c r="I632"/>
  <c r="H632"/>
  <c r="I631"/>
  <c r="H631"/>
  <c r="I630"/>
  <c r="H630"/>
  <c r="I629"/>
  <c r="H629"/>
  <c r="I628"/>
  <c r="H628"/>
  <c r="I627"/>
  <c r="H627"/>
  <c r="I626"/>
  <c r="H626"/>
  <c r="I625"/>
  <c r="H625"/>
  <c r="I624"/>
  <c r="H624"/>
  <c r="I623"/>
  <c r="H623"/>
  <c r="I622"/>
  <c r="H622"/>
  <c r="I621"/>
  <c r="H621"/>
  <c r="I620"/>
  <c r="H620"/>
  <c r="I619"/>
  <c r="H619"/>
  <c r="I618"/>
  <c r="H618"/>
  <c r="I617"/>
  <c r="H617"/>
  <c r="I616"/>
  <c r="H616"/>
  <c r="I615"/>
  <c r="H615"/>
  <c r="I614"/>
  <c r="H614"/>
  <c r="I613"/>
  <c r="H613"/>
  <c r="I612"/>
  <c r="H612"/>
  <c r="I611"/>
  <c r="H611"/>
  <c r="I610"/>
  <c r="H610"/>
  <c r="I609"/>
  <c r="H609"/>
  <c r="I608"/>
  <c r="H608"/>
  <c r="I607"/>
  <c r="H607"/>
  <c r="I606"/>
  <c r="H606"/>
  <c r="I605"/>
  <c r="H605"/>
  <c r="I604"/>
  <c r="H604"/>
  <c r="I603"/>
  <c r="H603"/>
  <c r="I602"/>
  <c r="H602"/>
  <c r="I601"/>
  <c r="H601"/>
  <c r="I600"/>
  <c r="H600"/>
  <c r="I599"/>
  <c r="H599"/>
  <c r="I598"/>
  <c r="H598"/>
  <c r="I597"/>
  <c r="H597"/>
  <c r="I596"/>
  <c r="H596"/>
  <c r="I595"/>
  <c r="H595"/>
  <c r="I594"/>
  <c r="H594"/>
  <c r="I593"/>
  <c r="H593"/>
  <c r="I592"/>
  <c r="H592"/>
  <c r="I591"/>
  <c r="H591"/>
  <c r="I590"/>
  <c r="H590"/>
  <c r="I589"/>
  <c r="H589"/>
  <c r="I588"/>
  <c r="H588"/>
  <c r="I587"/>
  <c r="H587"/>
  <c r="I586"/>
  <c r="H586"/>
  <c r="I585"/>
  <c r="H585"/>
  <c r="I584"/>
  <c r="H584"/>
  <c r="I583"/>
  <c r="H583"/>
  <c r="I582"/>
  <c r="H582"/>
  <c r="I581"/>
  <c r="H581"/>
  <c r="I580"/>
  <c r="H580"/>
  <c r="I579"/>
  <c r="H579"/>
  <c r="I578"/>
  <c r="H578"/>
  <c r="I577"/>
  <c r="H577"/>
  <c r="I576"/>
  <c r="H576"/>
  <c r="I575"/>
  <c r="H575"/>
  <c r="I574"/>
  <c r="H574"/>
  <c r="I573"/>
  <c r="H573"/>
  <c r="I572"/>
  <c r="H572"/>
  <c r="I571"/>
  <c r="H571"/>
  <c r="I570"/>
  <c r="H570"/>
  <c r="I569"/>
  <c r="H569"/>
  <c r="I568"/>
  <c r="H568"/>
  <c r="I567"/>
  <c r="H567"/>
  <c r="I566"/>
  <c r="H566"/>
  <c r="I565"/>
  <c r="H565"/>
  <c r="I564"/>
  <c r="H564"/>
  <c r="I563"/>
  <c r="H563"/>
  <c r="I562"/>
  <c r="H562"/>
  <c r="I561"/>
  <c r="H561"/>
  <c r="I560"/>
  <c r="H560"/>
  <c r="I559"/>
  <c r="H559"/>
  <c r="I558"/>
  <c r="H558"/>
  <c r="I557"/>
  <c r="H557"/>
  <c r="I556"/>
  <c r="H556"/>
  <c r="I555"/>
  <c r="H555"/>
  <c r="I554"/>
  <c r="H554"/>
  <c r="I553"/>
  <c r="H553"/>
  <c r="I552"/>
  <c r="H552"/>
  <c r="I551"/>
  <c r="H551"/>
  <c r="I550"/>
  <c r="H550"/>
  <c r="I549"/>
  <c r="H549"/>
  <c r="I548"/>
  <c r="H548"/>
  <c r="I547"/>
  <c r="H547"/>
  <c r="I546"/>
  <c r="H546"/>
  <c r="I545"/>
  <c r="H545"/>
  <c r="I544"/>
  <c r="H544"/>
  <c r="I543"/>
  <c r="H543"/>
  <c r="I542"/>
  <c r="H542"/>
  <c r="I541"/>
  <c r="H541"/>
  <c r="I540"/>
  <c r="H540"/>
  <c r="I539"/>
  <c r="H539"/>
  <c r="I538"/>
  <c r="H538"/>
  <c r="I537"/>
  <c r="H537"/>
  <c r="I536"/>
  <c r="H536"/>
  <c r="I535"/>
  <c r="H535"/>
  <c r="I534"/>
  <c r="H534"/>
  <c r="I533"/>
  <c r="H533"/>
  <c r="I532"/>
  <c r="H532"/>
  <c r="I531"/>
  <c r="H531"/>
  <c r="I530"/>
  <c r="H530"/>
  <c r="I529"/>
  <c r="H529"/>
  <c r="I528"/>
  <c r="H528"/>
  <c r="I527"/>
  <c r="H527"/>
  <c r="I526"/>
  <c r="H526"/>
  <c r="I525"/>
  <c r="H525"/>
  <c r="I524"/>
  <c r="H524"/>
  <c r="I523"/>
  <c r="H523"/>
  <c r="I522"/>
  <c r="H522"/>
  <c r="I521"/>
  <c r="H521"/>
  <c r="I520"/>
  <c r="H520"/>
  <c r="I519"/>
  <c r="H519"/>
  <c r="I518"/>
  <c r="H518"/>
  <c r="I517"/>
  <c r="H517"/>
  <c r="I516"/>
  <c r="H516"/>
  <c r="I515"/>
  <c r="H515"/>
  <c r="I514"/>
  <c r="H514"/>
  <c r="I513"/>
  <c r="H513"/>
  <c r="I512"/>
  <c r="H512"/>
  <c r="I511"/>
  <c r="H511"/>
  <c r="I510"/>
  <c r="H510"/>
  <c r="I509"/>
  <c r="H509"/>
  <c r="I508"/>
  <c r="H508"/>
  <c r="I507"/>
  <c r="H507"/>
  <c r="I506"/>
  <c r="H506"/>
  <c r="I505"/>
  <c r="H505"/>
  <c r="I504"/>
  <c r="H504"/>
  <c r="I503"/>
  <c r="H503"/>
  <c r="I502"/>
  <c r="H502"/>
  <c r="I501"/>
  <c r="H501"/>
  <c r="I500"/>
  <c r="H500"/>
  <c r="I499"/>
  <c r="H499"/>
  <c r="I498"/>
  <c r="H498"/>
  <c r="I497"/>
  <c r="H497"/>
  <c r="I496"/>
  <c r="H496"/>
  <c r="I495"/>
  <c r="H495"/>
  <c r="I494"/>
  <c r="H494"/>
  <c r="I493"/>
  <c r="H493"/>
  <c r="I492"/>
  <c r="H492"/>
  <c r="I491"/>
  <c r="H491"/>
  <c r="I490"/>
  <c r="H490"/>
  <c r="I489"/>
  <c r="H489"/>
  <c r="I488"/>
  <c r="H488"/>
  <c r="I487"/>
  <c r="H487"/>
  <c r="I486"/>
  <c r="H486"/>
  <c r="I485"/>
  <c r="H485"/>
  <c r="I484"/>
  <c r="H484"/>
  <c r="I483"/>
  <c r="H483"/>
  <c r="I482"/>
  <c r="H482"/>
  <c r="I481"/>
  <c r="H481"/>
  <c r="I480"/>
  <c r="H480"/>
  <c r="I479"/>
  <c r="H479"/>
  <c r="I478"/>
  <c r="H478"/>
  <c r="I477"/>
  <c r="H477"/>
  <c r="I476"/>
  <c r="H476"/>
  <c r="I475"/>
  <c r="H475"/>
  <c r="I474"/>
  <c r="H474"/>
  <c r="I473"/>
  <c r="H473"/>
  <c r="I472"/>
  <c r="H472"/>
  <c r="I471"/>
  <c r="H471"/>
  <c r="I470"/>
  <c r="H470"/>
  <c r="I469"/>
  <c r="H469"/>
  <c r="I468"/>
  <c r="H468"/>
  <c r="I467"/>
  <c r="H467"/>
  <c r="I466"/>
  <c r="H466"/>
  <c r="I465"/>
  <c r="H465"/>
  <c r="I464"/>
  <c r="H464"/>
  <c r="I463"/>
  <c r="H463"/>
  <c r="I462"/>
  <c r="H462"/>
  <c r="I461"/>
  <c r="H461"/>
  <c r="I460"/>
  <c r="H460"/>
  <c r="I459"/>
  <c r="H459"/>
  <c r="I458"/>
  <c r="H458"/>
  <c r="I457"/>
  <c r="H457"/>
  <c r="I456"/>
  <c r="H456"/>
  <c r="I455"/>
  <c r="H455"/>
  <c r="I454"/>
  <c r="H454"/>
  <c r="I453"/>
  <c r="H453"/>
  <c r="I452"/>
  <c r="H452"/>
  <c r="I451"/>
  <c r="H451"/>
  <c r="I450"/>
  <c r="H450"/>
  <c r="I449"/>
  <c r="H449"/>
  <c r="I448"/>
  <c r="H448"/>
  <c r="I447"/>
  <c r="H447"/>
  <c r="I446"/>
  <c r="H446"/>
  <c r="I445"/>
  <c r="H445"/>
  <c r="I444"/>
  <c r="H444"/>
  <c r="I443"/>
  <c r="H443"/>
  <c r="I442"/>
  <c r="H442"/>
  <c r="I441"/>
  <c r="H441"/>
  <c r="I440"/>
  <c r="H440"/>
  <c r="I439"/>
  <c r="H439"/>
  <c r="I438"/>
  <c r="H438"/>
  <c r="I437"/>
  <c r="H437"/>
  <c r="I436"/>
  <c r="H436"/>
  <c r="I435"/>
  <c r="H435"/>
  <c r="I434"/>
  <c r="H434"/>
  <c r="I433"/>
  <c r="H433"/>
  <c r="I432"/>
  <c r="H432"/>
  <c r="I431"/>
  <c r="H431"/>
  <c r="I430"/>
  <c r="H430"/>
  <c r="I429"/>
  <c r="H429"/>
  <c r="I428"/>
  <c r="H428"/>
  <c r="I427"/>
  <c r="H427"/>
  <c r="I426"/>
  <c r="H426"/>
  <c r="I425"/>
  <c r="H425"/>
  <c r="I424"/>
  <c r="H424"/>
  <c r="I423"/>
  <c r="H423"/>
  <c r="I422"/>
  <c r="H422"/>
  <c r="I421"/>
  <c r="H421"/>
  <c r="I420"/>
  <c r="H420"/>
  <c r="I419"/>
  <c r="H419"/>
  <c r="I418"/>
  <c r="H418"/>
  <c r="I417"/>
  <c r="H417"/>
  <c r="I416"/>
  <c r="H416"/>
  <c r="I415"/>
  <c r="H415"/>
  <c r="I414"/>
  <c r="H414"/>
  <c r="I413"/>
  <c r="H413"/>
  <c r="I412"/>
  <c r="H412"/>
  <c r="I411"/>
  <c r="H411"/>
  <c r="I410"/>
  <c r="H410"/>
  <c r="I409"/>
  <c r="H409"/>
  <c r="I408"/>
  <c r="H408"/>
  <c r="I407"/>
  <c r="H407"/>
  <c r="I406"/>
  <c r="H406"/>
  <c r="I405"/>
  <c r="H405"/>
  <c r="I404"/>
  <c r="H404"/>
  <c r="I403"/>
  <c r="H403"/>
  <c r="I402"/>
  <c r="H402"/>
  <c r="I401"/>
  <c r="H401"/>
  <c r="I400"/>
  <c r="H400"/>
  <c r="I399"/>
  <c r="H399"/>
  <c r="I398"/>
  <c r="H398"/>
  <c r="I397"/>
  <c r="H397"/>
  <c r="I396"/>
  <c r="H396"/>
  <c r="I395"/>
  <c r="H395"/>
  <c r="I394"/>
  <c r="H394"/>
  <c r="I393"/>
  <c r="H393"/>
  <c r="I392"/>
  <c r="H392"/>
  <c r="I391"/>
  <c r="H391"/>
  <c r="I390"/>
  <c r="H390"/>
  <c r="I389"/>
  <c r="H389"/>
  <c r="I388"/>
  <c r="H388"/>
  <c r="I387"/>
  <c r="H387"/>
  <c r="I386"/>
  <c r="H386"/>
  <c r="I385"/>
  <c r="H385"/>
  <c r="I384"/>
  <c r="H384"/>
  <c r="I383"/>
  <c r="H383"/>
  <c r="I382"/>
  <c r="H382"/>
  <c r="I381"/>
  <c r="H381"/>
  <c r="I380"/>
  <c r="H380"/>
  <c r="I379"/>
  <c r="H379"/>
  <c r="I378"/>
  <c r="H378"/>
  <c r="I377"/>
  <c r="H377"/>
  <c r="I376"/>
  <c r="H376"/>
  <c r="I375"/>
  <c r="H375"/>
  <c r="I374"/>
  <c r="H374"/>
  <c r="I373"/>
  <c r="H373"/>
  <c r="I372"/>
  <c r="H372"/>
  <c r="I371"/>
  <c r="H371"/>
  <c r="I370"/>
  <c r="H370"/>
  <c r="I369"/>
  <c r="H369"/>
  <c r="I368"/>
  <c r="H368"/>
  <c r="I367"/>
  <c r="H367"/>
  <c r="I366"/>
  <c r="H366"/>
  <c r="I365"/>
  <c r="H365"/>
  <c r="I364"/>
  <c r="H364"/>
  <c r="I363"/>
  <c r="H363"/>
  <c r="I362"/>
  <c r="H362"/>
  <c r="I361"/>
  <c r="H361"/>
  <c r="I360"/>
  <c r="H360"/>
  <c r="I359"/>
  <c r="H359"/>
  <c r="I358"/>
  <c r="H358"/>
  <c r="I357"/>
  <c r="H357"/>
  <c r="I356"/>
  <c r="H356"/>
  <c r="I355"/>
  <c r="H355"/>
  <c r="I354"/>
  <c r="H354"/>
  <c r="I353"/>
  <c r="H353"/>
  <c r="I352"/>
  <c r="H352"/>
  <c r="I351"/>
  <c r="H351"/>
  <c r="I350"/>
  <c r="H350"/>
  <c r="I349"/>
  <c r="H349"/>
  <c r="I348"/>
  <c r="H348"/>
  <c r="I347"/>
  <c r="H347"/>
  <c r="I346"/>
  <c r="H346"/>
  <c r="I345"/>
  <c r="H345"/>
  <c r="I344"/>
  <c r="H344"/>
  <c r="I343"/>
  <c r="H343"/>
  <c r="I342"/>
  <c r="H342"/>
  <c r="I341"/>
  <c r="H341"/>
  <c r="I340"/>
  <c r="H340"/>
  <c r="I339"/>
  <c r="H339"/>
  <c r="I338"/>
  <c r="H338"/>
  <c r="I337"/>
  <c r="H337"/>
  <c r="I336"/>
  <c r="H336"/>
  <c r="I335"/>
  <c r="H335"/>
  <c r="I334"/>
  <c r="H334"/>
  <c r="I333"/>
  <c r="H333"/>
  <c r="I332"/>
  <c r="H332"/>
  <c r="I331"/>
  <c r="H331"/>
  <c r="I330"/>
  <c r="H330"/>
  <c r="I329"/>
  <c r="H329"/>
  <c r="I328"/>
  <c r="H328"/>
  <c r="I327"/>
  <c r="H327"/>
  <c r="I326"/>
  <c r="H326"/>
  <c r="I325"/>
  <c r="H325"/>
  <c r="I324"/>
  <c r="H324"/>
  <c r="I323"/>
  <c r="H323"/>
  <c r="I322"/>
  <c r="H322"/>
  <c r="I321"/>
  <c r="H321"/>
  <c r="I320"/>
  <c r="H320"/>
  <c r="I319"/>
  <c r="H319"/>
  <c r="I318"/>
  <c r="H318"/>
  <c r="I317"/>
  <c r="H317"/>
  <c r="I316"/>
  <c r="H316"/>
  <c r="I315"/>
  <c r="H315"/>
  <c r="I314"/>
  <c r="H314"/>
  <c r="I313"/>
  <c r="H313"/>
  <c r="I312"/>
  <c r="H312"/>
  <c r="I311"/>
  <c r="H311"/>
  <c r="I310"/>
  <c r="H310"/>
  <c r="I309"/>
  <c r="H309"/>
  <c r="I308"/>
  <c r="H308"/>
  <c r="I307"/>
  <c r="H307"/>
  <c r="I306"/>
  <c r="H306"/>
  <c r="I305"/>
  <c r="H305"/>
  <c r="I304"/>
  <c r="H304"/>
  <c r="I303"/>
  <c r="H303"/>
  <c r="I302"/>
  <c r="H302"/>
  <c r="I301"/>
  <c r="H301"/>
  <c r="I300"/>
  <c r="H300"/>
  <c r="I299"/>
  <c r="H299"/>
  <c r="I298"/>
  <c r="H298"/>
  <c r="I297"/>
  <c r="H297"/>
  <c r="I296"/>
  <c r="H296"/>
  <c r="I295"/>
  <c r="H295"/>
  <c r="I294"/>
  <c r="H294"/>
  <c r="I293"/>
  <c r="H293"/>
  <c r="I292"/>
  <c r="H292"/>
  <c r="I291"/>
  <c r="H291"/>
  <c r="I290"/>
  <c r="H290"/>
  <c r="I289"/>
  <c r="H289"/>
  <c r="I288"/>
  <c r="H288"/>
  <c r="I287"/>
  <c r="H287"/>
  <c r="I286"/>
  <c r="H286"/>
  <c r="I285"/>
  <c r="H285"/>
  <c r="I284"/>
  <c r="H284"/>
  <c r="I283"/>
  <c r="H283"/>
  <c r="I282"/>
  <c r="H282"/>
  <c r="I281"/>
  <c r="H281"/>
  <c r="I280"/>
  <c r="H280"/>
  <c r="I279"/>
  <c r="H279"/>
  <c r="I278"/>
  <c r="H278"/>
  <c r="I277"/>
  <c r="H277"/>
  <c r="I276"/>
  <c r="H276"/>
  <c r="I275"/>
  <c r="H275"/>
  <c r="I274"/>
  <c r="H274"/>
  <c r="I273"/>
  <c r="H273"/>
  <c r="I272"/>
  <c r="H272"/>
  <c r="I271"/>
  <c r="H271"/>
  <c r="I270"/>
  <c r="H270"/>
  <c r="I269"/>
  <c r="H269"/>
  <c r="I268"/>
  <c r="H268"/>
  <c r="I267"/>
  <c r="H267"/>
  <c r="I266"/>
  <c r="H266"/>
  <c r="I265"/>
  <c r="H265"/>
  <c r="I264"/>
  <c r="H264"/>
  <c r="I263"/>
  <c r="H263"/>
  <c r="I262"/>
  <c r="H262"/>
  <c r="I261"/>
  <c r="H261"/>
  <c r="I260"/>
  <c r="H260"/>
  <c r="I259"/>
  <c r="H259"/>
  <c r="I258"/>
  <c r="H258"/>
  <c r="I257"/>
  <c r="H257"/>
  <c r="I256"/>
  <c r="H256"/>
  <c r="I255"/>
  <c r="H255"/>
  <c r="I254"/>
  <c r="H254"/>
  <c r="I253"/>
  <c r="H253"/>
  <c r="I252"/>
  <c r="H252"/>
  <c r="I251"/>
  <c r="H251"/>
  <c r="I250"/>
  <c r="H250"/>
  <c r="I249"/>
  <c r="H249"/>
  <c r="I248"/>
  <c r="H248"/>
  <c r="I247"/>
  <c r="H247"/>
  <c r="I246"/>
  <c r="H246"/>
  <c r="I245"/>
  <c r="H245"/>
  <c r="I244"/>
  <c r="H244"/>
  <c r="I243"/>
  <c r="H243"/>
  <c r="I242"/>
  <c r="H242"/>
  <c r="I241"/>
  <c r="H241"/>
  <c r="I240"/>
  <c r="H240"/>
  <c r="I239"/>
  <c r="H239"/>
  <c r="I238"/>
  <c r="H238"/>
  <c r="I237"/>
  <c r="H237"/>
  <c r="I236"/>
  <c r="H236"/>
  <c r="I235"/>
  <c r="H235"/>
  <c r="I234"/>
  <c r="H234"/>
  <c r="I233"/>
  <c r="H233"/>
  <c r="I232"/>
  <c r="H232"/>
  <c r="I231"/>
  <c r="H231"/>
  <c r="I230"/>
  <c r="H230"/>
  <c r="I229"/>
  <c r="H229"/>
  <c r="I228"/>
  <c r="H228"/>
  <c r="I227"/>
  <c r="H227"/>
  <c r="I226"/>
  <c r="H226"/>
  <c r="I225"/>
  <c r="H225"/>
  <c r="I224"/>
  <c r="H224"/>
  <c r="I223"/>
  <c r="H223"/>
  <c r="I222"/>
  <c r="H222"/>
  <c r="I221"/>
  <c r="H221"/>
  <c r="I220"/>
  <c r="H220"/>
  <c r="I219"/>
  <c r="H219"/>
  <c r="I218"/>
  <c r="H218"/>
  <c r="I217"/>
  <c r="H217"/>
  <c r="I216"/>
  <c r="H216"/>
  <c r="I215"/>
  <c r="H215"/>
  <c r="I214"/>
  <c r="H214"/>
  <c r="I213"/>
  <c r="H213"/>
  <c r="I212"/>
  <c r="H212"/>
  <c r="I211"/>
  <c r="H211"/>
  <c r="I210"/>
  <c r="H210"/>
  <c r="I209"/>
  <c r="H209"/>
  <c r="I208"/>
  <c r="H208"/>
  <c r="I207"/>
  <c r="H207"/>
  <c r="I206"/>
  <c r="H206"/>
  <c r="I205"/>
  <c r="H205"/>
  <c r="I204"/>
  <c r="H204"/>
  <c r="I203"/>
  <c r="H203"/>
  <c r="I202"/>
  <c r="H202"/>
  <c r="I201"/>
  <c r="H201"/>
  <c r="I200"/>
  <c r="H200"/>
  <c r="I199"/>
  <c r="H199"/>
  <c r="I198"/>
  <c r="H198"/>
  <c r="I197"/>
  <c r="H197"/>
  <c r="I196"/>
  <c r="H196"/>
  <c r="I195"/>
  <c r="H195"/>
  <c r="I194"/>
  <c r="H194"/>
  <c r="I193"/>
  <c r="H193"/>
  <c r="I192"/>
  <c r="H192"/>
  <c r="I191"/>
  <c r="H191"/>
  <c r="I190"/>
  <c r="H190"/>
  <c r="I189"/>
  <c r="H189"/>
  <c r="I188"/>
  <c r="H188"/>
  <c r="I187"/>
  <c r="H187"/>
  <c r="I186"/>
  <c r="H186"/>
  <c r="I185"/>
  <c r="H185"/>
  <c r="I184"/>
  <c r="H184"/>
  <c r="I183"/>
  <c r="H183"/>
  <c r="I182"/>
  <c r="H182"/>
  <c r="I181"/>
  <c r="H181"/>
  <c r="I180"/>
  <c r="H180"/>
  <c r="I179"/>
  <c r="H179"/>
  <c r="I178"/>
  <c r="H178"/>
  <c r="I177"/>
  <c r="H177"/>
  <c r="I176"/>
  <c r="H176"/>
  <c r="I175"/>
  <c r="H175"/>
  <c r="I174"/>
  <c r="H174"/>
  <c r="I173"/>
  <c r="H173"/>
  <c r="I172"/>
  <c r="H172"/>
  <c r="I171"/>
  <c r="H171"/>
  <c r="I170"/>
  <c r="H170"/>
  <c r="I169"/>
  <c r="H169"/>
  <c r="I168"/>
  <c r="H168"/>
  <c r="I167"/>
  <c r="H167"/>
  <c r="I166"/>
  <c r="H166"/>
  <c r="I165"/>
  <c r="H165"/>
  <c r="I164"/>
  <c r="H164"/>
  <c r="I163"/>
  <c r="H163"/>
  <c r="I162"/>
  <c r="H162"/>
  <c r="I161"/>
  <c r="H161"/>
  <c r="I160"/>
  <c r="H160"/>
  <c r="I159"/>
  <c r="H159"/>
  <c r="I158"/>
  <c r="H158"/>
  <c r="I157"/>
  <c r="H157"/>
  <c r="I156"/>
  <c r="H156"/>
  <c r="I155"/>
  <c r="H155"/>
  <c r="I154"/>
  <c r="H154"/>
  <c r="I153"/>
  <c r="H153"/>
  <c r="I152"/>
  <c r="H152"/>
  <c r="I151"/>
  <c r="H151"/>
  <c r="I150"/>
  <c r="H150"/>
  <c r="I149"/>
  <c r="H149"/>
  <c r="I148"/>
  <c r="H148"/>
  <c r="I147"/>
  <c r="H147"/>
  <c r="I146"/>
  <c r="H146"/>
  <c r="I145"/>
  <c r="H145"/>
  <c r="I144"/>
  <c r="H144"/>
  <c r="I143"/>
  <c r="H143"/>
  <c r="I142"/>
  <c r="H142"/>
  <c r="I141"/>
  <c r="H141"/>
  <c r="I140"/>
  <c r="H140"/>
  <c r="I139"/>
  <c r="H139"/>
  <c r="I138"/>
  <c r="H138"/>
  <c r="I137"/>
  <c r="H137"/>
  <c r="I136"/>
  <c r="H136"/>
  <c r="I135"/>
  <c r="H135"/>
  <c r="I134"/>
  <c r="H134"/>
  <c r="I133"/>
  <c r="H133"/>
  <c r="I132"/>
  <c r="H132"/>
  <c r="I131"/>
  <c r="H131"/>
  <c r="I130"/>
  <c r="H130"/>
  <c r="I129"/>
  <c r="H129"/>
  <c r="I128"/>
  <c r="H128"/>
  <c r="I127"/>
  <c r="H127"/>
  <c r="I126"/>
  <c r="H126"/>
  <c r="I125"/>
  <c r="H125"/>
  <c r="I124"/>
  <c r="H124"/>
  <c r="I123"/>
  <c r="H123"/>
  <c r="I122"/>
  <c r="H122"/>
  <c r="I121"/>
  <c r="H121"/>
  <c r="I120"/>
  <c r="H120"/>
  <c r="I119"/>
  <c r="H119"/>
  <c r="I118"/>
  <c r="H118"/>
  <c r="I117"/>
  <c r="H117"/>
  <c r="I116"/>
  <c r="H116"/>
  <c r="I115"/>
  <c r="H115"/>
  <c r="I114"/>
  <c r="H114"/>
  <c r="I113"/>
  <c r="H113"/>
  <c r="I112"/>
  <c r="H112"/>
  <c r="I111"/>
  <c r="H111"/>
  <c r="I110"/>
  <c r="H110"/>
  <c r="I109"/>
  <c r="H109"/>
  <c r="I108"/>
  <c r="H108"/>
  <c r="I107"/>
  <c r="H107"/>
  <c r="I106"/>
  <c r="H106"/>
  <c r="I105"/>
  <c r="H105"/>
  <c r="I104"/>
  <c r="H104"/>
  <c r="I103"/>
  <c r="H103"/>
  <c r="I102"/>
  <c r="H102"/>
  <c r="I101"/>
  <c r="H101"/>
  <c r="I100"/>
  <c r="H100"/>
  <c r="I99"/>
  <c r="H99"/>
  <c r="I98"/>
  <c r="H98"/>
  <c r="I97"/>
  <c r="H97"/>
  <c r="I96"/>
  <c r="H96"/>
  <c r="I95"/>
  <c r="H95"/>
  <c r="I94"/>
  <c r="H94"/>
  <c r="I93"/>
  <c r="H93"/>
  <c r="I92"/>
  <c r="H92"/>
  <c r="I91"/>
  <c r="H91"/>
  <c r="I90"/>
  <c r="H90"/>
  <c r="I89"/>
  <c r="H89"/>
  <c r="I88"/>
  <c r="H88"/>
  <c r="I87"/>
  <c r="H87"/>
  <c r="I86"/>
  <c r="H86"/>
  <c r="I85"/>
  <c r="H85"/>
  <c r="I84"/>
  <c r="H84"/>
  <c r="I83"/>
  <c r="H83"/>
  <c r="I82"/>
  <c r="H82"/>
  <c r="I81"/>
  <c r="H81"/>
  <c r="I80"/>
  <c r="H80"/>
  <c r="I79"/>
  <c r="H79"/>
  <c r="I78"/>
  <c r="H78"/>
  <c r="I77"/>
  <c r="H77"/>
  <c r="I76"/>
  <c r="H76"/>
  <c r="I75"/>
  <c r="H75"/>
  <c r="I74"/>
  <c r="H74"/>
  <c r="I73"/>
  <c r="H73"/>
  <c r="I72"/>
  <c r="H72"/>
  <c r="I71"/>
  <c r="H71"/>
  <c r="I70"/>
  <c r="H70"/>
  <c r="I69"/>
  <c r="H69"/>
  <c r="I68"/>
  <c r="H68"/>
  <c r="I67"/>
  <c r="H67"/>
  <c r="I66"/>
  <c r="H66"/>
  <c r="I65"/>
  <c r="H65"/>
  <c r="I64"/>
  <c r="H64"/>
  <c r="I63"/>
  <c r="H63"/>
  <c r="I62"/>
  <c r="H62"/>
  <c r="I61"/>
  <c r="H61"/>
  <c r="I60"/>
  <c r="H60"/>
  <c r="I59"/>
  <c r="H59"/>
  <c r="I58"/>
  <c r="H58"/>
  <c r="I57"/>
  <c r="H57"/>
  <c r="I56"/>
  <c r="H56"/>
  <c r="I55"/>
  <c r="H55"/>
  <c r="I54"/>
  <c r="H54"/>
  <c r="I53"/>
  <c r="H53"/>
  <c r="I52"/>
  <c r="H52"/>
  <c r="I51"/>
  <c r="H51"/>
  <c r="I50"/>
  <c r="H50"/>
  <c r="I49"/>
  <c r="H49"/>
  <c r="I48"/>
  <c r="H48"/>
  <c r="I47"/>
  <c r="H47"/>
  <c r="I46"/>
  <c r="H46"/>
  <c r="I45"/>
  <c r="H45"/>
  <c r="I44"/>
  <c r="H44"/>
  <c r="I43"/>
  <c r="H43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L10"/>
  <c r="I10"/>
  <c r="H10"/>
  <c r="L9"/>
  <c r="I9"/>
  <c r="H9"/>
  <c r="L8"/>
  <c r="I8"/>
  <c r="H8"/>
  <c r="M7"/>
  <c r="L7"/>
  <c r="I7"/>
  <c r="H7"/>
  <c r="L6"/>
  <c r="I6"/>
  <c r="H6"/>
  <c r="L5"/>
  <c r="I5"/>
  <c r="H5"/>
  <c r="L4"/>
  <c r="I4"/>
  <c r="H4"/>
  <c r="L3"/>
  <c r="I3"/>
  <c r="H3"/>
  <c r="D21" i="1"/>
  <c r="C21"/>
  <c r="B21"/>
  <c r="M18"/>
  <c r="L18"/>
  <c r="F18"/>
  <c r="E18"/>
  <c r="D18"/>
  <c r="C18"/>
  <c r="B18"/>
  <c r="M17"/>
  <c r="L17"/>
  <c r="E15"/>
  <c r="D15"/>
  <c r="C15"/>
  <c r="B15"/>
  <c r="E14"/>
  <c r="D14"/>
  <c r="C14"/>
  <c r="B14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<sst xmlns="http://schemas.openxmlformats.org/spreadsheetml/2006/main" count="741" uniqueCount="700">
  <si>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</si>
  <si>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</si>
  <si>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</si>
  <si>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</si>
  <si>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</si>
  <si>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</si>
  <si>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</si>
  <si>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</si>
  <si>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</si>
  <si>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</si>
  <si>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</si>
  <si>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</si>
  <si>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</si>
  <si>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</si>
  <si>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</si>
  <si>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</si>
  <si>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</si>
  <si>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</si>
  <si>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</si>
  <si>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</si>
  <si>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</si>
  <si>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</si>
  <si>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</si>
  <si>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</si>
  <si>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</si>
  <si>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</si>
  <si>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</si>
  <si>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</si>
  <si>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</si>
  <si>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</si>
  <si>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</si>
  <si>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</si>
  <si>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</si>
  <si>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</si>
  <si>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</si>
  <si>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</si>
  <si>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</si>
  <si>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</si>
  <si>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</si>
  <si>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</si>
  <si>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</si>
  <si>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</si>
  <si>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</si>
  <si>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</si>
  <si>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</si>
  <si>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</si>
  <si>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</si>
  <si>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</si>
  <si>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</si>
  <si>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</si>
  <si>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</si>
  <si>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</si>
  <si>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</si>
  <si>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</si>
  <si>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</si>
  <si>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</si>
  <si>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</si>
  <si>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</si>
  <si>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</si>
  <si>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</si>
  <si>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</si>
  <si>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</si>
  <si>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</si>
  <si>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</si>
  <si>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</si>
  <si>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</si>
  <si>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</si>
  <si>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</si>
  <si>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</si>
  <si>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</si>
  <si>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</si>
  <si>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</si>
  <si>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</si>
  <si>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</si>
  <si>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</si>
  <si>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</si>
  <si>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</si>
  <si>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</si>
  <si>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</si>
  <si>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</si>
  <si>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</si>
  <si>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</si>
  <si>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</si>
  <si>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</si>
  <si>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</si>
  <si>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</si>
  <si>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</si>
  <si>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</si>
  <si>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</si>
  <si>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</si>
  <si>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</si>
  <si>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</si>
  <si>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</si>
  <si>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</si>
  <si>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</si>
  <si>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</si>
  <si>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</si>
  <si>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</si>
  <si>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</si>
  <si>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</si>
  <si>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</si>
  <si>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</si>
  <si>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</si>
  <si>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</si>
  <si>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</si>
  <si>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</si>
  <si>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</si>
  <si>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</si>
  <si>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</si>
  <si>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</si>
  <si>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</si>
  <si>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</si>
  <si>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</si>
  <si>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</si>
  <si>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</si>
  <si>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</si>
  <si>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</si>
  <si>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</si>
  <si>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</si>
  <si>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</si>
  <si>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</si>
  <si>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</si>
  <si>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</si>
  <si>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</si>
  <si>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</si>
  <si>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</si>
  <si>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</si>
  <si>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</si>
  <si>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</si>
  <si>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</si>
  <si>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</si>
  <si>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</si>
  <si>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</si>
  <si>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</si>
  <si>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</si>
  <si>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</si>
  <si>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</si>
  <si>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</si>
  <si>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</si>
  <si>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</si>
  <si>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</si>
  <si>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</si>
  <si>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</si>
  <si>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</si>
  <si>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</si>
  <si>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</si>
  <si>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</si>
  <si>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</si>
  <si>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</si>
  <si>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</si>
  <si>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</si>
  <si>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</si>
  <si>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</si>
  <si>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</si>
  <si>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</si>
  <si>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</si>
  <si>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</si>
  <si>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</si>
  <si>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</si>
  <si>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</si>
  <si>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</si>
  <si>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</si>
  <si>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</si>
  <si>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</si>
  <si>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</si>
  <si>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</si>
  <si>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</si>
  <si>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</si>
  <si>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</si>
  <si>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</si>
  <si>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</si>
  <si>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</si>
  <si>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</si>
  <si>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</si>
  <si>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</si>
  <si>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</si>
  <si>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</si>
  <si>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</si>
  <si>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</si>
  <si>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</si>
  <si>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</si>
  <si>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</si>
  <si>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</si>
  <si>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</si>
  <si>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</si>
  <si>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</si>
  <si>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</si>
  <si>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</si>
  <si>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</si>
  <si>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</si>
  <si>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</si>
  <si>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</si>
  <si>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</si>
  <si>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</si>
  <si>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</si>
  <si>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</si>
  <si>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</si>
  <si>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</si>
  <si>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</si>
  <si>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</si>
  <si>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</si>
  <si>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</si>
  <si>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</si>
  <si>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</si>
  <si>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</si>
  <si>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</si>
  <si>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</si>
  <si>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</si>
  <si>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</si>
  <si>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</si>
  <si>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</si>
  <si>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</si>
  <si>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</si>
  <si>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</si>
  <si>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</si>
  <si>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</si>
  <si>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</si>
  <si>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</si>
  <si>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</si>
  <si>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</si>
  <si>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</si>
  <si>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</si>
  <si>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</si>
  <si>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</si>
  <si>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</si>
  <si>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</si>
  <si>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</si>
  <si>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</si>
  <si>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</si>
  <si>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</si>
  <si>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</si>
  <si>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</si>
  <si>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</si>
  <si>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</si>
  <si>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</si>
  <si>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</si>
  <si>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</si>
  <si>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</si>
  <si>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</si>
  <si>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</si>
  <si>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</si>
  <si>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</si>
  <si>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</si>
  <si>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</si>
  <si>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</si>
  <si>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</si>
  <si>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</si>
  <si>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</si>
  <si>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</si>
  <si>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</si>
  <si>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</si>
  <si>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</si>
  <si>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</si>
  <si>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</si>
  <si>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</si>
  <si>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</si>
  <si>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</si>
  <si>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</si>
  <si>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</si>
  <si>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</si>
  <si>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</si>
  <si>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</si>
  <si>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</si>
  <si>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</si>
  <si>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</si>
  <si>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</si>
  <si>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</si>
  <si>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</si>
  <si>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</si>
  <si>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</si>
  <si>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</si>
  <si>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</si>
  <si>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</si>
  <si>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</si>
  <si>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</si>
  <si>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</si>
  <si>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</si>
  <si>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</si>
  <si>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</si>
  <si>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</si>
  <si>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</si>
  <si>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</si>
  <si>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</si>
  <si>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</si>
  <si>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</si>
  <si>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</si>
  <si>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</si>
  <si>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</si>
  <si>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</si>
  <si>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</si>
  <si>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</si>
  <si>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</si>
  <si>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</si>
  <si>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</si>
  <si>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</si>
  <si>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</si>
  <si>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</si>
  <si>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</si>
  <si>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</si>
  <si>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</si>
  <si>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</si>
  <si>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</si>
  <si>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</si>
  <si>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</si>
  <si>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</si>
  <si>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</si>
  <si>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</si>
  <si>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</si>
  <si>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</si>
  <si>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</si>
  <si>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</si>
  <si>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</si>
  <si>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</si>
  <si>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</si>
  <si>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</si>
  <si>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</si>
  <si>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</si>
  <si>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</si>
  <si>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</si>
  <si>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</si>
  <si>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</si>
  <si>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</si>
  <si>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</si>
  <si>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</si>
  <si>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</si>
  <si>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</si>
  <si>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</si>
  <si>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</si>
  <si>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</si>
  <si>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</si>
  <si>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</si>
  <si>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</si>
  <si>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</si>
  <si>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</si>
  <si>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</si>
  <si>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</si>
  <si>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</si>
  <si>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</si>
  <si>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</si>
  <si>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</si>
  <si>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</si>
  <si>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</si>
  <si>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</si>
  <si>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</si>
  <si>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</si>
  <si>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</si>
  <si>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</si>
  <si>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</si>
  <si>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</si>
  <si>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</si>
  <si>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</si>
  <si>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</si>
  <si>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</si>
  <si>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</si>
  <si>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</si>
  <si>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</si>
  <si>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</si>
  <si>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</si>
  <si>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</si>
  <si>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</si>
  <si>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</si>
  <si>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</si>
  <si>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</si>
  <si>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</si>
  <si>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</si>
  <si>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</si>
  <si>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</si>
  <si>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</si>
  <si>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</si>
  <si>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</si>
  <si>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</si>
  <si>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</si>
  <si>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</si>
  <si>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</si>
  <si>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</si>
  <si>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</si>
  <si>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</si>
  <si>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</si>
  <si>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</si>
  <si>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</si>
  <si>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</si>
  <si>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</si>
  <si>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</si>
  <si>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</si>
  <si>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</si>
  <si>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</si>
  <si>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</si>
  <si>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</si>
  <si>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</si>
  <si>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</si>
  <si>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</si>
  <si>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</si>
  <si>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</si>
  <si>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</si>
  <si>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</si>
  <si>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</si>
  <si>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</si>
  <si>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</si>
  <si>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</si>
  <si>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</si>
  <si>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</si>
  <si>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</si>
  <si>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</si>
  <si>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</si>
  <si>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</si>
  <si>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</si>
  <si>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</si>
  <si>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</si>
  <si>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</si>
  <si>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</si>
  <si>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</si>
  <si>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</si>
  <si>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</si>
  <si>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</si>
  <si>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</si>
  <si>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</si>
  <si>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</si>
  <si>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</si>
  <si>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</si>
  <si>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</si>
  <si>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</si>
  <si>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</si>
  <si>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</si>
  <si>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</si>
  <si>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</si>
  <si>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</si>
  <si>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</si>
  <si>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</si>
  <si>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</si>
  <si>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</si>
  <si>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</si>
  <si>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</si>
  <si>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</si>
  <si>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</si>
  <si>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</si>
  <si>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</si>
  <si>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</si>
  <si>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</si>
  <si>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</si>
  <si>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</si>
  <si>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</si>
  <si>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</si>
  <si>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</si>
  <si>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</si>
  <si>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</si>
  <si>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</si>
  <si>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</si>
  <si>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</si>
  <si>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</si>
  <si>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</si>
  <si>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</si>
  <si>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</si>
  <si>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</si>
  <si>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</si>
  <si>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</si>
  <si>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</si>
  <si>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</si>
  <si>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</si>
  <si>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</si>
  <si>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</si>
  <si>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</si>
  <si>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</si>
  <si>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</si>
  <si>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</si>
  <si>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</si>
  <si>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</si>
  <si>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</si>
  <si>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</si>
  <si>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</si>
  <si>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</si>
  <si>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</si>
  <si>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</si>
  <si>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</si>
  <si>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</si>
  <si>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</si>
  <si>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</si>
  <si>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</si>
  <si>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</si>
  <si>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</si>
  <si>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</si>
  <si>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</si>
  <si>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</si>
  <si>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</si>
  <si>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</si>
  <si>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</si>
  <si>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</si>
  <si>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</si>
  <si>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</si>
  <si>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</si>
  <si>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</si>
  <si>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</si>
  <si>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</si>
  <si>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</si>
  <si>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</si>
  <si>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</si>
  <si>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</si>
  <si>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</si>
  <si>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</si>
  <si>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</si>
  <si>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</si>
  <si>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</si>
  <si>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</si>
  <si>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</si>
  <si>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</si>
  <si>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</si>
  <si>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</si>
  <si>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</si>
  <si>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</si>
  <si>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</si>
  <si>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</si>
  <si>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</si>
  <si>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</si>
  <si>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</si>
  <si>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</si>
  <si>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</si>
  <si>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</si>
  <si>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</si>
  <si>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</si>
  <si>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</si>
  <si>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</si>
  <si>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</si>
  <si>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</si>
  <si>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</si>
  <si>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</si>
  <si>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</si>
  <si>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</si>
  <si>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</si>
  <si>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</si>
  <si>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</si>
  <si>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</si>
  <si>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</si>
  <si>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</si>
  <si>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</si>
  <si>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</si>
  <si>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</si>
  <si>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</si>
  <si>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</si>
  <si>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</si>
  <si>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</si>
  <si>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</si>
  <si>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</si>
  <si>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</si>
  <si>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</si>
  <si>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</si>
  <si>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</si>
  <si>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</si>
  <si>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</si>
  <si>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</si>
  <si>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</si>
  <si>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</si>
  <si>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</si>
  <si>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</si>
  <si>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</si>
  <si>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</si>
  <si>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</si>
  <si>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</si>
  <si>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</si>
  <si>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</si>
  <si>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</si>
  <si>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</si>
  <si>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</si>
  <si>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</si>
  <si>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</si>
  <si>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</si>
  <si>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</si>
  <si>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</si>
  <si>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</si>
  <si>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</si>
  <si>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</si>
  <si>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</si>
  <si>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</si>
  <si>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</si>
  <si>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</si>
  <si>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</si>
  <si>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</si>
  <si>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</si>
  <si>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</si>
  <si>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</si>
  <si>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</si>
  <si>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</si>
  <si>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</si>
  <si>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</si>
  <si>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</si>
  <si>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</si>
  <si>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</si>
  <si>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</si>
  <si>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</si>
  <si>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</si>
  <si>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</si>
  <si>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</si>
  <si>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</si>
  <si>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</si>
  <si>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</si>
  <si>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</si>
  <si>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</si>
  <si>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</si>
  <si>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</si>
  <si>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</si>
  <si>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</si>
  <si>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</si>
  <si>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</si>
  <si>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</si>
  <si>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</si>
  <si>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</si>
  <si>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</si>
  <si>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</si>
  <si>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</si>
  <si>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</si>
  <si>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</si>
  <si>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</si>
  <si>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</si>
  <si>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</si>
  <si>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</si>
  <si>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</si>
  <si>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</si>
  <si>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</si>
  <si>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</si>
  <si>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</si>
  <si>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</si>
  <si>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</si>
  <si>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</si>
  <si>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</si>
  <si>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</si>
  <si>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</si>
  <si>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</si>
  <si>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</si>
  <si>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</si>
  <si>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</si>
  <si>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</si>
  <si>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</si>
  <si>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</si>
  <si>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</si>
  <si>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</si>
  <si>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</si>
  <si>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</si>
  <si>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</si>
  <si>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</si>
  <si>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</si>
  <si>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</si>
  <si>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</si>
  <si>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</si>
  <si>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</si>
  <si>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</si>
  <si>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</si>
  <si>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</si>
  <si>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</si>
  <si>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</si>
  <si>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</si>
  <si>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</si>
  <si>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</si>
  <si>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</si>
  <si>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</si>
  <si>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</si>
  <si>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</si>
  <si>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</si>
  <si>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</si>
  <si>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</si>
  <si>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</si>
  <si>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</si>
  <si>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</si>
  <si>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</si>
  <si>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</si>
  <si>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</si>
  <si>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</si>
  <si>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</si>
  <si>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</si>
  <si>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</si>
  <si>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</si>
  <si>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</si>
  <si>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</si>
  <si>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</si>
  <si>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</si>
  <si>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</si>
  <si>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</si>
  <si>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</si>
  <si>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</si>
  <si>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</si>
  <si>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</si>
  <si>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</si>
  <si>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</si>
  <si>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</si>
  <si>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</si>
  <si>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</si>
  <si>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</si>
  <si>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</si>
  <si>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</si>
  <si>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</si>
  <si>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</si>
  <si>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</si>
  <si>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</si>
  <si>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</si>
  <si>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</si>
  <si>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</si>
  <si>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</si>
  <si>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</si>
  <si>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</si>
  <si>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</si>
  <si>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</si>
  <si>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PER UNIT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</si>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</sst>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13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6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'Analytical Functions'!$N$2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7068635170603673"/>
                  <c:y val="-0.383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Functions'!$M$3:$M$514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Functions'!$N$3:$N$514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</c:ser>
        <c:axId val="101702272"/>
        <c:axId val="101708160"/>
      </c:scatterChart>
      <c:valAx>
        <c:axId val="101702272"/>
        <c:scaling>
          <c:orientation val="minMax"/>
        </c:scaling>
        <c:axPos val="b"/>
        <c:numFmt formatCode="0.0" sourceLinked="1"/>
        <c:tickLblPos val="nextTo"/>
        <c:crossAx val="101708160"/>
        <c:crosses val="autoZero"/>
        <c:crossBetween val="midCat"/>
      </c:valAx>
      <c:valAx>
        <c:axId val="101708160"/>
        <c:scaling>
          <c:orientation val="minMax"/>
        </c:scaling>
        <c:axPos val="l"/>
        <c:majorGridlines/>
        <c:numFmt formatCode="0.0" sourceLinked="1"/>
        <c:tickLblPos val="nextTo"/>
        <c:crossAx val="101702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'Date Functions'!$K$3:$K$10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val>
            <c:numRef>
              <c:f>'Date Functions'!$L$3:$L$10</c:f>
              <c:numCache>
                <c:formatCode>General</c:formatCode>
                <c:ptCount val="8"/>
                <c:pt idx="0">
                  <c:v>0</c:v>
                </c:pt>
                <c:pt idx="1">
                  <c:v>156</c:v>
                </c:pt>
                <c:pt idx="2">
                  <c:v>465</c:v>
                </c:pt>
                <c:pt idx="3">
                  <c:v>340</c:v>
                </c:pt>
                <c:pt idx="4">
                  <c:v>125</c:v>
                </c:pt>
                <c:pt idx="5">
                  <c:v>553</c:v>
                </c:pt>
                <c:pt idx="6">
                  <c:v>359</c:v>
                </c:pt>
                <c:pt idx="7">
                  <c:v>408</c:v>
                </c:pt>
              </c:numCache>
            </c:numRef>
          </c:val>
        </c:ser>
        <c:ser>
          <c:idx val="2"/>
          <c:order val="2"/>
          <c:val>
            <c:numRef>
              <c:f>'Date Functions'!$M$3:$M$10</c:f>
              <c:numCache>
                <c:formatCode>General</c:formatCode>
                <c:ptCount val="8"/>
              </c:numCache>
            </c:numRef>
          </c:val>
        </c:ser>
        <c:axId val="135752704"/>
        <c:axId val="131003136"/>
      </c:barChart>
      <c:catAx>
        <c:axId val="135752704"/>
        <c:scaling>
          <c:orientation val="minMax"/>
        </c:scaling>
        <c:axPos val="b"/>
        <c:tickLblPos val="nextTo"/>
        <c:crossAx val="131003136"/>
        <c:crosses val="autoZero"/>
        <c:auto val="1"/>
        <c:lblAlgn val="ctr"/>
        <c:lblOffset val="100"/>
      </c:catAx>
      <c:valAx>
        <c:axId val="131003136"/>
        <c:scaling>
          <c:orientation val="minMax"/>
        </c:scaling>
        <c:axPos val="l"/>
        <c:majorGridlines/>
        <c:numFmt formatCode="General" sourceLinked="1"/>
        <c:tickLblPos val="nextTo"/>
        <c:crossAx val="1357527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495</xdr:row>
      <xdr:rowOff>9525</xdr:rowOff>
    </xdr:from>
    <xdr:to>
      <xdr:col>13</xdr:col>
      <xdr:colOff>542925</xdr:colOff>
      <xdr:row>509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zoomScaleNormal="100" workbookViewId="0">
      <selection activeCell="D21" sqref="D21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8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L1" sqref="L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topLeftCell="A2"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2.5703125" customWidth="1"/>
    <col min="8" max="8" width="16.8554687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SUMIF($B$4:$B$40,M6,$D$4:$D$40)</f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>SUMIF($B$4:$B$40,M7,$D$4:$D$40)</f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>SUMIF($B$4:$B$40,M8,$D$4:$D$40)</f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7" sqref="J7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LEFT(C5,3)</f>
        <v>6.9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1" si="0">AVERAGEIF($B$5:$B$104,H5,$F$5:$F$104)</f>
        <v>613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1">LEFT(C6,3)</f>
        <v>8.8</v>
      </c>
      <c r="E6" s="38" t="str">
        <f t="shared" ref="E6:E69" si="2">RIGHT(C6,3)</f>
        <v>crs</v>
      </c>
      <c r="F6" s="72">
        <f t="shared" ref="F6:F69" si="3">IF(E6="crs",D6*100,D6)</f>
        <v>880.00000000000011</v>
      </c>
      <c r="G6" s="38"/>
      <c r="H6" s="40">
        <v>2</v>
      </c>
      <c r="I6" s="40" t="s">
        <v>48</v>
      </c>
      <c r="J6" s="73">
        <f t="shared" si="0"/>
        <v>553.07692307692309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1"/>
        <v>801</v>
      </c>
      <c r="E7" s="38" t="str">
        <f t="shared" si="2"/>
        <v>lks</v>
      </c>
      <c r="F7" s="72" t="str">
        <f t="shared" si="3"/>
        <v>801</v>
      </c>
      <c r="G7" s="38"/>
      <c r="H7" s="40">
        <v>3</v>
      </c>
      <c r="I7" s="40" t="s">
        <v>50</v>
      </c>
      <c r="J7" s="73">
        <f t="shared" si="0"/>
        <v>607.77777777777783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624.28571428571433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1"/>
        <v>788</v>
      </c>
      <c r="E9" s="38" t="str">
        <f t="shared" si="2"/>
        <v>lks</v>
      </c>
      <c r="F9" s="72" t="str">
        <f t="shared" si="3"/>
        <v>788</v>
      </c>
      <c r="G9" s="38"/>
      <c r="H9" s="40">
        <v>5</v>
      </c>
      <c r="I9" s="40" t="s">
        <v>54</v>
      </c>
      <c r="J9" s="73">
        <f t="shared" si="0"/>
        <v>710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1"/>
        <v>566</v>
      </c>
      <c r="E10" s="38" t="str">
        <f t="shared" si="2"/>
        <v>lks</v>
      </c>
      <c r="F10" s="72" t="str">
        <f t="shared" si="3"/>
        <v>566</v>
      </c>
      <c r="G10" s="38"/>
      <c r="H10" s="40">
        <v>6</v>
      </c>
      <c r="I10" s="40" t="s">
        <v>56</v>
      </c>
      <c r="J10" s="73">
        <f t="shared" si="0"/>
        <v>626.66666666666663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 t="shared" si="0"/>
        <v>565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1"/>
        <v>598</v>
      </c>
      <c r="E12" s="38" t="str">
        <f t="shared" si="2"/>
        <v>lks</v>
      </c>
      <c r="F12" s="72" t="str">
        <f t="shared" si="3"/>
        <v>598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1"/>
        <v>736</v>
      </c>
      <c r="E13" s="38" t="str">
        <f t="shared" si="2"/>
        <v>lks</v>
      </c>
      <c r="F13" s="72" t="str">
        <f t="shared" si="3"/>
        <v>736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1"/>
        <v>7.0</v>
      </c>
      <c r="E14" s="38" t="str">
        <f t="shared" si="2"/>
        <v>crs</v>
      </c>
      <c r="F14" s="72">
        <f t="shared" si="3"/>
        <v>700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1"/>
        <v>6.7</v>
      </c>
      <c r="E15" s="38" t="str">
        <f t="shared" si="2"/>
        <v>crs</v>
      </c>
      <c r="F15" s="72">
        <f t="shared" si="3"/>
        <v>670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1"/>
        <v>6.4</v>
      </c>
      <c r="E16" s="38" t="str">
        <f t="shared" si="2"/>
        <v>crs</v>
      </c>
      <c r="F16" s="72">
        <f t="shared" si="3"/>
        <v>640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1"/>
        <v>731</v>
      </c>
      <c r="E17" s="38" t="str">
        <f t="shared" si="2"/>
        <v>lks</v>
      </c>
      <c r="F17" s="72" t="str">
        <f t="shared" si="3"/>
        <v>731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1"/>
        <v>865</v>
      </c>
      <c r="E18" s="38" t="str">
        <f t="shared" si="2"/>
        <v>lks</v>
      </c>
      <c r="F18" s="72" t="str">
        <f t="shared" si="3"/>
        <v>865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1"/>
        <v>722</v>
      </c>
      <c r="E19" s="38" t="str">
        <f t="shared" si="2"/>
        <v>lks</v>
      </c>
      <c r="F19" s="72" t="str">
        <f t="shared" si="3"/>
        <v>722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1"/>
        <v>874</v>
      </c>
      <c r="E20" s="38" t="str">
        <f t="shared" si="2"/>
        <v>lks</v>
      </c>
      <c r="F20" s="72" t="str">
        <f t="shared" si="3"/>
        <v>874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1"/>
        <v>9.4</v>
      </c>
      <c r="E21" s="38" t="str">
        <f t="shared" si="2"/>
        <v>crs</v>
      </c>
      <c r="F21" s="72">
        <f t="shared" si="3"/>
        <v>940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1"/>
        <v>9.8</v>
      </c>
      <c r="E22" s="38" t="str">
        <f t="shared" si="2"/>
        <v>crs</v>
      </c>
      <c r="F22" s="72">
        <f t="shared" si="3"/>
        <v>980.00000000000011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1"/>
        <v>6.8</v>
      </c>
      <c r="E23" s="38" t="str">
        <f t="shared" si="2"/>
        <v>crs</v>
      </c>
      <c r="F23" s="72">
        <f t="shared" si="3"/>
        <v>680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1"/>
        <v>786</v>
      </c>
      <c r="E24" s="38" t="str">
        <f t="shared" si="2"/>
        <v>lks</v>
      </c>
      <c r="F24" s="72" t="str">
        <f t="shared" si="3"/>
        <v>786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1"/>
        <v>6.9</v>
      </c>
      <c r="E26" s="38" t="str">
        <f t="shared" si="2"/>
        <v>crs</v>
      </c>
      <c r="F26" s="72">
        <f t="shared" si="3"/>
        <v>690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1"/>
        <v>587</v>
      </c>
      <c r="E27" s="38" t="str">
        <f t="shared" si="2"/>
        <v>lks</v>
      </c>
      <c r="F27" s="72" t="str">
        <f t="shared" si="3"/>
        <v>587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1"/>
        <v>5.6</v>
      </c>
      <c r="E28" s="38" t="str">
        <f t="shared" si="2"/>
        <v>crs</v>
      </c>
      <c r="F28" s="72">
        <f t="shared" si="3"/>
        <v>560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1"/>
        <v>7.7</v>
      </c>
      <c r="E29" s="38" t="str">
        <f t="shared" si="2"/>
        <v>crs</v>
      </c>
      <c r="F29" s="72">
        <f t="shared" si="3"/>
        <v>770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1"/>
        <v>667</v>
      </c>
      <c r="E30" s="38" t="str">
        <f t="shared" si="2"/>
        <v>lks</v>
      </c>
      <c r="F30" s="72" t="str">
        <f t="shared" si="3"/>
        <v>667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1"/>
        <v>5.8</v>
      </c>
      <c r="E31" s="38" t="str">
        <f t="shared" si="2"/>
        <v>crs</v>
      </c>
      <c r="F31" s="72">
        <f t="shared" si="3"/>
        <v>580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1"/>
        <v>532</v>
      </c>
      <c r="E32" s="38" t="str">
        <f t="shared" si="2"/>
        <v>lks</v>
      </c>
      <c r="F32" s="72" t="str">
        <f t="shared" si="3"/>
        <v>532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1"/>
        <v>6.4</v>
      </c>
      <c r="E33" s="38" t="str">
        <f t="shared" si="2"/>
        <v>crs</v>
      </c>
      <c r="F33" s="72">
        <f t="shared" si="3"/>
        <v>640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1"/>
        <v>4.8</v>
      </c>
      <c r="E34" s="38" t="str">
        <f t="shared" si="2"/>
        <v>crs</v>
      </c>
      <c r="F34" s="72">
        <f t="shared" si="3"/>
        <v>480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1"/>
        <v>541</v>
      </c>
      <c r="E35" s="38" t="str">
        <f t="shared" si="2"/>
        <v>lks</v>
      </c>
      <c r="F35" s="72" t="str">
        <f t="shared" si="3"/>
        <v>541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1"/>
        <v>4.7</v>
      </c>
      <c r="E37" s="38" t="str">
        <f t="shared" si="2"/>
        <v>crs</v>
      </c>
      <c r="F37" s="72">
        <f t="shared" si="3"/>
        <v>470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1"/>
        <v>4.4</v>
      </c>
      <c r="E38" s="38" t="str">
        <f t="shared" si="2"/>
        <v>crs</v>
      </c>
      <c r="F38" s="72">
        <f t="shared" si="3"/>
        <v>440.00000000000006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1"/>
        <v>3.2</v>
      </c>
      <c r="E39" s="38" t="str">
        <f t="shared" si="2"/>
        <v>crs</v>
      </c>
      <c r="F39" s="72">
        <f t="shared" si="3"/>
        <v>320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1"/>
        <v>3.9</v>
      </c>
      <c r="E40" s="38" t="str">
        <f t="shared" si="2"/>
        <v>crs</v>
      </c>
      <c r="F40" s="72">
        <f t="shared" si="3"/>
        <v>390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1"/>
        <v>3.9</v>
      </c>
      <c r="E41" s="38" t="str">
        <f t="shared" si="2"/>
        <v>crs</v>
      </c>
      <c r="F41" s="72">
        <f t="shared" si="3"/>
        <v>390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1"/>
        <v>3.6</v>
      </c>
      <c r="E42" s="38" t="str">
        <f t="shared" si="2"/>
        <v>crs</v>
      </c>
      <c r="F42" s="72">
        <f t="shared" si="3"/>
        <v>360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1"/>
        <v>87.</v>
      </c>
      <c r="E43" s="38" t="str">
        <f t="shared" si="2"/>
        <v>lks</v>
      </c>
      <c r="F43" s="72" t="str">
        <f t="shared" si="3"/>
        <v>87.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1"/>
        <v>5.1</v>
      </c>
      <c r="E44" s="38" t="str">
        <f t="shared" si="2"/>
        <v>crs</v>
      </c>
      <c r="F44" s="72">
        <f t="shared" si="3"/>
        <v>509.99999999999994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1"/>
        <v>4.9</v>
      </c>
      <c r="E45" s="38" t="str">
        <f t="shared" si="2"/>
        <v>crs</v>
      </c>
      <c r="F45" s="72">
        <f t="shared" si="3"/>
        <v>490.00000000000006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1"/>
        <v>606</v>
      </c>
      <c r="E46" s="38" t="str">
        <f t="shared" si="2"/>
        <v>lks</v>
      </c>
      <c r="F46" s="72" t="str">
        <f t="shared" si="3"/>
        <v>606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1"/>
        <v>6.4</v>
      </c>
      <c r="E47" s="38" t="str">
        <f t="shared" si="2"/>
        <v>crs</v>
      </c>
      <c r="F47" s="72">
        <f t="shared" si="3"/>
        <v>640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1"/>
        <v>9.0</v>
      </c>
      <c r="E48" s="38" t="str">
        <f t="shared" si="2"/>
        <v>crs</v>
      </c>
      <c r="F48" s="72">
        <f t="shared" si="3"/>
        <v>900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1"/>
        <v>571</v>
      </c>
      <c r="E49" s="38" t="str">
        <f t="shared" si="2"/>
        <v>lks</v>
      </c>
      <c r="F49" s="72" t="str">
        <f t="shared" si="3"/>
        <v>571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1"/>
        <v>5.6</v>
      </c>
      <c r="E50" s="38" t="str">
        <f t="shared" si="2"/>
        <v>crs</v>
      </c>
      <c r="F50" s="72">
        <f t="shared" si="3"/>
        <v>560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1"/>
        <v>647</v>
      </c>
      <c r="E51" s="38" t="str">
        <f t="shared" si="2"/>
        <v>lks</v>
      </c>
      <c r="F51" s="72" t="str">
        <f t="shared" si="3"/>
        <v>647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1"/>
        <v>619</v>
      </c>
      <c r="E52" s="38" t="str">
        <f t="shared" si="2"/>
        <v>lks</v>
      </c>
      <c r="F52" s="72" t="str">
        <f t="shared" si="3"/>
        <v>619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1"/>
        <v>6.9</v>
      </c>
      <c r="E53" s="38" t="str">
        <f t="shared" si="2"/>
        <v>crs</v>
      </c>
      <c r="F53" s="72">
        <f t="shared" si="3"/>
        <v>690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1"/>
        <v>634</v>
      </c>
      <c r="E54" s="38" t="str">
        <f t="shared" si="2"/>
        <v>lks</v>
      </c>
      <c r="F54" s="72" t="str">
        <f t="shared" si="3"/>
        <v>634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1"/>
        <v>5.2</v>
      </c>
      <c r="E55" s="38" t="str">
        <f t="shared" si="2"/>
        <v>crs</v>
      </c>
      <c r="F55" s="72">
        <f t="shared" si="3"/>
        <v>520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1"/>
        <v>495</v>
      </c>
      <c r="E56" s="38" t="str">
        <f t="shared" si="2"/>
        <v>lks</v>
      </c>
      <c r="F56" s="72" t="str">
        <f t="shared" si="3"/>
        <v>495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1"/>
        <v>4.8</v>
      </c>
      <c r="E57" s="38" t="str">
        <f t="shared" si="2"/>
        <v>crs</v>
      </c>
      <c r="F57" s="72">
        <f t="shared" si="3"/>
        <v>480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1"/>
        <v>4.0</v>
      </c>
      <c r="E58" s="38" t="str">
        <f t="shared" si="2"/>
        <v>crs</v>
      </c>
      <c r="F58" s="72">
        <f t="shared" si="3"/>
        <v>400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1"/>
        <v>4.7</v>
      </c>
      <c r="E59" s="38" t="str">
        <f t="shared" si="2"/>
        <v>crs</v>
      </c>
      <c r="F59" s="72">
        <f t="shared" si="3"/>
        <v>470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1"/>
        <v>3.8</v>
      </c>
      <c r="E60" s="38" t="str">
        <f t="shared" si="2"/>
        <v>crs</v>
      </c>
      <c r="F60" s="72">
        <f t="shared" si="3"/>
        <v>380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1"/>
        <v>3.9</v>
      </c>
      <c r="E61" s="38" t="str">
        <f t="shared" si="2"/>
        <v>crs</v>
      </c>
      <c r="F61" s="72">
        <f t="shared" si="3"/>
        <v>390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1"/>
        <v>404</v>
      </c>
      <c r="E62" s="38" t="str">
        <f t="shared" si="2"/>
        <v>lks</v>
      </c>
      <c r="F62" s="72" t="str">
        <f t="shared" si="3"/>
        <v>404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1"/>
        <v>482</v>
      </c>
      <c r="E63" s="38" t="str">
        <f t="shared" si="2"/>
        <v>lks</v>
      </c>
      <c r="F63" s="72" t="str">
        <f t="shared" si="3"/>
        <v>482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1"/>
        <v>3.1</v>
      </c>
      <c r="E64" s="38" t="str">
        <f t="shared" si="2"/>
        <v>crs</v>
      </c>
      <c r="F64" s="72">
        <f t="shared" si="3"/>
        <v>310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1"/>
        <v>279</v>
      </c>
      <c r="E65" s="38" t="str">
        <f t="shared" si="2"/>
        <v>lks</v>
      </c>
      <c r="F65" s="72" t="str">
        <f t="shared" si="3"/>
        <v>279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1"/>
        <v>3.4</v>
      </c>
      <c r="E66" s="38" t="str">
        <f t="shared" si="2"/>
        <v>crs</v>
      </c>
      <c r="F66" s="72">
        <f t="shared" si="3"/>
        <v>340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1"/>
        <v>4.9</v>
      </c>
      <c r="E67" s="38" t="str">
        <f t="shared" si="2"/>
        <v>crs</v>
      </c>
      <c r="F67" s="72">
        <f t="shared" si="3"/>
        <v>490.00000000000006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1"/>
        <v>4.1</v>
      </c>
      <c r="E68" s="38" t="str">
        <f t="shared" si="2"/>
        <v>crs</v>
      </c>
      <c r="F68" s="72">
        <f t="shared" si="3"/>
        <v>409.99999999999994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1"/>
        <v>369</v>
      </c>
      <c r="E69" s="38" t="str">
        <f t="shared" si="2"/>
        <v>lks</v>
      </c>
      <c r="F69" s="72" t="str">
        <f t="shared" si="3"/>
        <v>369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LEFT(C70,3)</f>
        <v>4.8</v>
      </c>
      <c r="E70" s="38" t="str">
        <f t="shared" ref="E70:E104" si="5">RIGHT(C70,3)</f>
        <v>crs</v>
      </c>
      <c r="F70" s="72">
        <f t="shared" ref="F70:F104" si="6">IF(E70="crs",D70*100,D70)</f>
        <v>480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</v>
      </c>
      <c r="E71" s="38" t="str">
        <f t="shared" si="5"/>
        <v>crs</v>
      </c>
      <c r="F71" s="72">
        <f t="shared" si="6"/>
        <v>819.99999999999989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</v>
      </c>
      <c r="E72" s="38" t="str">
        <f t="shared" si="5"/>
        <v>crs</v>
      </c>
      <c r="F72" s="72">
        <f t="shared" si="6"/>
        <v>1000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</v>
      </c>
      <c r="E73" s="38" t="str">
        <f t="shared" si="5"/>
        <v>lks</v>
      </c>
      <c r="F73" s="72" t="str">
        <f t="shared" si="6"/>
        <v>100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</v>
      </c>
      <c r="E74" s="38" t="str">
        <f t="shared" si="5"/>
        <v>crs</v>
      </c>
      <c r="F74" s="72">
        <f t="shared" si="6"/>
        <v>900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</v>
      </c>
      <c r="E75" s="38" t="str">
        <f t="shared" si="5"/>
        <v>crs</v>
      </c>
      <c r="F75" s="72">
        <f t="shared" si="6"/>
        <v>800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</v>
      </c>
      <c r="E76" s="38" t="str">
        <f t="shared" si="5"/>
        <v>crs</v>
      </c>
      <c r="F76" s="72">
        <f t="shared" si="6"/>
        <v>860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</v>
      </c>
      <c r="E77" s="38" t="str">
        <f t="shared" si="5"/>
        <v>crs</v>
      </c>
      <c r="F77" s="72">
        <f t="shared" si="6"/>
        <v>850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</v>
      </c>
      <c r="E78" s="38" t="str">
        <f t="shared" si="5"/>
        <v>crs</v>
      </c>
      <c r="F78" s="72">
        <f t="shared" si="6"/>
        <v>740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</v>
      </c>
      <c r="E79" s="38" t="str">
        <f t="shared" si="5"/>
        <v>crs</v>
      </c>
      <c r="F79" s="72">
        <f t="shared" si="6"/>
        <v>509.99999999999994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</v>
      </c>
      <c r="E80" s="38" t="str">
        <f t="shared" si="5"/>
        <v>lks</v>
      </c>
      <c r="F80" s="72" t="str">
        <f t="shared" si="6"/>
        <v>442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</v>
      </c>
      <c r="E81" s="38" t="str">
        <f t="shared" si="5"/>
        <v>crs</v>
      </c>
      <c r="F81" s="72">
        <f t="shared" si="6"/>
        <v>509.99999999999994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</v>
      </c>
      <c r="E82" s="38" t="str">
        <f t="shared" si="5"/>
        <v>crs</v>
      </c>
      <c r="F82" s="72">
        <f t="shared" si="6"/>
        <v>409.99999999999994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</v>
      </c>
      <c r="E84" s="38" t="str">
        <f t="shared" si="5"/>
        <v>crs</v>
      </c>
      <c r="F84" s="72">
        <f t="shared" si="6"/>
        <v>740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</v>
      </c>
      <c r="E85" s="38" t="str">
        <f t="shared" si="5"/>
        <v>crs</v>
      </c>
      <c r="F85" s="72">
        <f t="shared" si="6"/>
        <v>500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</v>
      </c>
      <c r="E86" s="38" t="str">
        <f t="shared" si="5"/>
        <v>crs</v>
      </c>
      <c r="F86" s="72">
        <f t="shared" si="6"/>
        <v>830.00000000000011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</v>
      </c>
      <c r="E87" s="38" t="str">
        <f t="shared" si="5"/>
        <v>crs</v>
      </c>
      <c r="F87" s="72">
        <f t="shared" si="6"/>
        <v>800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</v>
      </c>
      <c r="E88" s="38" t="str">
        <f t="shared" si="5"/>
        <v>lks</v>
      </c>
      <c r="F88" s="72" t="str">
        <f t="shared" si="6"/>
        <v>102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</v>
      </c>
      <c r="E89" s="38" t="str">
        <f t="shared" si="5"/>
        <v>crs</v>
      </c>
      <c r="F89" s="72">
        <f t="shared" si="6"/>
        <v>900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</v>
      </c>
      <c r="E90" s="38" t="str">
        <f t="shared" si="5"/>
        <v>lks</v>
      </c>
      <c r="F90" s="72" t="str">
        <f t="shared" si="6"/>
        <v>870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</v>
      </c>
      <c r="E91" s="38" t="str">
        <f t="shared" si="5"/>
        <v>crs</v>
      </c>
      <c r="F91" s="72">
        <f t="shared" si="6"/>
        <v>509.99999999999994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</v>
      </c>
      <c r="E92" s="38" t="str">
        <f t="shared" si="5"/>
        <v>crs</v>
      </c>
      <c r="F92" s="72">
        <f t="shared" si="6"/>
        <v>950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</v>
      </c>
      <c r="E93" s="38" t="str">
        <f t="shared" si="5"/>
        <v>lks</v>
      </c>
      <c r="F93" s="72" t="str">
        <f t="shared" si="6"/>
        <v>692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</v>
      </c>
      <c r="E94" s="38" t="str">
        <f t="shared" si="5"/>
        <v>lks</v>
      </c>
      <c r="F94" s="72" t="str">
        <f t="shared" si="6"/>
        <v>622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</v>
      </c>
      <c r="E95" s="38" t="str">
        <f t="shared" si="5"/>
        <v>lks</v>
      </c>
      <c r="F95" s="72" t="str">
        <f t="shared" si="6"/>
        <v>532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</v>
      </c>
      <c r="E96" s="38" t="str">
        <f t="shared" si="5"/>
        <v>crs</v>
      </c>
      <c r="F96" s="72">
        <f t="shared" si="6"/>
        <v>420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</v>
      </c>
      <c r="E97" s="38" t="str">
        <f t="shared" si="5"/>
        <v>crs</v>
      </c>
      <c r="F97" s="72">
        <f t="shared" si="6"/>
        <v>360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</v>
      </c>
      <c r="E98" s="38" t="str">
        <f t="shared" si="5"/>
        <v>crs</v>
      </c>
      <c r="F98" s="72">
        <f t="shared" si="6"/>
        <v>380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</v>
      </c>
      <c r="E99" s="38" t="str">
        <f t="shared" si="5"/>
        <v>crs</v>
      </c>
      <c r="F99" s="72">
        <f t="shared" si="6"/>
        <v>550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</v>
      </c>
      <c r="E100" s="38" t="str">
        <f t="shared" si="5"/>
        <v>crs</v>
      </c>
      <c r="F100" s="72">
        <f t="shared" si="6"/>
        <v>440.00000000000006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</v>
      </c>
      <c r="E101" s="38" t="str">
        <f t="shared" si="5"/>
        <v>crs</v>
      </c>
      <c r="F101" s="72">
        <f t="shared" si="6"/>
        <v>409.99999999999994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</v>
      </c>
      <c r="E102" s="38" t="str">
        <f t="shared" si="5"/>
        <v>lks</v>
      </c>
      <c r="F102" s="72" t="str">
        <f t="shared" si="6"/>
        <v>547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</v>
      </c>
      <c r="E103" s="38" t="str">
        <f t="shared" si="5"/>
        <v>lks</v>
      </c>
      <c r="F103" s="72" t="str">
        <f t="shared" si="6"/>
        <v>539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</v>
      </c>
      <c r="E104" s="38" t="str">
        <f t="shared" si="5"/>
        <v>lks</v>
      </c>
      <c r="F104" s="72" t="str">
        <f t="shared" si="6"/>
        <v>499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J9" sqref="J9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5" max="5" width="6.5703125" customWidth="1"/>
    <col min="6" max="6" width="15.5703125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2" ht="15.75" thickTop="1">
      <c r="F13" s="99" t="s">
        <v>699</v>
      </c>
      <c r="G13" s="102" t="s">
        <v>698</v>
      </c>
      <c r="H13" s="103"/>
      <c r="I13" s="103"/>
      <c r="J13" s="103"/>
      <c r="K13" s="103"/>
      <c r="L13" s="104"/>
    </row>
    <row r="14" spans="1:12">
      <c r="F14" s="100"/>
      <c r="G14" s="88">
        <f>B12</f>
        <v>31500</v>
      </c>
      <c r="H14" s="65">
        <v>80</v>
      </c>
      <c r="I14" s="65">
        <v>90</v>
      </c>
      <c r="J14" s="65">
        <v>100</v>
      </c>
      <c r="K14" s="65">
        <v>110</v>
      </c>
      <c r="L14" s="65">
        <v>120</v>
      </c>
    </row>
    <row r="15" spans="1:12">
      <c r="F15" s="100"/>
      <c r="G15" s="89">
        <v>0.65</v>
      </c>
      <c r="H15" s="65">
        <f t="dataTable" ref="H15:L20" dt2D="1" dtr="1" r1="B5" r2="B7"/>
        <v>42720</v>
      </c>
      <c r="I15" s="65">
        <v>45030</v>
      </c>
      <c r="J15" s="65">
        <v>46500</v>
      </c>
      <c r="K15" s="65">
        <v>47130</v>
      </c>
      <c r="L15" s="65">
        <v>46920</v>
      </c>
    </row>
    <row r="16" spans="1:12">
      <c r="D16" s="53"/>
      <c r="F16" s="100"/>
      <c r="G16" s="89">
        <v>0.7</v>
      </c>
      <c r="H16" s="65">
        <v>35760.000000000015</v>
      </c>
      <c r="I16" s="65">
        <v>37740</v>
      </c>
      <c r="J16" s="65">
        <v>39000</v>
      </c>
      <c r="K16" s="65">
        <v>39540</v>
      </c>
      <c r="L16" s="65">
        <v>39360</v>
      </c>
    </row>
    <row r="17" spans="4:12">
      <c r="D17" s="53"/>
      <c r="F17" s="100"/>
      <c r="G17" s="89">
        <v>0.75</v>
      </c>
      <c r="H17" s="65">
        <v>28800</v>
      </c>
      <c r="I17" s="65">
        <v>30450</v>
      </c>
      <c r="J17" s="65">
        <v>31500</v>
      </c>
      <c r="K17" s="65">
        <v>31950</v>
      </c>
      <c r="L17" s="65">
        <v>31800</v>
      </c>
    </row>
    <row r="18" spans="4:12">
      <c r="D18" s="53"/>
      <c r="F18" s="100"/>
      <c r="G18" s="89">
        <v>0.8</v>
      </c>
      <c r="H18" s="65">
        <v>21840</v>
      </c>
      <c r="I18" s="65">
        <v>23160</v>
      </c>
      <c r="J18" s="65">
        <v>24000</v>
      </c>
      <c r="K18" s="65">
        <v>24360</v>
      </c>
      <c r="L18" s="65">
        <v>24240</v>
      </c>
    </row>
    <row r="19" spans="4:12">
      <c r="D19" s="53"/>
      <c r="F19" s="100"/>
      <c r="G19" s="89">
        <v>0.85</v>
      </c>
      <c r="H19" s="65">
        <v>14880.000000000015</v>
      </c>
      <c r="I19" s="65">
        <v>15870</v>
      </c>
      <c r="J19" s="65">
        <v>16500</v>
      </c>
      <c r="K19" s="65">
        <v>16770</v>
      </c>
      <c r="L19" s="65">
        <v>16680</v>
      </c>
    </row>
    <row r="20" spans="4:12">
      <c r="F20" s="101"/>
      <c r="G20" s="90">
        <v>0.9</v>
      </c>
      <c r="H20" s="25">
        <v>7920</v>
      </c>
      <c r="I20" s="25">
        <v>8580</v>
      </c>
      <c r="J20" s="25">
        <v>9000</v>
      </c>
      <c r="K20" s="25">
        <v>9180</v>
      </c>
      <c r="L20" s="25">
        <v>9120</v>
      </c>
    </row>
  </sheetData>
  <mergeCells count="3">
    <mergeCell ref="A1:I1"/>
    <mergeCell ref="F13:F20"/>
    <mergeCell ref="G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1"/>
  <sheetViews>
    <sheetView topLeftCell="A490" workbookViewId="0">
      <selection activeCell="L493" sqref="L49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16.5">
      <c r="A1" s="96" t="s">
        <v>160</v>
      </c>
      <c r="B1" s="96"/>
      <c r="C1" s="96"/>
      <c r="D1" s="96"/>
      <c r="E1" s="96"/>
      <c r="F1" s="96"/>
      <c r="G1" s="96"/>
    </row>
    <row r="2" spans="1:14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85" t="s">
        <v>163</v>
      </c>
      <c r="N2" s="85" t="s">
        <v>161</v>
      </c>
    </row>
    <row r="3" spans="1:14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5" t="s">
        <v>168</v>
      </c>
      <c r="J3" s="105"/>
      <c r="K3" s="25">
        <f>CORREL(data1,data2)</f>
        <v>-0.1673233626416778</v>
      </c>
      <c r="M3" s="22">
        <v>3.6474164133738718</v>
      </c>
      <c r="N3" s="22">
        <v>2.9730352615810141</v>
      </c>
    </row>
    <row r="4" spans="1:14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3.6363636363636376</v>
      </c>
      <c r="N4" s="22">
        <v>0</v>
      </c>
    </row>
    <row r="5" spans="1:14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5" t="s">
        <v>171</v>
      </c>
      <c r="J5" s="105"/>
      <c r="K5" s="25">
        <f>SLOPE(data1,data2)</f>
        <v>-0.96838184936839866</v>
      </c>
      <c r="M5" s="22">
        <v>3.9393939393939315</v>
      </c>
      <c r="N5" s="22">
        <v>3.6698223593234713</v>
      </c>
    </row>
    <row r="6" spans="1:14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6" t="s">
        <v>173</v>
      </c>
      <c r="J6" s="107"/>
      <c r="K6" s="25">
        <f>INTERCEPT(data1,data2)</f>
        <v>11.807696961179321</v>
      </c>
      <c r="M6" s="22">
        <v>3.92749244712991</v>
      </c>
      <c r="N6" s="22">
        <v>10.776829815895827</v>
      </c>
    </row>
    <row r="7" spans="1:14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4.229607250755274</v>
      </c>
      <c r="N7" s="22">
        <v>9.8631950573698113</v>
      </c>
    </row>
    <row r="8" spans="1:14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4.2042042042042205</v>
      </c>
      <c r="N8" s="22">
        <v>3.1556728232190023</v>
      </c>
    </row>
    <row r="9" spans="1:14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4.4910179640718528</v>
      </c>
      <c r="N9" s="22">
        <v>5.5745407945322567</v>
      </c>
    </row>
    <row r="10" spans="1:14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4.4776119402984982</v>
      </c>
      <c r="N10" s="22">
        <v>6.1627546272360778</v>
      </c>
    </row>
    <row r="11" spans="1:14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4.4642857142857206</v>
      </c>
      <c r="N11" s="22">
        <v>10.836012861736343</v>
      </c>
    </row>
    <row r="12" spans="1:14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4.7477744807121525</v>
      </c>
      <c r="N12" s="22">
        <v>15.287234042553187</v>
      </c>
    </row>
    <row r="13" spans="1:14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4.4247787610619538</v>
      </c>
      <c r="N13" s="22">
        <v>7.6604125634912368</v>
      </c>
    </row>
    <row r="14" spans="1:14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4.705882352941182</v>
      </c>
      <c r="N14" s="22">
        <v>11.676062445793601</v>
      </c>
    </row>
    <row r="15" spans="1:14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4.692082111436946</v>
      </c>
      <c r="N15" s="22">
        <v>9.8142345568486888</v>
      </c>
    </row>
    <row r="16" spans="1:14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4.6783625730993927</v>
      </c>
      <c r="N16" s="22">
        <v>12.538802660753889</v>
      </c>
    </row>
    <row r="17" spans="1:14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5.2478134110787389</v>
      </c>
      <c r="N17" s="22">
        <v>6.3923660989123832</v>
      </c>
    </row>
    <row r="18" spans="1:14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5.523255813953476</v>
      </c>
      <c r="N18" s="22">
        <v>4.843940008106995</v>
      </c>
    </row>
    <row r="19" spans="1:14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5.507246376811592</v>
      </c>
      <c r="N19" s="22">
        <v>-1.8778871259289009</v>
      </c>
    </row>
    <row r="20" spans="1:14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5.4755043227665556</v>
      </c>
      <c r="N20" s="22">
        <v>-6.0466543891958269</v>
      </c>
    </row>
    <row r="21" spans="1:14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5.4441260744985565</v>
      </c>
      <c r="N21" s="22">
        <v>-3.3886303864050116</v>
      </c>
    </row>
    <row r="22" spans="1:14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5.428571428571427</v>
      </c>
      <c r="N22" s="22">
        <v>-9.3016460504529057</v>
      </c>
    </row>
    <row r="23" spans="1:14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5.6980056980056926</v>
      </c>
      <c r="N23" s="22">
        <v>-6.0825838893723949</v>
      </c>
    </row>
    <row r="24" spans="1:14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5.6657223796034106</v>
      </c>
      <c r="N24" s="22">
        <v>-13.435452616037647</v>
      </c>
    </row>
    <row r="25" spans="1:14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5.9322033898305149</v>
      </c>
      <c r="N25" s="22">
        <v>-11.361448103215865</v>
      </c>
    </row>
    <row r="26" spans="1:14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5.8988764044943798</v>
      </c>
      <c r="N26" s="22">
        <v>-17.464323852053209</v>
      </c>
    </row>
    <row r="27" spans="1:14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6.1624649859943759</v>
      </c>
      <c r="N27" s="22">
        <v>-8.7944563334352299</v>
      </c>
    </row>
    <row r="28" spans="1:14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6.4245810055866048</v>
      </c>
      <c r="N28" s="22">
        <v>-11.703280464978826</v>
      </c>
    </row>
    <row r="29" spans="1:14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6.0941828254847508</v>
      </c>
      <c r="N29" s="22">
        <v>-21.38103963738066</v>
      </c>
    </row>
    <row r="30" spans="1:14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6.0606060606060774</v>
      </c>
      <c r="N30" s="22">
        <v>-26.010052194084665</v>
      </c>
    </row>
    <row r="31" spans="1:14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6.0439560439560447</v>
      </c>
      <c r="N31" s="22">
        <v>-25.575683143997541</v>
      </c>
    </row>
    <row r="32" spans="1:14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6.0109289617486183</v>
      </c>
      <c r="N32" s="22">
        <v>-15.005989328106285</v>
      </c>
    </row>
    <row r="33" spans="1:14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5.7065217391304435</v>
      </c>
      <c r="N33" s="22">
        <v>-14.647680871112978</v>
      </c>
    </row>
    <row r="34" spans="1:14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5.6910569105691033</v>
      </c>
      <c r="N34" s="22">
        <v>-9.4716494845360941</v>
      </c>
    </row>
    <row r="35" spans="1:14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5.6603773584905648</v>
      </c>
      <c r="N35" s="22">
        <v>-14.281301482701814</v>
      </c>
    </row>
    <row r="36" spans="1:14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5.6300268096514783</v>
      </c>
      <c r="N36" s="22">
        <v>-7.0461571261059568</v>
      </c>
    </row>
    <row r="37" spans="1:14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5.6</v>
      </c>
      <c r="N37" s="22">
        <v>9.7762328915917962E-2</v>
      </c>
    </row>
    <row r="38" spans="1:14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5.5702917771883076</v>
      </c>
      <c r="N38" s="22">
        <v>12.773465067043045</v>
      </c>
    </row>
    <row r="39" spans="1:14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5.2770448548812743</v>
      </c>
      <c r="N39" s="22">
        <v>8.1005586592178815</v>
      </c>
    </row>
    <row r="40" spans="1:14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4.7244094488188892</v>
      </c>
      <c r="N40" s="22">
        <v>11.915653241102309</v>
      </c>
    </row>
    <row r="41" spans="1:14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4.4386422976501416</v>
      </c>
      <c r="N41" s="22">
        <v>27.514720314033369</v>
      </c>
    </row>
    <row r="42" spans="1:14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4.1558441558441572</v>
      </c>
      <c r="N42" s="22">
        <v>30.15022860875245</v>
      </c>
    </row>
    <row r="43" spans="1:14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4.4041450777202007</v>
      </c>
      <c r="N43" s="22">
        <v>35.726072607260726</v>
      </c>
    </row>
    <row r="44" spans="1:14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4.3814432989690788</v>
      </c>
      <c r="N44" s="22">
        <v>22.45996156310057</v>
      </c>
    </row>
    <row r="45" spans="1:14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4.3701799485861281</v>
      </c>
      <c r="N45" s="22">
        <v>21.479391560353299</v>
      </c>
    </row>
    <row r="46" spans="1:14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4.3589743589743657</v>
      </c>
      <c r="N46" s="22">
        <v>16.654804270462641</v>
      </c>
    </row>
    <row r="47" spans="1:14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4.0816326530612068</v>
      </c>
      <c r="N47" s="22">
        <v>13.189189189189188</v>
      </c>
    </row>
    <row r="48" spans="1:14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3.8071065989847774</v>
      </c>
      <c r="N48" s="22">
        <v>7.78669724770642</v>
      </c>
    </row>
    <row r="49" spans="1:14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3.5353535353535248</v>
      </c>
      <c r="N49" s="22">
        <v>10.786760716223554</v>
      </c>
    </row>
    <row r="50" spans="1:14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3.2663316582914659</v>
      </c>
      <c r="N50" s="22">
        <v>8.4063412599082241</v>
      </c>
    </row>
    <row r="51" spans="1:14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3.2581453634085378</v>
      </c>
      <c r="N51" s="22">
        <v>10.149870801033579</v>
      </c>
    </row>
    <row r="52" spans="1:14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3.7593984962406068</v>
      </c>
      <c r="N52" s="22">
        <v>6.8687070082743551</v>
      </c>
    </row>
    <row r="53" spans="1:14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3.499999999999992</v>
      </c>
      <c r="N53" s="22">
        <v>3.57864357864357</v>
      </c>
    </row>
    <row r="54" spans="1:14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3.4912718204488824</v>
      </c>
      <c r="N54" s="22">
        <v>9.936766034327027</v>
      </c>
    </row>
    <row r="55" spans="1:14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3.2258064516129226</v>
      </c>
      <c r="N55" s="22">
        <v>8.5511651469098346</v>
      </c>
    </row>
    <row r="56" spans="1:14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2.9629629629629672</v>
      </c>
      <c r="N56" s="22">
        <v>12.356141452186641</v>
      </c>
    </row>
    <row r="57" spans="1:14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2.9556650246305383</v>
      </c>
      <c r="N57" s="22">
        <v>12.17812784004848</v>
      </c>
    </row>
    <row r="58" spans="1:14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2.9484029484029284</v>
      </c>
      <c r="N58" s="22">
        <v>12.416107382550322</v>
      </c>
    </row>
    <row r="59" spans="1:14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3.1862745098039325</v>
      </c>
      <c r="N59" s="22">
        <v>18.412395203226151</v>
      </c>
    </row>
    <row r="60" spans="1:14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3.1784841075794823</v>
      </c>
      <c r="N60" s="22">
        <v>24.130226619853179</v>
      </c>
    </row>
    <row r="61" spans="1:14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3.4146341463414664</v>
      </c>
      <c r="N61" s="22">
        <v>15.633264766382604</v>
      </c>
    </row>
    <row r="62" spans="1:14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3.4063260340632562</v>
      </c>
      <c r="N62" s="22">
        <v>11.631710602270552</v>
      </c>
    </row>
    <row r="63" spans="1:14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3.6407766990291357</v>
      </c>
      <c r="N63" s="22">
        <v>4.7949704419630423</v>
      </c>
    </row>
    <row r="64" spans="1:14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3.8647342995169032</v>
      </c>
      <c r="N64" s="22">
        <v>4.0298507462686484</v>
      </c>
    </row>
    <row r="65" spans="1:14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4.8309178743961345</v>
      </c>
      <c r="N65" s="22">
        <v>-0.65013467075323295</v>
      </c>
    </row>
    <row r="66" spans="1:14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5.3012048192771166</v>
      </c>
      <c r="N66" s="22">
        <v>-4.1815027846252129</v>
      </c>
    </row>
    <row r="67" spans="1:14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5.5288461538461453</v>
      </c>
      <c r="N67" s="22">
        <v>-2.688071681911508</v>
      </c>
    </row>
    <row r="68" spans="1:14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5.9952038369304628</v>
      </c>
      <c r="N68" s="22">
        <v>0.77288388118075257</v>
      </c>
    </row>
    <row r="69" spans="1:14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5.741626794258381</v>
      </c>
      <c r="N69" s="22">
        <v>-6.1571698622738369</v>
      </c>
    </row>
    <row r="70" spans="1:14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7.398568019093088</v>
      </c>
      <c r="N70" s="22">
        <v>-1.9176843057439941</v>
      </c>
    </row>
    <row r="71" spans="1:14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7.3634204275534465</v>
      </c>
      <c r="N71" s="22">
        <v>-2.9485570890840584</v>
      </c>
    </row>
    <row r="72" spans="1:14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8.0568720379146974</v>
      </c>
      <c r="N72" s="22">
        <v>-17.750921402245655</v>
      </c>
    </row>
    <row r="73" spans="1:14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8.25471698113207</v>
      </c>
      <c r="N73" s="22">
        <v>-17.365523083439214</v>
      </c>
    </row>
    <row r="74" spans="1:14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8.9411764705882302</v>
      </c>
      <c r="N74" s="22">
        <v>-16.771524605705423</v>
      </c>
    </row>
    <row r="75" spans="1:14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9.6018735362997543</v>
      </c>
      <c r="N75" s="22">
        <v>-13.843123209169061</v>
      </c>
    </row>
    <row r="76" spans="1:14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9.9999999999999858</v>
      </c>
      <c r="N76" s="22">
        <v>-15.728120516499278</v>
      </c>
    </row>
    <row r="77" spans="1:14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10.138248847926267</v>
      </c>
      <c r="N77" s="22">
        <v>-15.574460129008127</v>
      </c>
    </row>
    <row r="78" spans="1:14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10.068649885583515</v>
      </c>
      <c r="N78" s="22">
        <v>-16.836588851834211</v>
      </c>
    </row>
    <row r="79" spans="1:14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10.70615034168565</v>
      </c>
      <c r="N79" s="22">
        <v>-17.513907538845196</v>
      </c>
    </row>
    <row r="80" spans="1:14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10.859728506787313</v>
      </c>
      <c r="N80" s="22">
        <v>-26.714100905562745</v>
      </c>
    </row>
    <row r="81" spans="1:14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11.538461538461519</v>
      </c>
      <c r="N81" s="22">
        <v>-30.791366906474813</v>
      </c>
    </row>
    <row r="82" spans="1:14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10.888888888888882</v>
      </c>
      <c r="N82" s="22">
        <v>-41.399981554920231</v>
      </c>
    </row>
    <row r="83" spans="1:14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11.946902654867241</v>
      </c>
      <c r="N83" s="22">
        <v>-31.757318311940164</v>
      </c>
    </row>
    <row r="84" spans="1:14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11.842105263157897</v>
      </c>
      <c r="N84" s="22">
        <v>-27.084201750729463</v>
      </c>
    </row>
    <row r="85" spans="1:14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12.200435729847502</v>
      </c>
      <c r="N85" s="22">
        <v>-29.718093285494618</v>
      </c>
    </row>
    <row r="86" spans="1:14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12.095032397408211</v>
      </c>
      <c r="N86" s="22">
        <v>-20.285803044423723</v>
      </c>
    </row>
    <row r="87" spans="1:14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11.752136752136755</v>
      </c>
      <c r="N87" s="22">
        <v>-15.204739139472034</v>
      </c>
    </row>
    <row r="88" spans="1:14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11.205073995771686</v>
      </c>
      <c r="N88" s="22">
        <v>-11.300276654607366</v>
      </c>
    </row>
    <row r="89" spans="1:14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10.460251046025103</v>
      </c>
      <c r="N89" s="22">
        <v>-3.33296423430407</v>
      </c>
    </row>
    <row r="90" spans="1:14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10.187110187110182</v>
      </c>
      <c r="N90" s="22">
        <v>4.4340054995417155</v>
      </c>
    </row>
    <row r="91" spans="1:14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9.259259259259256</v>
      </c>
      <c r="N91" s="22">
        <v>10.6860465116279</v>
      </c>
    </row>
    <row r="92" spans="1:14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9.1836734693877542</v>
      </c>
      <c r="N92" s="22">
        <v>11.902660446349756</v>
      </c>
    </row>
    <row r="93" spans="1:14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9.5334685598377433</v>
      </c>
      <c r="N93" s="22">
        <v>20.415800415800401</v>
      </c>
    </row>
    <row r="94" spans="1:14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8.6172344689378946</v>
      </c>
      <c r="N94" s="22">
        <v>31.995593327038097</v>
      </c>
    </row>
    <row r="95" spans="1:14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7.9051383399209474</v>
      </c>
      <c r="N95" s="22">
        <v>20.487144790257105</v>
      </c>
    </row>
    <row r="96" spans="1:14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7.6470588235294068</v>
      </c>
      <c r="N96" s="22">
        <v>30.398742318136328</v>
      </c>
    </row>
    <row r="97" spans="1:14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7.3786407766990303</v>
      </c>
      <c r="N97" s="22">
        <v>31.549008168027992</v>
      </c>
    </row>
    <row r="98" spans="1:14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7.1290944123314048</v>
      </c>
      <c r="N98" s="22">
        <v>31.021044427123922</v>
      </c>
    </row>
    <row r="99" spans="1:14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6.6921606118546917</v>
      </c>
      <c r="N99" s="22">
        <v>22.208603995587683</v>
      </c>
    </row>
    <row r="100" spans="1:14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6.2737642585551257</v>
      </c>
      <c r="N100" s="22">
        <v>23.2845489443378</v>
      </c>
    </row>
    <row r="101" spans="1:14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6.0606060606060552</v>
      </c>
      <c r="N101" s="22">
        <v>16.426116838487982</v>
      </c>
    </row>
    <row r="102" spans="1:14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5.8490566037735947</v>
      </c>
      <c r="N102" s="22">
        <v>9.9067471201316426</v>
      </c>
    </row>
    <row r="103" spans="1:14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6.2146892655367214</v>
      </c>
      <c r="N103" s="22">
        <v>9.5493224078159411</v>
      </c>
    </row>
    <row r="104" spans="1:14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5.9813084112149584</v>
      </c>
      <c r="N104" s="22">
        <v>16.552112676056339</v>
      </c>
    </row>
    <row r="105" spans="1:14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5.555555555555558</v>
      </c>
      <c r="N105" s="22">
        <v>18.450736648250455</v>
      </c>
    </row>
    <row r="106" spans="1:14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5.719557195571956</v>
      </c>
      <c r="N106" s="22">
        <v>25.479909383569787</v>
      </c>
    </row>
    <row r="107" spans="1:14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5.4945054945054972</v>
      </c>
      <c r="N107" s="22">
        <v>15.566037735849058</v>
      </c>
    </row>
    <row r="108" spans="1:14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5.464480874316946</v>
      </c>
      <c r="N108" s="22">
        <v>11.902674265672953</v>
      </c>
    </row>
    <row r="109" spans="1:14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5.0632911392405111</v>
      </c>
      <c r="N109" s="22">
        <v>19.14846435303248</v>
      </c>
    </row>
    <row r="110" spans="1:14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5.0359712230215736</v>
      </c>
      <c r="N110" s="22">
        <v>1.1600237953599102</v>
      </c>
    </row>
    <row r="111" spans="1:14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5.1971326164874654</v>
      </c>
      <c r="N111" s="22">
        <v>0.11031992779060307</v>
      </c>
    </row>
    <row r="112" spans="1:14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6.0822898032200312</v>
      </c>
      <c r="N112" s="22">
        <v>-4.2327527488566608</v>
      </c>
    </row>
    <row r="113" spans="1:14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6.4285714285714279</v>
      </c>
      <c r="N113" s="22">
        <v>-3.1483667847304275</v>
      </c>
    </row>
    <row r="114" spans="1:14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6.9518716577540163</v>
      </c>
      <c r="N114" s="22">
        <v>-4.0527051307646218</v>
      </c>
    </row>
    <row r="115" spans="1:14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6.7375886524822848</v>
      </c>
      <c r="N115" s="22">
        <v>-3.6440352896049077</v>
      </c>
    </row>
    <row r="116" spans="1:14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6.7019400352733571</v>
      </c>
      <c r="N116" s="22">
        <v>-4.4373549883990782</v>
      </c>
    </row>
    <row r="117" spans="1:14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6.6666666666666652</v>
      </c>
      <c r="N117" s="22">
        <v>-5.966378388883486</v>
      </c>
    </row>
    <row r="118" spans="1:14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6.6317626527050644</v>
      </c>
      <c r="N118" s="22">
        <v>-8.2763207905739211</v>
      </c>
    </row>
    <row r="119" spans="1:14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6.4236111111110938</v>
      </c>
      <c r="N119" s="22">
        <v>-10.262390670553934</v>
      </c>
    </row>
    <row r="120" spans="1:14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6.390328151986191</v>
      </c>
      <c r="N120" s="22">
        <v>-7.1204701273261506</v>
      </c>
    </row>
    <row r="121" spans="1:14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6.7125645438898429</v>
      </c>
      <c r="N121" s="22">
        <v>-11.501954215522058</v>
      </c>
    </row>
    <row r="122" spans="1:14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6.6780821917808098</v>
      </c>
      <c r="N122" s="22">
        <v>-12.525727727139079</v>
      </c>
    </row>
    <row r="123" spans="1:14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6.8143100511073307</v>
      </c>
      <c r="N123" s="22">
        <v>-12.803045481867347</v>
      </c>
    </row>
    <row r="124" spans="1:14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6.2394603709949426</v>
      </c>
      <c r="N124" s="22">
        <v>-9.3578540946962043</v>
      </c>
    </row>
    <row r="125" spans="1:14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6.3758389261744819</v>
      </c>
      <c r="N125" s="22">
        <v>-1.6355140186915862</v>
      </c>
    </row>
    <row r="126" spans="1:14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6.4999999999999947</v>
      </c>
      <c r="N126" s="22">
        <v>1.1652101539741944</v>
      </c>
    </row>
    <row r="127" spans="1:14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7.1428571428571397</v>
      </c>
      <c r="N127" s="22">
        <v>-4.9263535031847105</v>
      </c>
    </row>
    <row r="128" spans="1:14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7.4380165289256173</v>
      </c>
      <c r="N128" s="22">
        <v>1.8512898330804273</v>
      </c>
    </row>
    <row r="129" spans="1:14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7.7302631578947345</v>
      </c>
      <c r="N129" s="22">
        <v>6.737625297096228</v>
      </c>
    </row>
    <row r="130" spans="1:14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7.8559738134206247</v>
      </c>
      <c r="N130" s="22">
        <v>6.2260437169791905</v>
      </c>
    </row>
    <row r="131" spans="1:14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8.4828711256117462</v>
      </c>
      <c r="N131" s="22">
        <v>0.87719298245614308</v>
      </c>
    </row>
    <row r="132" spans="1:14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8.9285714285714199</v>
      </c>
      <c r="N132" s="22">
        <v>-0.13708741959295168</v>
      </c>
    </row>
    <row r="133" spans="1:14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8.8709677419354769</v>
      </c>
      <c r="N133" s="22">
        <v>1.0620399579390094</v>
      </c>
    </row>
    <row r="134" spans="1:14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8.9887640449438422</v>
      </c>
      <c r="N134" s="22">
        <v>11.966386554621856</v>
      </c>
    </row>
    <row r="135" spans="1:14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9.2503987240829311</v>
      </c>
      <c r="N135" s="22">
        <v>10.615808823529417</v>
      </c>
    </row>
    <row r="136" spans="1:14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9.8412698412698507</v>
      </c>
      <c r="N136" s="22">
        <v>13.877368008070846</v>
      </c>
    </row>
    <row r="137" spans="1:14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10.252365930599371</v>
      </c>
      <c r="N137" s="22">
        <v>5.0913972942270069</v>
      </c>
    </row>
    <row r="138" spans="1:14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10.485133020344284</v>
      </c>
      <c r="N138" s="22">
        <v>1.8922254216371837</v>
      </c>
    </row>
    <row r="139" spans="1:14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10.697674418604652</v>
      </c>
      <c r="N139" s="22">
        <v>7.7253218884120178</v>
      </c>
    </row>
    <row r="140" spans="1:14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11.076923076923073</v>
      </c>
      <c r="N140" s="22">
        <v>3.1088597536750084</v>
      </c>
    </row>
    <row r="141" spans="1:14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11.45038167938932</v>
      </c>
      <c r="N141" s="22">
        <v>5.837932036015081</v>
      </c>
    </row>
    <row r="142" spans="1:14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11.836115326251884</v>
      </c>
      <c r="N142" s="22">
        <v>6.6120538326506662</v>
      </c>
    </row>
    <row r="143" spans="1:14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11.879699248120312</v>
      </c>
      <c r="N143" s="22">
        <v>9.3075684380031998</v>
      </c>
    </row>
    <row r="144" spans="1:14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12.071535022354718</v>
      </c>
      <c r="N144" s="22">
        <v>12.101372756071793</v>
      </c>
    </row>
    <row r="145" spans="1:14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12.592592592592599</v>
      </c>
      <c r="N145" s="22">
        <v>12.308812818645309</v>
      </c>
    </row>
    <row r="146" spans="1:14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13.254786450662737</v>
      </c>
      <c r="N146" s="22">
        <v>14.239967977584289</v>
      </c>
    </row>
    <row r="147" spans="1:14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13.868613138686126</v>
      </c>
      <c r="N147" s="22">
        <v>18.051516410469446</v>
      </c>
    </row>
    <row r="148" spans="1:14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14.161849710982644</v>
      </c>
      <c r="N148" s="22">
        <v>0.49217442661679822</v>
      </c>
    </row>
    <row r="149" spans="1:14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14.592274678111572</v>
      </c>
      <c r="N149" s="22">
        <v>4.4516509433962348</v>
      </c>
    </row>
    <row r="150" spans="1:14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14.589235127478762</v>
      </c>
      <c r="N150" s="22">
        <v>12.272910779168345</v>
      </c>
    </row>
    <row r="151" spans="1:14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14.425770308123242</v>
      </c>
      <c r="N151" s="22">
        <v>11.009620056359925</v>
      </c>
    </row>
    <row r="152" spans="1:14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14.265927977839322</v>
      </c>
      <c r="N152" s="22">
        <v>17.204508236200745</v>
      </c>
    </row>
    <row r="153" spans="1:14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13.15068493150684</v>
      </c>
      <c r="N153" s="22">
        <v>11.946578851079392</v>
      </c>
    </row>
    <row r="154" spans="1:14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12.890094979647216</v>
      </c>
      <c r="N154" s="22">
        <v>14.763995609220636</v>
      </c>
    </row>
    <row r="155" spans="1:14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12.768817204301076</v>
      </c>
      <c r="N155" s="22">
        <v>25.191514437242191</v>
      </c>
    </row>
    <row r="156" spans="1:14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12.632978723404253</v>
      </c>
      <c r="N156" s="22">
        <v>32.366239638281847</v>
      </c>
    </row>
    <row r="157" spans="1:14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12.631578947368416</v>
      </c>
      <c r="N157" s="22">
        <v>25.773577913655732</v>
      </c>
    </row>
    <row r="158" spans="1:14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12.353706111833551</v>
      </c>
      <c r="N158" s="22">
        <v>13.481079187105838</v>
      </c>
    </row>
    <row r="159" spans="1:14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11.794871794871797</v>
      </c>
      <c r="N159" s="22">
        <v>15.493577335914143</v>
      </c>
    </row>
    <row r="160" spans="1:14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11.392405063291132</v>
      </c>
      <c r="N160" s="22">
        <v>33.215789989225186</v>
      </c>
    </row>
    <row r="161" spans="1:14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10.611735330836458</v>
      </c>
      <c r="N161" s="22">
        <v>24.950606830369736</v>
      </c>
    </row>
    <row r="162" spans="1:14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10.135970333745359</v>
      </c>
      <c r="N162" s="22">
        <v>19.192736425746148</v>
      </c>
    </row>
    <row r="163" spans="1:14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9.7919216646266793</v>
      </c>
      <c r="N163" s="22">
        <v>14.854691876750703</v>
      </c>
    </row>
    <row r="164" spans="1:14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9.6969696969696919</v>
      </c>
      <c r="N164" s="22">
        <v>7.6025314374948527</v>
      </c>
    </row>
    <row r="165" spans="1:14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10.774818401937058</v>
      </c>
      <c r="N165" s="22">
        <v>0.33502206242850274</v>
      </c>
    </row>
    <row r="166" spans="1:14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10.817307692307686</v>
      </c>
      <c r="N166" s="22">
        <v>-7.3967798501514359</v>
      </c>
    </row>
    <row r="167" spans="1:14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10.96543504171632</v>
      </c>
      <c r="N167" s="22">
        <v>-4.3775005883737279</v>
      </c>
    </row>
    <row r="168" spans="1:14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10.271546635182993</v>
      </c>
      <c r="N168" s="22">
        <v>-10.08397381155709</v>
      </c>
    </row>
    <row r="169" spans="1:14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9.5794392523364635</v>
      </c>
      <c r="N169" s="22">
        <v>-9.7304065998821461</v>
      </c>
    </row>
    <row r="170" spans="1:14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8.9120370370370239</v>
      </c>
      <c r="N170" s="22">
        <v>-7.0629100733307641</v>
      </c>
    </row>
    <row r="171" spans="1:14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8.2568807339449499</v>
      </c>
      <c r="N171" s="22">
        <v>-13.834082425535165</v>
      </c>
    </row>
    <row r="172" spans="1:14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7.6136363636363669</v>
      </c>
      <c r="N172" s="22">
        <v>-17.676470588235293</v>
      </c>
    </row>
    <row r="173" spans="1:14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6.8848758465011484</v>
      </c>
      <c r="N173" s="22">
        <v>-12.325879075370839</v>
      </c>
    </row>
    <row r="174" spans="1:14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6.6217732884399583</v>
      </c>
      <c r="N174" s="22">
        <v>-15.619579153782336</v>
      </c>
    </row>
    <row r="175" spans="1:14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6.911928651059096</v>
      </c>
      <c r="N175" s="22">
        <v>-16.46215989634937</v>
      </c>
    </row>
    <row r="176" spans="1:14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7.182320441988943</v>
      </c>
      <c r="N176" s="22">
        <v>-18.201955392606163</v>
      </c>
    </row>
    <row r="177" spans="1:14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6.5573770491803351</v>
      </c>
      <c r="N177" s="22">
        <v>-2.6712272986399554</v>
      </c>
    </row>
    <row r="178" spans="1:14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5.9652928416485951</v>
      </c>
      <c r="N178" s="22">
        <v>3.6495093819934432</v>
      </c>
    </row>
    <row r="179" spans="1:14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4.9409237379162363</v>
      </c>
      <c r="N179" s="22">
        <v>9.7054721470178009</v>
      </c>
    </row>
    <row r="180" spans="1:14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5.0321199143468887</v>
      </c>
      <c r="N180" s="22">
        <v>9.6398891966759095</v>
      </c>
    </row>
    <row r="181" spans="1:14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4.4776119402985204</v>
      </c>
      <c r="N181" s="22">
        <v>14.761321909424719</v>
      </c>
    </row>
    <row r="182" spans="1:14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3.8257173219978791</v>
      </c>
      <c r="N182" s="22">
        <v>20.681063122923593</v>
      </c>
    </row>
    <row r="183" spans="1:14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3.7076271186440746</v>
      </c>
      <c r="N183" s="22">
        <v>30.899124745822661</v>
      </c>
    </row>
    <row r="184" spans="1:14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3.4846884899683239</v>
      </c>
      <c r="N184" s="22">
        <v>36.620221507681336</v>
      </c>
    </row>
    <row r="185" spans="1:14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3.5902851108764455</v>
      </c>
      <c r="N185" s="22">
        <v>41.214359326691863</v>
      </c>
    </row>
    <row r="186" spans="1:14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4</v>
      </c>
      <c r="N186" s="22">
        <v>45.146585627457995</v>
      </c>
    </row>
    <row r="187" spans="1:14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3.4410844629822801</v>
      </c>
      <c r="N187" s="22">
        <v>52.942249794726749</v>
      </c>
    </row>
    <row r="188" spans="1:14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2.4742268041237248</v>
      </c>
      <c r="N188" s="22">
        <v>51.797553459706776</v>
      </c>
    </row>
    <row r="189" spans="1:14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2.3589743589743639</v>
      </c>
      <c r="N189" s="22">
        <v>37.561710317128274</v>
      </c>
    </row>
    <row r="190" spans="1:14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2.4564994882292579</v>
      </c>
      <c r="N190" s="22">
        <v>37.90898521840225</v>
      </c>
    </row>
    <row r="191" spans="1:14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2.763561924257929</v>
      </c>
      <c r="N191" s="22">
        <v>22.307807358659893</v>
      </c>
    </row>
    <row r="192" spans="1:14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2.7522935779816571</v>
      </c>
      <c r="N192" s="22">
        <v>20.11838590918935</v>
      </c>
    </row>
    <row r="193" spans="1:14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3.1632653061224536</v>
      </c>
      <c r="N193" s="22">
        <v>17.271046643913547</v>
      </c>
    </row>
    <row r="194" spans="1:14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3.7871033776867957</v>
      </c>
      <c r="N194" s="22">
        <v>12.463867859600807</v>
      </c>
    </row>
    <row r="195" spans="1:14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4.290091930541351</v>
      </c>
      <c r="N195" s="22">
        <v>6.0786167769823152</v>
      </c>
    </row>
    <row r="196" spans="1:14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4.6938775510203978</v>
      </c>
      <c r="N196" s="22">
        <v>4.0664225941422494</v>
      </c>
    </row>
    <row r="197" spans="1:14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4.8929663608562768</v>
      </c>
      <c r="N197" s="22">
        <v>-2.66374749133369</v>
      </c>
    </row>
    <row r="198" spans="1:14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4.5546558704453455</v>
      </c>
      <c r="N198" s="22">
        <v>-7.2910893527926461</v>
      </c>
    </row>
    <row r="199" spans="1:14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4.3346774193548265</v>
      </c>
      <c r="N199" s="22">
        <v>-8.6256263421617625</v>
      </c>
    </row>
    <row r="200" spans="1:14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4.3259557344064392</v>
      </c>
      <c r="N200" s="22">
        <v>-7.3203740157480324</v>
      </c>
    </row>
    <row r="201" spans="1:14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4.3086172344689366</v>
      </c>
      <c r="N201" s="22">
        <v>1.3868613138686037</v>
      </c>
    </row>
    <row r="202" spans="1:14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4.2957042957043168</v>
      </c>
      <c r="N202" s="22">
        <v>1.8064671524053999E-2</v>
      </c>
    </row>
    <row r="203" spans="1:14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4.2828685258964105</v>
      </c>
      <c r="N203" s="22">
        <v>1.5530418832161441</v>
      </c>
    </row>
    <row r="204" spans="1:14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4.2658730158730229</v>
      </c>
      <c r="N204" s="22">
        <v>-1.6947115384615352</v>
      </c>
    </row>
    <row r="205" spans="1:14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4.1543026706231556</v>
      </c>
      <c r="N205" s="22">
        <v>1.4005941914751796</v>
      </c>
    </row>
    <row r="206" spans="1:14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4.0433925049309538</v>
      </c>
      <c r="N206" s="22">
        <v>9.9259531240438079</v>
      </c>
    </row>
    <row r="207" spans="1:14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3.52595494613126</v>
      </c>
      <c r="N207" s="22">
        <v>15.357188335667903</v>
      </c>
    </row>
    <row r="208" spans="1:14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3.6062378167641462</v>
      </c>
      <c r="N208" s="22">
        <v>13.49415755748209</v>
      </c>
    </row>
    <row r="209" spans="1:14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3.790087463556846</v>
      </c>
      <c r="N209" s="22">
        <v>12.358637925648242</v>
      </c>
    </row>
    <row r="210" spans="1:14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3.5818005808325282</v>
      </c>
      <c r="N210" s="22">
        <v>25.905014945200922</v>
      </c>
    </row>
    <row r="211" spans="1:14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3.5748792270531515</v>
      </c>
      <c r="N211" s="22">
        <v>25.244810027418719</v>
      </c>
    </row>
    <row r="212" spans="1:14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3.6644165863066513</v>
      </c>
      <c r="N212" s="22">
        <v>26.722421346077251</v>
      </c>
    </row>
    <row r="213" spans="1:14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3.4582132564841661</v>
      </c>
      <c r="N213" s="22">
        <v>13.168946484281241</v>
      </c>
    </row>
    <row r="214" spans="1:14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3.3524904214559337</v>
      </c>
      <c r="N214" s="22">
        <v>9.6207104154124146</v>
      </c>
    </row>
    <row r="215" spans="1:14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3.2473734479465</v>
      </c>
      <c r="N215" s="22">
        <v>14.287434523451136</v>
      </c>
    </row>
    <row r="216" spans="1:14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3.2350142721217834</v>
      </c>
      <c r="N216" s="22">
        <v>23.590903533439288</v>
      </c>
    </row>
    <row r="217" spans="1:14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3.5137701804368593</v>
      </c>
      <c r="N217" s="22">
        <v>26.333413059076772</v>
      </c>
    </row>
    <row r="218" spans="1:14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3.7914691943127909</v>
      </c>
      <c r="N218" s="22">
        <v>17.897901241440749</v>
      </c>
    </row>
    <row r="219" spans="1:14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3.9735099337748325</v>
      </c>
      <c r="N219" s="22">
        <v>25.245612098465607</v>
      </c>
    </row>
    <row r="220" spans="1:14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3.1984948259642598</v>
      </c>
      <c r="N220" s="22">
        <v>32.237351931805613</v>
      </c>
    </row>
    <row r="221" spans="1:14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2.1535580524344455</v>
      </c>
      <c r="N221" s="22">
        <v>30.968136573430449</v>
      </c>
    </row>
    <row r="222" spans="1:14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1.5887850467289688</v>
      </c>
      <c r="N222" s="22">
        <v>30.493273542600896</v>
      </c>
    </row>
    <row r="223" spans="1:14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1.6791044776119479</v>
      </c>
      <c r="N223" s="22">
        <v>30.747980192859004</v>
      </c>
    </row>
    <row r="224" spans="1:14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1.7674418604651132</v>
      </c>
      <c r="N224" s="22">
        <v>23.674837628326006</v>
      </c>
    </row>
    <row r="225" spans="1:14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1.6713091922005541</v>
      </c>
      <c r="N225" s="22">
        <v>34.087896941101633</v>
      </c>
    </row>
    <row r="226" spans="1:14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1.5755329008340979</v>
      </c>
      <c r="N226" s="22">
        <v>27.043057996485054</v>
      </c>
    </row>
    <row r="227" spans="1:14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1.7576318223866849</v>
      </c>
      <c r="N227" s="22">
        <v>28.532293751975544</v>
      </c>
    </row>
    <row r="228" spans="1:14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1.5668202764977046</v>
      </c>
      <c r="N228" s="22">
        <v>23.27249344610971</v>
      </c>
    </row>
    <row r="229" spans="1:14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1.2844036697247763</v>
      </c>
      <c r="N229" s="22">
        <v>14.620408936009088</v>
      </c>
    </row>
    <row r="230" spans="1:14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1.1872146118721449</v>
      </c>
      <c r="N230" s="22">
        <v>29.417319860232304</v>
      </c>
    </row>
    <row r="231" spans="1:14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1.364877161055511</v>
      </c>
      <c r="N231" s="22">
        <v>25.242376167812441</v>
      </c>
    </row>
    <row r="232" spans="1:14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1.9143117593436676</v>
      </c>
      <c r="N232" s="22">
        <v>22.101297614064453</v>
      </c>
    </row>
    <row r="233" spans="1:14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2.8414298808432603</v>
      </c>
      <c r="N233" s="22">
        <v>22.435461956521728</v>
      </c>
    </row>
    <row r="234" spans="1:14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3.6798528058877622</v>
      </c>
      <c r="N234" s="22">
        <v>17.283201940570049</v>
      </c>
    </row>
    <row r="235" spans="1:14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3.669724770642202</v>
      </c>
      <c r="N235" s="22">
        <v>21.192792218147027</v>
      </c>
    </row>
    <row r="236" spans="1:14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3.7477148080438782</v>
      </c>
      <c r="N236" s="22">
        <v>34.956801626291735</v>
      </c>
    </row>
    <row r="237" spans="1:14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3.926940639269394</v>
      </c>
      <c r="N237" s="22">
        <v>30.39180801012138</v>
      </c>
    </row>
    <row r="238" spans="1:14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4.2883211678832245</v>
      </c>
      <c r="N238" s="22">
        <v>39.127615424520144</v>
      </c>
    </row>
    <row r="239" spans="1:14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4.2727272727272725</v>
      </c>
      <c r="N239" s="22">
        <v>3.2010820559062125</v>
      </c>
    </row>
    <row r="240" spans="1:14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4.3557168784029043</v>
      </c>
      <c r="N240" s="22">
        <v>-7.5916860605087848</v>
      </c>
    </row>
    <row r="241" spans="1:14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4.5289855072463858</v>
      </c>
      <c r="N241" s="22">
        <v>2.0275013420324672</v>
      </c>
    </row>
    <row r="242" spans="1:14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4.3321299638989119</v>
      </c>
      <c r="N242" s="22">
        <v>-6.2062171628721519</v>
      </c>
    </row>
    <row r="243" spans="1:14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4.1292639138240439</v>
      </c>
      <c r="N243" s="22">
        <v>-5.7635467980295507</v>
      </c>
    </row>
    <row r="244" spans="1:14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3.9355992844364973</v>
      </c>
      <c r="N244" s="22">
        <v>-11.247857387727123</v>
      </c>
    </row>
    <row r="245" spans="1:14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3.8324420677361859</v>
      </c>
      <c r="N245" s="22">
        <v>-9.373699542238878</v>
      </c>
    </row>
    <row r="246" spans="1:14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3.9929015084294583</v>
      </c>
      <c r="N246" s="22">
        <v>-9.6311616683902095</v>
      </c>
    </row>
    <row r="247" spans="1:14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3.9823008849557473</v>
      </c>
      <c r="N247" s="22">
        <v>-10.032894736842103</v>
      </c>
    </row>
    <row r="248" spans="1:14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3.9647577092511099</v>
      </c>
      <c r="N248" s="22">
        <v>-14.636289462122654</v>
      </c>
    </row>
    <row r="249" spans="1:14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4.1300527240773377</v>
      </c>
      <c r="N249" s="22">
        <v>-20.703456640388119</v>
      </c>
    </row>
    <row r="250" spans="1:14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4.1119860017497789</v>
      </c>
      <c r="N250" s="22">
        <v>-15.51129478295994</v>
      </c>
    </row>
    <row r="251" spans="1:14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4.1848299912816023</v>
      </c>
      <c r="N251" s="22">
        <v>10.794709877278708</v>
      </c>
    </row>
    <row r="252" spans="1:14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4.2608695652174067</v>
      </c>
      <c r="N252" s="22">
        <v>18.844984802431597</v>
      </c>
    </row>
    <row r="253" spans="1:14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4.2461005199306623</v>
      </c>
      <c r="N253" s="22">
        <v>12.400841832604836</v>
      </c>
    </row>
    <row r="254" spans="1:14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4.4117647058823595</v>
      </c>
      <c r="N254" s="22">
        <v>15.71556385420314</v>
      </c>
    </row>
    <row r="255" spans="1:14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4.482758620689653</v>
      </c>
      <c r="N255" s="22">
        <v>7.8560227018146689</v>
      </c>
    </row>
    <row r="256" spans="1:14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4.6471600688468007</v>
      </c>
      <c r="N256" s="22">
        <v>13.897794430066824</v>
      </c>
    </row>
    <row r="257" spans="1:14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4.8927038626609409</v>
      </c>
      <c r="N257" s="22">
        <v>18.486205181188531</v>
      </c>
    </row>
    <row r="258" spans="1:14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5.0341296928327672</v>
      </c>
      <c r="N258" s="22">
        <v>22.2612145254806</v>
      </c>
    </row>
    <row r="259" spans="1:14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5.2765957446808454</v>
      </c>
      <c r="N259" s="22">
        <v>16.263254113345525</v>
      </c>
    </row>
    <row r="260" spans="1:14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5.1694915254237195</v>
      </c>
      <c r="N260" s="22">
        <v>27.225939269171384</v>
      </c>
    </row>
    <row r="261" spans="1:14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5.0632911392405111</v>
      </c>
      <c r="N261" s="22">
        <v>34.387427347812796</v>
      </c>
    </row>
    <row r="262" spans="1:14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4.6218487394958041</v>
      </c>
      <c r="N262" s="22">
        <v>28.406458019197501</v>
      </c>
    </row>
    <row r="263" spans="1:14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4.435146443514637</v>
      </c>
      <c r="N263" s="22">
        <v>22.005950460622991</v>
      </c>
    </row>
    <row r="264" spans="1:14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4.587155963302747</v>
      </c>
      <c r="N264" s="22">
        <v>26.412130069419071</v>
      </c>
    </row>
    <row r="265" spans="1:14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4.6550290939318506</v>
      </c>
      <c r="N265" s="22">
        <v>27.250468097364223</v>
      </c>
    </row>
    <row r="266" spans="1:14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4.6396023198011616</v>
      </c>
      <c r="N266" s="22">
        <v>10.626281641846225</v>
      </c>
    </row>
    <row r="267" spans="1:14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5.1980198019802026</v>
      </c>
      <c r="N267" s="22">
        <v>14.896489648964884</v>
      </c>
    </row>
    <row r="268" spans="1:14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5.2631578947368363</v>
      </c>
      <c r="N268" s="22">
        <v>15.284701732967076</v>
      </c>
    </row>
    <row r="269" spans="1:14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5.237315875613735</v>
      </c>
      <c r="N269" s="22">
        <v>6.8337424105412881</v>
      </c>
    </row>
    <row r="270" spans="1:14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4.7116165718927849</v>
      </c>
      <c r="N270" s="22">
        <v>12.70123549232498</v>
      </c>
    </row>
    <row r="271" spans="1:14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4.3654001616814764</v>
      </c>
      <c r="N271" s="22">
        <v>12.591986917416186</v>
      </c>
    </row>
    <row r="272" spans="1:14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4.6736502820306391</v>
      </c>
      <c r="N272" s="22">
        <v>2.9097318539066164</v>
      </c>
    </row>
    <row r="273" spans="1:14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4.8192771084337283</v>
      </c>
      <c r="N273" s="22">
        <v>-8.2202304737515988</v>
      </c>
    </row>
    <row r="274" spans="1:14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5.7028112449799107</v>
      </c>
      <c r="N274" s="22">
        <v>-12.344264642703696</v>
      </c>
    </row>
    <row r="275" spans="1:14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6.1698717948718063</v>
      </c>
      <c r="N275" s="22">
        <v>-10.682806440239744</v>
      </c>
    </row>
    <row r="276" spans="1:14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6.3795853269537517</v>
      </c>
      <c r="N276" s="22">
        <v>-6.8701407555131544</v>
      </c>
    </row>
    <row r="277" spans="1:14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6.1953931691818731</v>
      </c>
      <c r="N277" s="22">
        <v>-6.5591397849462219</v>
      </c>
    </row>
    <row r="278" spans="1:14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6.2549485352335621</v>
      </c>
      <c r="N278" s="22">
        <v>4.5125805275312958</v>
      </c>
    </row>
    <row r="279" spans="1:14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5.647058823529405</v>
      </c>
      <c r="N279" s="22">
        <v>10.599897556419302</v>
      </c>
    </row>
    <row r="280" spans="1:14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5.3125000000000089</v>
      </c>
      <c r="N280" s="22">
        <v>10.378302053303523</v>
      </c>
    </row>
    <row r="281" spans="1:14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4.8211508553654969</v>
      </c>
      <c r="N281" s="22">
        <v>13.464328899637223</v>
      </c>
    </row>
    <row r="282" spans="1:14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4.8099301784328752</v>
      </c>
      <c r="N282" s="22">
        <v>7.9173933504969041</v>
      </c>
    </row>
    <row r="283" spans="1:14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5.0348567002323819</v>
      </c>
      <c r="N283" s="22">
        <v>3.6701860231272088</v>
      </c>
    </row>
    <row r="284" spans="1:14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4.6959199384141614</v>
      </c>
      <c r="N284" s="22">
        <v>8.8895128457110886</v>
      </c>
    </row>
    <row r="285" spans="1:14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4.3678160919540243</v>
      </c>
      <c r="N285" s="22">
        <v>22.591145833333325</v>
      </c>
    </row>
    <row r="286" spans="1:14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3.7993920972644313</v>
      </c>
      <c r="N286" s="22">
        <v>26.730926319228885</v>
      </c>
    </row>
    <row r="287" spans="1:14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3.3962264150943389</v>
      </c>
      <c r="N287" s="22">
        <v>29.095394736842106</v>
      </c>
    </row>
    <row r="288" spans="1:14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2.8485757121439192</v>
      </c>
      <c r="N288" s="22">
        <v>16.448389299236553</v>
      </c>
    </row>
    <row r="289" spans="1:14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3.0665669409125185</v>
      </c>
      <c r="N289" s="22">
        <v>26.306704621161625</v>
      </c>
    </row>
    <row r="290" spans="1:14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2.9806259314456129</v>
      </c>
      <c r="N290" s="22">
        <v>18.855581077544837</v>
      </c>
    </row>
    <row r="291" spans="1:14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2.6726057906458989</v>
      </c>
      <c r="N291" s="22">
        <v>12.430871495899964</v>
      </c>
    </row>
    <row r="292" spans="1:14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2.8189910979228294</v>
      </c>
      <c r="N292" s="22">
        <v>7.587548638132291</v>
      </c>
    </row>
    <row r="293" spans="1:14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3.1899109792284719</v>
      </c>
      <c r="N293" s="22">
        <v>10.5530985240049</v>
      </c>
    </row>
    <row r="294" spans="1:14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3.1828275351591495</v>
      </c>
      <c r="N294" s="22">
        <v>6.5464433214478257</v>
      </c>
    </row>
    <row r="295" spans="1:14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3.0235988200590036</v>
      </c>
      <c r="N295" s="22">
        <v>9.9633581204871202</v>
      </c>
    </row>
    <row r="296" spans="1:14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3.0147058823529305</v>
      </c>
      <c r="N296" s="22">
        <v>9.3860395554524079</v>
      </c>
    </row>
    <row r="297" spans="1:14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3.1571218795888534</v>
      </c>
      <c r="N297" s="22">
        <v>4.7037402321523425</v>
      </c>
    </row>
    <row r="298" spans="1:14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3.0746705710102518</v>
      </c>
      <c r="N298" s="22">
        <v>7.7192801526323906</v>
      </c>
    </row>
    <row r="299" spans="1:14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2.9927007299270114</v>
      </c>
      <c r="N299" s="22">
        <v>6.6836539686584429</v>
      </c>
    </row>
    <row r="300" spans="1:14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3.2798833819241979</v>
      </c>
      <c r="N300" s="22">
        <v>14.95922392196578</v>
      </c>
    </row>
    <row r="301" spans="1:14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3.1204644412191396</v>
      </c>
      <c r="N301" s="22">
        <v>4.4642643074636279</v>
      </c>
    </row>
    <row r="302" spans="1:14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2.9667149059334541</v>
      </c>
      <c r="N302" s="22">
        <v>7.3389109056215984</v>
      </c>
    </row>
    <row r="303" spans="1:14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3.2537960954446943</v>
      </c>
      <c r="N303" s="22">
        <v>7.4339714078022867</v>
      </c>
    </row>
    <row r="304" spans="1:14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3.2467532467532534</v>
      </c>
      <c r="N304" s="22">
        <v>11.885357576358091</v>
      </c>
    </row>
    <row r="305" spans="1:14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3.0194104960460155</v>
      </c>
      <c r="N305" s="22">
        <v>6.082660561513431</v>
      </c>
    </row>
    <row r="306" spans="1:14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3.1563845050215145</v>
      </c>
      <c r="N306" s="22">
        <v>8.3881064162754306</v>
      </c>
    </row>
    <row r="307" spans="1:14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3.2211882605583497</v>
      </c>
      <c r="N307" s="22">
        <v>10.386142010094579</v>
      </c>
    </row>
    <row r="308" spans="1:14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2.9978586723768963</v>
      </c>
      <c r="N308" s="22">
        <v>5.638716673345745</v>
      </c>
    </row>
    <row r="309" spans="1:14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2.8469750889679624</v>
      </c>
      <c r="N309" s="22">
        <v>11.962901239040647</v>
      </c>
    </row>
    <row r="310" spans="1:14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2.8409090909090828</v>
      </c>
      <c r="N310" s="22">
        <v>9.8444231689803772</v>
      </c>
    </row>
    <row r="311" spans="1:14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2.7639971651311157</v>
      </c>
      <c r="N311" s="22">
        <v>11.739275819241414</v>
      </c>
    </row>
    <row r="312" spans="1:14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2.7522935779816571</v>
      </c>
      <c r="N312" s="22">
        <v>7.0569143387040567</v>
      </c>
    </row>
    <row r="313" spans="1:14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2.7445460942997935</v>
      </c>
      <c r="N313" s="22">
        <v>7.0551513621445405</v>
      </c>
    </row>
    <row r="314" spans="1:14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2.8109627547435068</v>
      </c>
      <c r="N314" s="22">
        <v>9.7611559323579122</v>
      </c>
    </row>
    <row r="315" spans="1:14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2.450980392156854</v>
      </c>
      <c r="N315" s="22">
        <v>5.3588344084081418</v>
      </c>
    </row>
    <row r="316" spans="1:14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2.515723270440251</v>
      </c>
      <c r="N316" s="22">
        <v>-1.3062634224101699</v>
      </c>
    </row>
    <row r="317" spans="1:14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2.6517794836008246</v>
      </c>
      <c r="N317" s="22">
        <v>2.4353120243531201</v>
      </c>
    </row>
    <row r="318" spans="1:14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2.3643949930458819</v>
      </c>
      <c r="N318" s="22">
        <v>1.4016304227104204</v>
      </c>
    </row>
    <row r="319" spans="1:14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2.2884882108183069</v>
      </c>
      <c r="N319" s="22">
        <v>-1.3894746187823159</v>
      </c>
    </row>
    <row r="320" spans="1:14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2.4948024948024949</v>
      </c>
      <c r="N320" s="22">
        <v>2.2605047642425102</v>
      </c>
    </row>
    <row r="321" spans="1:14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2.6989619377162599</v>
      </c>
      <c r="N321" s="22">
        <v>2.5735611355595767</v>
      </c>
    </row>
    <row r="322" spans="1:14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2.9005524861878351</v>
      </c>
      <c r="N322" s="22">
        <v>0.82365502364194487</v>
      </c>
    </row>
    <row r="323" spans="1:14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2.9655172413793229</v>
      </c>
      <c r="N323" s="22">
        <v>0.96616292242910351</v>
      </c>
    </row>
    <row r="324" spans="1:14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2.6098901098901228</v>
      </c>
      <c r="N324" s="22">
        <v>-1.7540440459949402</v>
      </c>
    </row>
    <row r="325" spans="1:14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2.6027397260274032</v>
      </c>
      <c r="N325" s="22">
        <v>-1.5392860971165212</v>
      </c>
    </row>
    <row r="326" spans="1:14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2.5974025974025761</v>
      </c>
      <c r="N326" s="22">
        <v>-2.3234567388550897</v>
      </c>
    </row>
    <row r="327" spans="1:14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2.8708133971291794</v>
      </c>
      <c r="N327" s="22">
        <v>4.3348888984030554</v>
      </c>
    </row>
    <row r="328" spans="1:14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2.8629856850715951</v>
      </c>
      <c r="N328" s="22">
        <v>12.324741458599719</v>
      </c>
    </row>
    <row r="329" spans="1:14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2.7872195785180187</v>
      </c>
      <c r="N329" s="22">
        <v>14.149165021844713</v>
      </c>
    </row>
    <row r="330" spans="1:14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3.1250000000000222</v>
      </c>
      <c r="N330" s="22">
        <v>16.845564074479725</v>
      </c>
    </row>
    <row r="331" spans="1:14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3.1186440677966054</v>
      </c>
      <c r="N331" s="22">
        <v>22.616877124271273</v>
      </c>
    </row>
    <row r="332" spans="1:14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3.0425963488843744</v>
      </c>
      <c r="N332" s="22">
        <v>22.650896870772041</v>
      </c>
    </row>
    <row r="333" spans="1:14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2.8301886792452713</v>
      </c>
      <c r="N333" s="22">
        <v>18.168626048917957</v>
      </c>
    </row>
    <row r="334" spans="1:14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2.6174496644295386</v>
      </c>
      <c r="N334" s="22">
        <v>26.301571178491923</v>
      </c>
    </row>
    <row r="335" spans="1:14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2.5452109845947701</v>
      </c>
      <c r="N335" s="22">
        <v>23.107864930665812</v>
      </c>
    </row>
    <row r="336" spans="1:14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2.7443105756358666</v>
      </c>
      <c r="N336" s="22">
        <v>33.432520002644985</v>
      </c>
    </row>
    <row r="337" spans="1:14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2.6034712950600669</v>
      </c>
      <c r="N337" s="22">
        <v>34.110653863740282</v>
      </c>
    </row>
    <row r="338" spans="1:14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2.5316455696202667</v>
      </c>
      <c r="N338" s="22">
        <v>35.202584924110369</v>
      </c>
    </row>
    <row r="339" spans="1:14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2.7906976744185963</v>
      </c>
      <c r="N339" s="22">
        <v>31.399905619729584</v>
      </c>
    </row>
    <row r="340" spans="1:14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2.7170311464546071</v>
      </c>
      <c r="N340" s="22">
        <v>28.916937948113674</v>
      </c>
    </row>
    <row r="341" spans="1:14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2.8439153439153486</v>
      </c>
      <c r="N341" s="22">
        <v>27.094868955334061</v>
      </c>
    </row>
    <row r="342" spans="1:14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2.832674571805005</v>
      </c>
      <c r="N342" s="22">
        <v>25.44431946006749</v>
      </c>
    </row>
    <row r="343" spans="1:14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2.8270874424720649</v>
      </c>
      <c r="N343" s="22">
        <v>23.107847636530508</v>
      </c>
    </row>
    <row r="344" spans="1:14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2.8215223097112663</v>
      </c>
      <c r="N344" s="22">
        <v>13.857951108422606</v>
      </c>
    </row>
    <row r="345" spans="1:14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2.8833551769331667</v>
      </c>
      <c r="N345" s="22">
        <v>16.037232149213352</v>
      </c>
    </row>
    <row r="346" spans="1:14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2.8122956180510084</v>
      </c>
      <c r="N346" s="22">
        <v>17.610923837716676</v>
      </c>
    </row>
    <row r="347" spans="1:14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3.0045721750489918</v>
      </c>
      <c r="N347" s="22">
        <v>21.284608770421332</v>
      </c>
    </row>
    <row r="348" spans="1:14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3.0618892508143203</v>
      </c>
      <c r="N348" s="22">
        <v>25.050795381337032</v>
      </c>
    </row>
    <row r="349" spans="1:14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3.2530904359141077</v>
      </c>
      <c r="N349" s="22">
        <v>20.26366632571883</v>
      </c>
    </row>
    <row r="350" spans="1:14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3.378817413905133</v>
      </c>
      <c r="N350" s="22">
        <v>23.606175906418024</v>
      </c>
    </row>
    <row r="351" spans="1:14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3.0381383322559907</v>
      </c>
      <c r="N351" s="22">
        <v>23.482660087753548</v>
      </c>
    </row>
    <row r="352" spans="1:14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3.0322580645161246</v>
      </c>
      <c r="N352" s="22">
        <v>17.292021688613481</v>
      </c>
    </row>
    <row r="353" spans="1:14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2.7652733118971096</v>
      </c>
      <c r="N353" s="22">
        <v>22.497210205298334</v>
      </c>
    </row>
    <row r="354" spans="1:14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2.4343369634849621</v>
      </c>
      <c r="N354" s="22">
        <v>26.775466284074611</v>
      </c>
    </row>
    <row r="355" spans="1:14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2.2378516624040889</v>
      </c>
      <c r="N355" s="22">
        <v>31.986341201556744</v>
      </c>
    </row>
    <row r="356" spans="1:14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2.2335673261008271</v>
      </c>
      <c r="N356" s="22">
        <v>49.122587702164225</v>
      </c>
    </row>
    <row r="357" spans="1:14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2.1656050955414008</v>
      </c>
      <c r="N357" s="22">
        <v>37.957637387076495</v>
      </c>
    </row>
    <row r="358" spans="1:14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2.2900763358778775</v>
      </c>
      <c r="N358" s="22">
        <v>37.820261009995178</v>
      </c>
    </row>
    <row r="359" spans="1:14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2.2194039315155401</v>
      </c>
      <c r="N359" s="22">
        <v>29.683667248004308</v>
      </c>
    </row>
    <row r="360" spans="1:14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2.0859671302149163</v>
      </c>
      <c r="N360" s="22">
        <v>26.205384269900399</v>
      </c>
    </row>
    <row r="361" spans="1:14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1.8903591682419618</v>
      </c>
      <c r="N361" s="22">
        <v>31.008181008180991</v>
      </c>
    </row>
    <row r="362" spans="1:14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1.6970458830924073</v>
      </c>
      <c r="N362" s="22">
        <v>24.692174620942311</v>
      </c>
    </row>
    <row r="363" spans="1:14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1.6311166875784044</v>
      </c>
      <c r="N363" s="22">
        <v>32.690119116866015</v>
      </c>
    </row>
    <row r="364" spans="1:14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1.4402003757044479</v>
      </c>
      <c r="N364" s="22">
        <v>45.518543956043956</v>
      </c>
    </row>
    <row r="365" spans="1:14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1.3767209011263937</v>
      </c>
      <c r="N365" s="22">
        <v>38.736366585968504</v>
      </c>
    </row>
    <row r="366" spans="1:14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1.4383989993745905</v>
      </c>
      <c r="N366" s="22">
        <v>28.591974348092599</v>
      </c>
    </row>
    <row r="367" spans="1:14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1.6885553470919357</v>
      </c>
      <c r="N367" s="22">
        <v>28.097250152518249</v>
      </c>
    </row>
    <row r="368" spans="1:14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1.6229712858926382</v>
      </c>
      <c r="N368" s="22">
        <v>17.432490490511476</v>
      </c>
    </row>
    <row r="369" spans="1:14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1.7456359102244301</v>
      </c>
      <c r="N369" s="22">
        <v>6.4271181918240661</v>
      </c>
    </row>
    <row r="370" spans="1:14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1.6169154228855787</v>
      </c>
      <c r="N370" s="22">
        <v>7.36107592264168</v>
      </c>
    </row>
    <row r="371" spans="1:14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1.4267990074441794</v>
      </c>
      <c r="N371" s="22">
        <v>20.123111237453806</v>
      </c>
    </row>
    <row r="372" spans="1:14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1.4860681114551078</v>
      </c>
      <c r="N372" s="22">
        <v>21.795059660875047</v>
      </c>
    </row>
    <row r="373" spans="1:14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1.4842300556586308</v>
      </c>
      <c r="N373" s="22">
        <v>26.668590212586185</v>
      </c>
    </row>
    <row r="374" spans="1:14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1.606922126081578</v>
      </c>
      <c r="N374" s="22">
        <v>30.5382135716326</v>
      </c>
    </row>
    <row r="375" spans="1:14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18.010368422055766</v>
      </c>
    </row>
    <row r="376" spans="1:14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1.6666666666666607</v>
      </c>
      <c r="N376" s="22">
        <v>16.756977535738592</v>
      </c>
    </row>
    <row r="377" spans="1:14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1.7283950617283939</v>
      </c>
      <c r="N377" s="22">
        <v>20.097144142118296</v>
      </c>
    </row>
    <row r="378" spans="1:14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2.2811344019728841</v>
      </c>
      <c r="N378" s="22">
        <v>19.345079848187609</v>
      </c>
    </row>
    <row r="379" spans="1:14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2.091020910209096</v>
      </c>
      <c r="N379" s="22">
        <v>21.067346362802517</v>
      </c>
    </row>
    <row r="380" spans="1:14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1.9656019656019597</v>
      </c>
      <c r="N380" s="22">
        <v>18.564787136266702</v>
      </c>
    </row>
    <row r="381" spans="1:14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2.1446078431372584</v>
      </c>
      <c r="N381" s="22">
        <v>37.933519973257582</v>
      </c>
    </row>
    <row r="382" spans="1:14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2.2643818849449104</v>
      </c>
      <c r="N382" s="22">
        <v>26.125603484724834</v>
      </c>
    </row>
    <row r="383" spans="1:14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2.629969418960254</v>
      </c>
      <c r="N383" s="22">
        <v>24.052718286655672</v>
      </c>
    </row>
    <row r="384" spans="1:14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2.56253813300793</v>
      </c>
      <c r="N384" s="22">
        <v>19.360105875578991</v>
      </c>
    </row>
    <row r="385" spans="1:14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2.6203534430225606</v>
      </c>
      <c r="N385" s="22">
        <v>19.526044759727633</v>
      </c>
    </row>
    <row r="386" spans="1:14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2.6763990267639981</v>
      </c>
      <c r="N386" s="22">
        <v>8.9728361101559795</v>
      </c>
    </row>
    <row r="387" spans="1:14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2.7929568913175551</v>
      </c>
      <c r="N387" s="22">
        <v>10.343769431411665</v>
      </c>
    </row>
    <row r="388" spans="1:14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3.2179720704310855</v>
      </c>
      <c r="N388" s="22">
        <v>16.496808849708877</v>
      </c>
    </row>
    <row r="389" spans="1:14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3.762135922330101</v>
      </c>
      <c r="N389" s="22">
        <v>8.7815875013106837</v>
      </c>
    </row>
    <row r="390" spans="1:14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3.0138637733574392</v>
      </c>
      <c r="N390" s="22">
        <v>9.1224728077182959</v>
      </c>
    </row>
    <row r="391" spans="1:14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3.1325301204819134</v>
      </c>
      <c r="N391" s="22">
        <v>5.9655717522273388</v>
      </c>
    </row>
    <row r="392" spans="1:14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3.7349397590361377</v>
      </c>
      <c r="N392" s="22">
        <v>7.6848395448250839</v>
      </c>
    </row>
    <row r="393" spans="1:14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3.5992801439711952</v>
      </c>
      <c r="N393" s="22">
        <v>14.940056497603017</v>
      </c>
    </row>
    <row r="394" spans="1:14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3.3512866546977715</v>
      </c>
      <c r="N394" s="22">
        <v>11.990239414988579</v>
      </c>
    </row>
    <row r="395" spans="1:14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3.4564958283670899</v>
      </c>
      <c r="N395" s="22">
        <v>4.8769929490142472</v>
      </c>
    </row>
    <row r="396" spans="1:14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3.4503271861986873</v>
      </c>
      <c r="N396" s="22">
        <v>-5.3250390594063006</v>
      </c>
    </row>
    <row r="397" spans="1:14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3.444180522565321</v>
      </c>
      <c r="N397" s="22">
        <v>-10.139186659860478</v>
      </c>
    </row>
    <row r="398" spans="1:14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3.4360189573459543</v>
      </c>
      <c r="N398" s="22">
        <v>-2.0402162844398553</v>
      </c>
    </row>
    <row r="399" spans="1:14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3.7212049616065945</v>
      </c>
      <c r="N399" s="22">
        <v>-9.256304796475467</v>
      </c>
    </row>
    <row r="400" spans="1:14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3.529411764705892</v>
      </c>
      <c r="N400" s="22">
        <v>-22.571367561291357</v>
      </c>
    </row>
    <row r="401" spans="1:14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2.9824561403508643</v>
      </c>
      <c r="N401" s="22">
        <v>-13.974511680425216</v>
      </c>
    </row>
    <row r="402" spans="1:14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3.2182562902282053</v>
      </c>
      <c r="N402" s="22">
        <v>-11.599324229198926</v>
      </c>
    </row>
    <row r="403" spans="1:14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3.5630841121495394</v>
      </c>
      <c r="N403" s="22">
        <v>-15.827031486319253</v>
      </c>
    </row>
    <row r="404" spans="1:14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3.1939605110336888</v>
      </c>
      <c r="N404" s="22">
        <v>-15.347735230600412</v>
      </c>
    </row>
    <row r="405" spans="1:14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-25.308365399820786</v>
      </c>
    </row>
    <row r="406" spans="1:14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2.7214823393167498</v>
      </c>
      <c r="N406" s="22">
        <v>-27.536877571336081</v>
      </c>
    </row>
    <row r="407" spans="1:14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2.5921658986175045</v>
      </c>
      <c r="N407" s="22">
        <v>-25.858402126766478</v>
      </c>
    </row>
    <row r="408" spans="1:14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2.1276595744680771</v>
      </c>
      <c r="N408" s="22">
        <v>-13.346515076618882</v>
      </c>
    </row>
    <row r="409" spans="1:14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1.8943742824339971</v>
      </c>
      <c r="N409" s="22">
        <v>-13.04268791468477</v>
      </c>
    </row>
    <row r="410" spans="1:14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1.6036655211913109</v>
      </c>
      <c r="N410" s="22">
        <v>-17.2626847534059</v>
      </c>
    </row>
    <row r="411" spans="1:14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1.1958997722095743</v>
      </c>
      <c r="N411" s="22">
        <v>-10.74326177073085</v>
      </c>
    </row>
    <row r="412" spans="1:14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1.1363636363636465</v>
      </c>
      <c r="N412" s="22">
        <v>-1.115199986210802</v>
      </c>
    </row>
    <row r="413" spans="1:14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1.3628620102214661</v>
      </c>
      <c r="N413" s="22">
        <v>-13.809165559521707</v>
      </c>
    </row>
    <row r="414" spans="1:14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1.6439909297052191</v>
      </c>
      <c r="N414" s="22">
        <v>-15.024446178592466</v>
      </c>
    </row>
    <row r="415" spans="1:14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1.2408347433727984</v>
      </c>
      <c r="N415" s="22">
        <v>-19.157451118116931</v>
      </c>
    </row>
    <row r="416" spans="1:14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1.0692177827799743</v>
      </c>
      <c r="N416" s="22">
        <v>-24.736012152935448</v>
      </c>
    </row>
    <row r="417" spans="1:14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1.465614430665152</v>
      </c>
      <c r="N417" s="22">
        <v>-19.187882637308341</v>
      </c>
    </row>
    <row r="418" spans="1:14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1.7474633596392231</v>
      </c>
      <c r="N418" s="22">
        <v>-21.678482909677797</v>
      </c>
    </row>
    <row r="419" spans="1:14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1.516002245929271</v>
      </c>
      <c r="N419" s="22">
        <v>-16.420389137368129</v>
      </c>
    </row>
    <row r="420" spans="1:14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2.0270270270270174</v>
      </c>
      <c r="N420" s="22">
        <v>-17.827899425161277</v>
      </c>
    </row>
    <row r="421" spans="1:14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2.2535211267605604</v>
      </c>
      <c r="N421" s="22">
        <v>-23.365967528395228</v>
      </c>
    </row>
    <row r="422" spans="1:14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2.4802705749718212</v>
      </c>
      <c r="N422" s="22">
        <v>-24.287736683772788</v>
      </c>
    </row>
    <row r="423" spans="1:14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2.7574563871693991</v>
      </c>
      <c r="N423" s="22">
        <v>-23.996819459127337</v>
      </c>
    </row>
    <row r="424" spans="1:14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3.1460674157303359</v>
      </c>
      <c r="N424" s="22">
        <v>-26.077445332450178</v>
      </c>
    </row>
    <row r="425" spans="1:14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3.0252100840336249</v>
      </c>
      <c r="N425" s="22">
        <v>-14.857185306243736</v>
      </c>
    </row>
    <row r="426" spans="1:14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2.175125488008911</v>
      </c>
      <c r="N426" s="22">
        <v>-9.7035065689600302</v>
      </c>
    </row>
    <row r="427" spans="1:14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1.8941504178273005</v>
      </c>
      <c r="N427" s="22">
        <v>-1.5477561576852428</v>
      </c>
    </row>
    <row r="428" spans="1:14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1.9487750556792971</v>
      </c>
      <c r="N428" s="22">
        <v>8.6318860928895838</v>
      </c>
    </row>
    <row r="429" spans="1:14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2.0555555555555438</v>
      </c>
      <c r="N429" s="22">
        <v>10.0363509338806</v>
      </c>
    </row>
    <row r="430" spans="1:14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2.2160664819944609</v>
      </c>
      <c r="N430" s="22">
        <v>22.162937886370337</v>
      </c>
    </row>
    <row r="431" spans="1:14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2.3783185840707821</v>
      </c>
      <c r="N431" s="22">
        <v>18.622425939306364</v>
      </c>
    </row>
    <row r="432" spans="1:14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2.0419426048565281</v>
      </c>
      <c r="N432" s="22">
        <v>13.018124339161186</v>
      </c>
    </row>
    <row r="433" spans="1:14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1.9283746556473913</v>
      </c>
      <c r="N433" s="22">
        <v>26.380395990088878</v>
      </c>
    </row>
    <row r="434" spans="1:14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2.0352035203520247</v>
      </c>
      <c r="N434" s="22">
        <v>32.187682599041722</v>
      </c>
    </row>
    <row r="435" spans="1:14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2.0262869660460092</v>
      </c>
      <c r="N435" s="22">
        <v>36.116031623372777</v>
      </c>
    </row>
    <row r="436" spans="1:14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1.6884531590413809</v>
      </c>
      <c r="N436" s="22">
        <v>32.779598670093634</v>
      </c>
    </row>
    <row r="437" spans="1:14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1.7400761283306032</v>
      </c>
      <c r="N437" s="22">
        <v>20.762989137547439</v>
      </c>
    </row>
    <row r="438" spans="1:14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2.2925764192139875</v>
      </c>
      <c r="N438" s="22">
        <v>16.302576822092398</v>
      </c>
    </row>
    <row r="439" spans="1:14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2.8977583378895444</v>
      </c>
      <c r="N439" s="22">
        <v>17.069266290405327</v>
      </c>
    </row>
    <row r="440" spans="1:14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3.1676679410158393</v>
      </c>
      <c r="N440" s="22">
        <v>11.250012622310201</v>
      </c>
    </row>
    <row r="441" spans="1:14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2.9395753946652281</v>
      </c>
      <c r="N441" s="22">
        <v>9.5465322764655127</v>
      </c>
    </row>
    <row r="442" spans="1:14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2.5474254742547275</v>
      </c>
      <c r="N442" s="22">
        <v>11.90899324276835</v>
      </c>
    </row>
    <row r="443" spans="1:14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2.5391680172879516</v>
      </c>
      <c r="N443" s="22">
        <v>7.5653605657127088</v>
      </c>
    </row>
    <row r="444" spans="1:14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3.1909140075716547</v>
      </c>
      <c r="N444" s="22">
        <v>10.926100926100911</v>
      </c>
    </row>
    <row r="445" spans="1:14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3.6216216216216068</v>
      </c>
      <c r="N445" s="22">
        <v>8.9934527663860777</v>
      </c>
    </row>
    <row r="446" spans="1:14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3.3423180592991875</v>
      </c>
      <c r="N446" s="22">
        <v>4.4327354061867164</v>
      </c>
    </row>
    <row r="447" spans="1:14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2.8448738593666034</v>
      </c>
      <c r="N447" s="22">
        <v>5.1234125805718955</v>
      </c>
    </row>
    <row r="448" spans="1:14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3.0530262453133394</v>
      </c>
      <c r="N448" s="22">
        <v>4.828584367036326</v>
      </c>
    </row>
    <row r="449" spans="1:14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3.2068412613575736</v>
      </c>
      <c r="N449" s="22">
        <v>4.4748487311478291</v>
      </c>
    </row>
    <row r="450" spans="1:14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3.3617929562433257</v>
      </c>
      <c r="N450" s="22">
        <v>6.3193775207909475</v>
      </c>
    </row>
    <row r="451" spans="1:14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2.8692879914984148</v>
      </c>
      <c r="N451" s="22">
        <v>4.4256863363837162</v>
      </c>
    </row>
    <row r="452" spans="1:14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2.541026998411855</v>
      </c>
      <c r="N452" s="22">
        <v>12.02301855280834</v>
      </c>
    </row>
    <row r="453" spans="1:14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3.0671602326811209</v>
      </c>
      <c r="N453" s="22">
        <v>10.51311309135694</v>
      </c>
    </row>
    <row r="454" spans="1:14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3.6469344608879517</v>
      </c>
      <c r="N454" s="22">
        <v>10.248703547524629</v>
      </c>
    </row>
    <row r="455" spans="1:14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4.7418335089568053</v>
      </c>
      <c r="N455" s="22">
        <v>6.7961422757034207</v>
      </c>
    </row>
    <row r="456" spans="1:14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4.3501048218029359</v>
      </c>
      <c r="N456" s="22">
        <v>6.445621986335226</v>
      </c>
    </row>
    <row r="457" spans="1:14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3.0010231698461842</v>
      </c>
    </row>
    <row r="458" spans="1:14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3.3385498174230532</v>
      </c>
      <c r="N458" s="22">
        <v>8.3647260998755524</v>
      </c>
    </row>
    <row r="459" spans="1:14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3.9665970772442494</v>
      </c>
      <c r="N459" s="22">
        <v>6.4024592888002774</v>
      </c>
    </row>
    <row r="460" spans="1:14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3.6382536382536301</v>
      </c>
      <c r="N460" s="22">
        <v>9.6799058098069537</v>
      </c>
    </row>
    <row r="461" spans="1:14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3.4179181771103018</v>
      </c>
      <c r="N461" s="22">
        <v>13.291265073259284</v>
      </c>
    </row>
    <row r="462" spans="1:14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3.5622096024780614</v>
      </c>
      <c r="N462" s="22">
        <v>6.5958875367184255</v>
      </c>
    </row>
    <row r="463" spans="1:14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4.0289256198347223</v>
      </c>
      <c r="N463" s="22">
        <v>6.6203318979627834</v>
      </c>
    </row>
    <row r="464" spans="1:14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4.233350542075387</v>
      </c>
      <c r="N464" s="22">
        <v>3.4419614642920759</v>
      </c>
    </row>
    <row r="465" spans="1:14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4.1046690610569536</v>
      </c>
      <c r="N465" s="22">
        <v>6.8415920283857679</v>
      </c>
    </row>
    <row r="466" spans="1:14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3.8755736868944402</v>
      </c>
      <c r="N466" s="22">
        <v>8.710866610786038</v>
      </c>
    </row>
    <row r="467" spans="1:14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2.0623742454728422</v>
      </c>
      <c r="N467" s="22">
        <v>14.16144025318764</v>
      </c>
    </row>
    <row r="468" spans="1:14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1.3561024610748484</v>
      </c>
      <c r="N468" s="22">
        <v>12.097032365464045</v>
      </c>
    </row>
    <row r="469" spans="1:14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1.9687026754164672</v>
      </c>
      <c r="N469" s="22">
        <v>13.619431382130752</v>
      </c>
    </row>
    <row r="470" spans="1:14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2.5239777889954462</v>
      </c>
      <c r="N470" s="22">
        <v>12.355477782638591</v>
      </c>
    </row>
    <row r="471" spans="1:14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2.0943775100401796</v>
      </c>
      <c r="N471" s="22">
        <v>9.8511704902159778</v>
      </c>
    </row>
    <row r="472" spans="1:14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2.4363089267803506</v>
      </c>
      <c r="N472" s="22">
        <v>9.7299342791168151</v>
      </c>
    </row>
    <row r="473" spans="1:14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2.8102153229844884</v>
      </c>
      <c r="N473" s="22">
        <v>13.105347891439866</v>
      </c>
    </row>
    <row r="474" spans="1:14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2.6714855433698892</v>
      </c>
      <c r="N474" s="22">
        <v>20.512719571054028</v>
      </c>
    </row>
    <row r="475" spans="1:14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2.7060575968222311</v>
      </c>
      <c r="N475" s="22">
        <v>18.355377105967552</v>
      </c>
    </row>
    <row r="476" spans="1:14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2.6260525012382407</v>
      </c>
      <c r="N476" s="22">
        <v>13.990412482571713</v>
      </c>
    </row>
    <row r="477" spans="1:14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2.3415475603745683</v>
      </c>
      <c r="N477" s="22">
        <v>13.05164823365188</v>
      </c>
    </row>
    <row r="478" spans="1:14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1.9494354442808115</v>
      </c>
      <c r="N478" s="22">
        <v>14.290526630984024</v>
      </c>
    </row>
    <row r="479" spans="1:14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2.7614588467225198</v>
      </c>
      <c r="N479" s="22">
        <v>12.441760889443664</v>
      </c>
    </row>
    <row r="480" spans="1:14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3.6040634291377494</v>
      </c>
      <c r="N480" s="22">
        <v>5.748127628281563</v>
      </c>
    </row>
    <row r="481" spans="1:14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4.3267326732673306</v>
      </c>
      <c r="N481" s="22">
        <v>3.5295776633998521</v>
      </c>
    </row>
    <row r="482" spans="1:14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4.1033973412112346</v>
      </c>
      <c r="N482" s="22">
        <v>-4.1502113694515508</v>
      </c>
    </row>
    <row r="483" spans="1:14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4.3531066223472248</v>
      </c>
      <c r="N483" s="22">
        <v>-5.4157603673533057</v>
      </c>
    </row>
    <row r="484" spans="1:14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4.1344769849895657</v>
      </c>
      <c r="N484" s="22">
        <v>-6.9084920400320886</v>
      </c>
    </row>
    <row r="485" spans="1:14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4.009020417705722</v>
      </c>
      <c r="N485" s="22">
        <v>-6.5287343915486629</v>
      </c>
    </row>
    <row r="486" spans="1:14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3.9556416568346187</v>
      </c>
      <c r="N486" s="22">
        <v>-8.5089702212175276</v>
      </c>
    </row>
    <row r="487" spans="1:14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4.0788010635726346</v>
      </c>
      <c r="N487" s="22">
        <v>-14.856819769182151</v>
      </c>
    </row>
    <row r="488" spans="1:14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4.8633700446906847</v>
      </c>
      <c r="N488" s="22">
        <v>-12.911006205034104</v>
      </c>
    </row>
    <row r="489" spans="1:14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5.5145412254214987</v>
      </c>
      <c r="N489" s="22">
        <v>-12.968880385891357</v>
      </c>
    </row>
    <row r="490" spans="1:14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5.3488450481771643</v>
      </c>
      <c r="N490" s="22">
        <v>-23.605043392827906</v>
      </c>
    </row>
    <row r="491" spans="1:14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4.9606000872889133</v>
      </c>
      <c r="N491" s="22">
        <v>-37.474989995998406</v>
      </c>
    </row>
    <row r="492" spans="1:14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3.7111439545039149</v>
      </c>
      <c r="N492" s="22">
        <v>-39.489852410980731</v>
      </c>
    </row>
    <row r="493" spans="1:14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1.0358735883078563</v>
      </c>
      <c r="N493" s="22">
        <v>-38.48579367457571</v>
      </c>
    </row>
    <row r="494" spans="1:14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-4.4931278791493501E-2</v>
      </c>
      <c r="N494" s="22">
        <v>-40.090674984585249</v>
      </c>
    </row>
    <row r="495" spans="1:14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-0.12533867357756856</v>
      </c>
      <c r="N495" s="22">
        <v>-44.756243283256801</v>
      </c>
    </row>
    <row r="496" spans="1:14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8.1804205864521862E-2</v>
      </c>
      <c r="N496" s="22">
        <v>-39.678687533076285</v>
      </c>
    </row>
    <row r="497" spans="1:14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-0.42146078307413459</v>
      </c>
      <c r="N497" s="22">
        <v>-37.008061547788309</v>
      </c>
    </row>
    <row r="498" spans="1:14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-0.60530765135026199</v>
      </c>
      <c r="N498" s="22">
        <v>-34.364958082806098</v>
      </c>
    </row>
    <row r="499" spans="1:14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-1.0390780678814715</v>
      </c>
      <c r="N499" s="22">
        <v>-28.178125000000001</v>
      </c>
    </row>
    <row r="500" spans="1:14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-1.2523069417661126</v>
      </c>
      <c r="N500" s="22">
        <v>-22.084931117738961</v>
      </c>
    </row>
    <row r="501" spans="1:14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-1.9753356884008366</v>
      </c>
      <c r="N501" s="22">
        <v>-20.439964765401484</v>
      </c>
    </row>
    <row r="502" spans="1:14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-1.4686053048967196</v>
      </c>
      <c r="N502" s="22">
        <v>-9.36931993552591</v>
      </c>
    </row>
    <row r="503" spans="1:14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-1.341125723111225</v>
      </c>
      <c r="N503" s="22">
        <v>6.961548387096772</v>
      </c>
    </row>
    <row r="504" spans="1:14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-0.21906360684769144</v>
      </c>
      <c r="N504" s="22">
        <v>22.247389092207449</v>
      </c>
    </row>
    <row r="505" spans="1:14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1.8485555811255772</v>
      </c>
      <c r="N505" s="22">
        <v>23.454193191253793</v>
      </c>
    </row>
    <row r="506" spans="1:14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2.7846256488390564</v>
      </c>
      <c r="N506" s="22">
        <v>30.027364750326903</v>
      </c>
    </row>
    <row r="507" spans="1:14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2.6552304926896086</v>
      </c>
      <c r="N507" s="22">
        <v>50.252350052374538</v>
      </c>
    </row>
    <row r="508" spans="1:14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2.2144242919620138</v>
      </c>
      <c r="N508" s="22">
        <v>46.568989935703819</v>
      </c>
    </row>
    <row r="509" spans="1:14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2.3918022225043911</v>
      </c>
      <c r="N509" s="22">
        <v>35.962007768013684</v>
      </c>
    </row>
    <row r="510" spans="1:14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2.2409661200131659</v>
      </c>
      <c r="N510" s="22">
        <v>18.52492547381248</v>
      </c>
    </row>
    <row r="511" spans="1:14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1.9591645153719695</v>
      </c>
      <c r="N511" s="22">
        <v>12.116564417177923</v>
      </c>
    </row>
    <row r="512" spans="1:14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1.1050625005825987</v>
      </c>
      <c r="N512" s="22">
        <v>11.556689755741868</v>
      </c>
    </row>
    <row r="513" spans="1:14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1.3144049093465782</v>
      </c>
      <c r="N513" s="22">
        <v>2.8129960220258265</v>
      </c>
    </row>
    <row r="514" spans="1:14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22">
        <v>1.1987048050249083</v>
      </c>
      <c r="N514" s="22">
        <v>4.9636735157225553</v>
      </c>
    </row>
    <row r="515" spans="1:14">
      <c r="A515" s="21"/>
      <c r="B515" s="22"/>
      <c r="C515" s="60"/>
      <c r="I515" s="60"/>
      <c r="J515" s="58"/>
      <c r="K515" s="57"/>
      <c r="L515" s="59"/>
    </row>
    <row r="516" spans="1:14">
      <c r="A516" s="21"/>
      <c r="B516" s="22"/>
      <c r="C516" s="60"/>
      <c r="I516" s="60"/>
      <c r="J516" s="58"/>
      <c r="K516" s="57"/>
      <c r="L516" s="59"/>
    </row>
    <row r="517" spans="1:14">
      <c r="A517" s="21"/>
      <c r="B517" s="22"/>
      <c r="C517" s="60"/>
      <c r="I517" s="60"/>
      <c r="J517" s="58"/>
      <c r="K517" s="57"/>
      <c r="L517" s="59"/>
    </row>
    <row r="518" spans="1:14">
      <c r="A518" s="21"/>
      <c r="B518" s="22"/>
      <c r="C518" s="60"/>
      <c r="I518" s="60"/>
      <c r="J518" s="58"/>
      <c r="K518" s="57"/>
      <c r="L518" s="59"/>
    </row>
    <row r="519" spans="1:14">
      <c r="A519" s="21"/>
      <c r="B519" s="22"/>
      <c r="C519" s="60"/>
      <c r="I519" s="60"/>
      <c r="J519" s="58"/>
      <c r="K519" s="57"/>
      <c r="L519" s="59"/>
    </row>
    <row r="520" spans="1:14">
      <c r="A520" s="21"/>
      <c r="B520" s="22"/>
      <c r="C520" s="60"/>
      <c r="I520" s="60"/>
      <c r="J520" s="58"/>
      <c r="K520" s="57"/>
      <c r="L520" s="59"/>
    </row>
    <row r="521" spans="1:14">
      <c r="A521" s="21"/>
      <c r="B521" s="22"/>
      <c r="C521" s="60"/>
      <c r="I521" s="60"/>
      <c r="J521" s="58"/>
      <c r="K521" s="57"/>
      <c r="L521" s="59"/>
    </row>
    <row r="522" spans="1:14">
      <c r="A522" s="21"/>
      <c r="B522" s="22"/>
      <c r="C522" s="60"/>
      <c r="I522" s="60"/>
      <c r="J522" s="58"/>
      <c r="K522" s="57"/>
      <c r="L522" s="59"/>
    </row>
    <row r="523" spans="1:14">
      <c r="A523" s="21"/>
      <c r="B523" s="22"/>
      <c r="C523" s="60"/>
      <c r="I523" s="60"/>
      <c r="J523" s="58"/>
      <c r="K523" s="57"/>
      <c r="L523" s="59"/>
    </row>
    <row r="524" spans="1:14">
      <c r="A524" s="21"/>
      <c r="B524" s="22"/>
      <c r="C524" s="60"/>
      <c r="I524" s="60"/>
    </row>
    <row r="525" spans="1:14">
      <c r="A525" s="21"/>
      <c r="B525" s="22"/>
      <c r="C525" s="60"/>
      <c r="I525" s="60"/>
    </row>
    <row r="526" spans="1:14">
      <c r="A526" s="21"/>
      <c r="B526" s="22"/>
      <c r="C526" s="60"/>
      <c r="I526" s="60"/>
    </row>
    <row r="527" spans="1:14">
      <c r="A527" s="21"/>
      <c r="B527" s="22"/>
      <c r="C527" s="60"/>
      <c r="I527" s="60"/>
    </row>
    <row r="528" spans="1:14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2" workbookViewId="0">
      <selection activeCell="Q13" sqref="Q13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Chart1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2015-09-22T18:07:46Z</dcterms:modified>
</cp:coreProperties>
</file>