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7755" tabRatio="789" firstSheet="1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52511"/>
</workbook>
</file>

<file path=xl/calcChain.xml><?xml version="1.0" encoding="utf-8"?>
<calcChain xmlns="http://schemas.openxmlformats.org/spreadsheetml/2006/main">
  <c r="K6" i="6" l="1"/>
  <c r="K5" i="6"/>
  <c r="K3" i="6"/>
  <c r="J10" i="4"/>
  <c r="J9" i="4"/>
  <c r="J8" i="4"/>
  <c r="J7" i="4"/>
  <c r="J6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J11" i="4" s="1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N5" i="3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L10" i="2"/>
  <c r="L9" i="2"/>
  <c r="L8" i="2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L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L6" i="2"/>
  <c r="L5" i="2"/>
  <c r="L4" i="2"/>
  <c r="L3" i="2"/>
  <c r="D21" i="1"/>
  <c r="C21" i="1"/>
  <c r="B21" i="1"/>
  <c r="F18" i="1"/>
  <c r="E18" i="1"/>
  <c r="D18" i="1"/>
  <c r="C18" i="1"/>
  <c r="B18" i="1"/>
  <c r="E15" i="1"/>
  <c r="D15" i="1"/>
  <c r="C15" i="1"/>
  <c r="B15" i="1"/>
  <c r="E14" i="1"/>
  <c r="D14" i="1"/>
  <c r="C14" i="1"/>
  <c r="B14" i="1"/>
  <c r="M18" i="1"/>
  <c r="M17" i="1"/>
  <c r="L18" i="1"/>
  <c r="L17" i="1"/>
  <c r="L5" i="7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B4" i="5"/>
  <c r="B9" i="5" s="1"/>
  <c r="B10" i="5" l="1"/>
  <c r="B12" i="5" s="1"/>
  <c r="G13" i="5" s="1"/>
</calcChain>
</file>

<file path=xl/sharedStrings.xml><?xml version="1.0" encoding="utf-8"?>
<sst xmlns="http://schemas.openxmlformats.org/spreadsheetml/2006/main" count="739" uniqueCount="700">
  <si>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</si>
  <si>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</si>
  <si>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</si>
  <si>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</si>
  <si>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</si>
  <si>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</si>
  <si>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</si>
  <si>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</si>
  <si>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</si>
  <si>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</si>
  <si>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</si>
  <si>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</si>
  <si>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</si>
  <si>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</si>
  <si>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</si>
  <si>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</si>
  <si>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</si>
  <si>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</si>
  <si>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</si>
  <si>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</si>
  <si>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</si>
  <si>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</si>
  <si>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</si>
  <si>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</si>
  <si>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</si>
  <si>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</si>
  <si>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</si>
  <si>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</si>
  <si>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</si>
  <si>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</si>
  <si>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</si>
  <si>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</si>
  <si>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</si>
  <si>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</si>
  <si>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</si>
  <si>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</si>
  <si>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</si>
  <si>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</si>
  <si>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</si>
  <si>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</si>
  <si>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</si>
  <si>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</si>
  <si>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</si>
  <si>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</si>
  <si>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</si>
  <si>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</si>
  <si>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</si>
  <si>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</si>
  <si>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</si>
  <si>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</si>
  <si>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</si>
  <si>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</si>
  <si>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</si>
  <si>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</si>
  <si>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</si>
  <si>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</si>
  <si>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</si>
  <si>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</si>
  <si>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</si>
  <si>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</si>
  <si>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</si>
  <si>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</si>
  <si>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</si>
  <si>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</si>
  <si>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</si>
  <si>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</si>
  <si>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</si>
  <si>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</si>
  <si>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</si>
  <si>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</si>
  <si>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</si>
  <si>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</si>
  <si>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</si>
  <si>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</si>
  <si>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</si>
  <si>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</si>
  <si>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</si>
  <si>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</si>
  <si>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</si>
  <si>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</si>
  <si>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</si>
  <si>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</si>
  <si>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</si>
  <si>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</si>
  <si>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</si>
  <si>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</si>
  <si>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</si>
  <si>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</si>
  <si>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</si>
  <si>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</si>
  <si>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</si>
  <si>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</si>
  <si>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</si>
  <si>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</si>
  <si>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</si>
  <si>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</si>
  <si>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</si>
  <si>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</si>
  <si>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</si>
  <si>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</si>
  <si>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</si>
  <si>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</si>
  <si>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</si>
  <si>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</si>
  <si>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</si>
  <si>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</si>
  <si>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</si>
  <si>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</si>
  <si>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</si>
  <si>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</si>
  <si>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</si>
  <si>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</si>
  <si>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</si>
  <si>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</si>
  <si>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</si>
  <si>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</si>
  <si>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</si>
  <si>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</si>
  <si>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</si>
  <si>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</si>
  <si>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</si>
  <si>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</si>
  <si>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</si>
  <si>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</si>
  <si>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</si>
  <si>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</si>
  <si>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</si>
  <si>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</si>
  <si>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</si>
  <si>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</si>
  <si>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</si>
  <si>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</si>
  <si>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</si>
  <si>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</si>
  <si>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</si>
  <si>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</si>
  <si>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</si>
  <si>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</si>
  <si>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</si>
  <si>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</si>
  <si>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</si>
  <si>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</si>
  <si>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</si>
  <si>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</si>
  <si>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</si>
  <si>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</si>
  <si>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</si>
  <si>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</si>
  <si>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</si>
  <si>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</si>
  <si>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</si>
  <si>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</si>
  <si>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</si>
  <si>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</si>
  <si>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</si>
  <si>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</si>
  <si>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</si>
  <si>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</si>
  <si>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</si>
  <si>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</si>
  <si>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</si>
  <si>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</si>
  <si>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</si>
  <si>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</si>
  <si>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</si>
  <si>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</si>
  <si>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</si>
  <si>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</si>
  <si>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</si>
  <si>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</si>
  <si>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</si>
  <si>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</si>
  <si>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</si>
  <si>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</si>
  <si>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</si>
  <si>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</si>
  <si>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</si>
  <si>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</si>
  <si>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</si>
  <si>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</si>
  <si>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</si>
  <si>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</si>
  <si>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</si>
  <si>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</si>
  <si>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</si>
  <si>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</si>
  <si>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</si>
  <si>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</si>
  <si>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</si>
  <si>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</si>
  <si>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</si>
  <si>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</si>
  <si>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</si>
  <si>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</si>
  <si>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</si>
  <si>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</si>
  <si>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</si>
  <si>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</si>
  <si>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</si>
  <si>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</si>
  <si>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</si>
  <si>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</si>
  <si>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</si>
  <si>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</si>
  <si>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</si>
  <si>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</si>
  <si>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</si>
  <si>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</si>
  <si>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</si>
  <si>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</si>
  <si>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</si>
  <si>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</si>
  <si>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</si>
  <si>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</si>
  <si>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</si>
  <si>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</si>
  <si>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</si>
  <si>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</si>
  <si>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</si>
  <si>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</si>
  <si>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</si>
  <si>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</si>
  <si>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</si>
  <si>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</si>
  <si>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</si>
  <si>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</si>
  <si>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</si>
  <si>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</si>
  <si>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</si>
  <si>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</si>
  <si>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</si>
  <si>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</si>
  <si>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</si>
  <si>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</si>
  <si>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</si>
  <si>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</si>
  <si>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</si>
  <si>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</si>
  <si>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</si>
  <si>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</si>
  <si>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</si>
  <si>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</si>
  <si>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</si>
  <si>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</si>
  <si>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</si>
  <si>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</si>
  <si>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</si>
  <si>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</si>
  <si>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</si>
  <si>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</si>
  <si>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</si>
  <si>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</si>
  <si>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</si>
  <si>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</si>
  <si>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</si>
  <si>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</si>
  <si>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</si>
  <si>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</si>
  <si>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</si>
  <si>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</si>
  <si>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</si>
  <si>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</si>
  <si>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</si>
  <si>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</si>
  <si>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</si>
  <si>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</si>
  <si>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</si>
  <si>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</si>
  <si>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</si>
  <si>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</si>
  <si>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</si>
  <si>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</si>
  <si>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</si>
  <si>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</si>
  <si>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</si>
  <si>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</si>
  <si>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</si>
  <si>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</si>
  <si>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</si>
  <si>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</si>
  <si>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</si>
  <si>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</si>
  <si>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</si>
  <si>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</si>
  <si>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</si>
  <si>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</si>
  <si>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</si>
  <si>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</si>
  <si>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</si>
  <si>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</si>
  <si>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</si>
  <si>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</si>
  <si>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</si>
  <si>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</si>
  <si>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</si>
  <si>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</si>
  <si>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</si>
  <si>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</si>
  <si>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</si>
  <si>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</si>
  <si>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</si>
  <si>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</si>
  <si>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</si>
  <si>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</si>
  <si>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</si>
  <si>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</si>
  <si>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</si>
  <si>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</si>
  <si>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</si>
  <si>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</si>
  <si>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</si>
  <si>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</si>
  <si>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</si>
  <si>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</si>
  <si>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</si>
  <si>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</si>
  <si>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</si>
  <si>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</si>
  <si>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</si>
  <si>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</si>
  <si>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</si>
  <si>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</si>
  <si>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</si>
  <si>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</si>
  <si>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</si>
  <si>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</si>
  <si>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</si>
  <si>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</si>
  <si>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</si>
  <si>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</si>
  <si>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</si>
  <si>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</si>
  <si>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</si>
  <si>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</si>
  <si>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</si>
  <si>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</si>
  <si>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</si>
  <si>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</si>
  <si>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</si>
  <si>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</si>
  <si>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</si>
  <si>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</si>
  <si>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</si>
  <si>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</si>
  <si>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</si>
  <si>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</si>
  <si>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</si>
  <si>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</si>
  <si>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</si>
  <si>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</si>
  <si>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</si>
  <si>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</si>
  <si>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</si>
  <si>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</si>
  <si>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</si>
  <si>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</si>
  <si>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</si>
  <si>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</si>
  <si>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</si>
  <si>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</si>
  <si>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</si>
  <si>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</si>
  <si>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</si>
  <si>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</si>
  <si>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</si>
  <si>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</si>
  <si>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</si>
  <si>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</si>
  <si>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</si>
  <si>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</si>
  <si>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</si>
  <si>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</si>
  <si>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</si>
  <si>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</si>
  <si>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</si>
  <si>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</si>
  <si>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</si>
  <si>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</si>
  <si>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</si>
  <si>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</si>
  <si>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</si>
  <si>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</si>
  <si>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</si>
  <si>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</si>
  <si>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</si>
  <si>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</si>
  <si>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</si>
  <si>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</si>
  <si>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</si>
  <si>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</si>
  <si>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</si>
  <si>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</si>
  <si>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</si>
  <si>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</si>
  <si>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</si>
  <si>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</si>
  <si>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</si>
  <si>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</si>
  <si>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</si>
  <si>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</si>
  <si>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</si>
  <si>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</si>
  <si>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</si>
  <si>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</si>
  <si>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</si>
  <si>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</si>
  <si>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</si>
  <si>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</si>
  <si>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</si>
  <si>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</si>
  <si>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</si>
  <si>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</si>
  <si>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</si>
  <si>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</si>
  <si>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</si>
  <si>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</si>
  <si>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</si>
  <si>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</si>
  <si>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</si>
  <si>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</si>
  <si>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</si>
  <si>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</si>
  <si>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</si>
  <si>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</si>
  <si>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</si>
  <si>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</si>
  <si>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</si>
  <si>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</si>
  <si>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</si>
  <si>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</si>
  <si>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</si>
  <si>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</si>
  <si>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</si>
  <si>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</si>
  <si>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</si>
  <si>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</si>
  <si>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</si>
  <si>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</si>
  <si>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</si>
  <si>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</si>
  <si>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</si>
  <si>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</si>
  <si>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</si>
  <si>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</si>
  <si>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</si>
  <si>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</si>
  <si>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</si>
  <si>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</si>
  <si>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</si>
  <si>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</si>
  <si>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</si>
  <si>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</si>
  <si>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</si>
  <si>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</si>
  <si>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</si>
  <si>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</si>
  <si>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</si>
  <si>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</si>
  <si>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</si>
  <si>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</si>
  <si>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</si>
  <si>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</si>
  <si>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</si>
  <si>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</si>
  <si>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</si>
  <si>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</si>
  <si>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</si>
  <si>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</si>
  <si>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</si>
  <si>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</si>
  <si>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</si>
  <si>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</si>
  <si>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</si>
  <si>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</si>
  <si>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</si>
  <si>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</si>
  <si>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</si>
  <si>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</si>
  <si>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</si>
  <si>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</si>
  <si>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</si>
  <si>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</si>
  <si>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</si>
  <si>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</si>
  <si>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</si>
  <si>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</si>
  <si>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</si>
  <si>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</si>
  <si>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</si>
  <si>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</si>
  <si>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</si>
  <si>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</si>
  <si>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</si>
  <si>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</si>
  <si>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</si>
  <si>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</si>
  <si>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</si>
  <si>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</si>
  <si>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</si>
  <si>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</si>
  <si>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</si>
  <si>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</si>
  <si>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</si>
  <si>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</si>
  <si>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</si>
  <si>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</si>
  <si>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</si>
  <si>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</si>
  <si>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</si>
  <si>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</si>
  <si>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</si>
  <si>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</si>
  <si>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</si>
  <si>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</si>
  <si>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</si>
  <si>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</si>
  <si>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</si>
  <si>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</si>
  <si>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</si>
  <si>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</si>
  <si>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</si>
  <si>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</si>
  <si>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</si>
  <si>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</si>
  <si>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</si>
  <si>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</si>
  <si>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</si>
  <si>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</si>
  <si>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</si>
  <si>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</si>
  <si>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</si>
  <si>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</si>
  <si>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</si>
  <si>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</si>
  <si>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</si>
  <si>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</si>
  <si>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</si>
  <si>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</si>
  <si>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</si>
  <si>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</si>
  <si>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</si>
  <si>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</si>
  <si>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</si>
  <si>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</si>
  <si>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</si>
  <si>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</si>
  <si>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</si>
  <si>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</si>
  <si>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</si>
  <si>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</si>
  <si>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</si>
  <si>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</si>
  <si>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</si>
  <si>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</si>
  <si>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</si>
  <si>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</si>
  <si>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</si>
  <si>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</si>
  <si>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</si>
  <si>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</si>
  <si>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</si>
  <si>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</si>
  <si>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</si>
  <si>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</si>
  <si>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</si>
  <si>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</si>
  <si>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</si>
  <si>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</si>
  <si>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</si>
  <si>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</si>
  <si>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</si>
  <si>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</si>
  <si>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</si>
  <si>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</si>
  <si>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</si>
  <si>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</si>
  <si>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</si>
  <si>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</si>
  <si>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</si>
  <si>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</si>
  <si>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</si>
  <si>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</si>
  <si>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</si>
  <si>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</si>
  <si>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</si>
  <si>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</si>
  <si>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</si>
  <si>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</si>
  <si>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</si>
  <si>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</si>
  <si>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</si>
  <si>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</si>
  <si>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</si>
  <si>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</si>
  <si>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</si>
  <si>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</si>
  <si>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</si>
  <si>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</si>
  <si>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</si>
  <si>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</si>
  <si>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</si>
  <si>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</si>
  <si>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</si>
  <si>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</si>
  <si>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</si>
  <si>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</si>
  <si>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</si>
  <si>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</si>
  <si>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</si>
  <si>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</si>
  <si>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</si>
  <si>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</si>
  <si>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</si>
  <si>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</si>
  <si>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</si>
  <si>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</si>
  <si>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</si>
  <si>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</si>
  <si>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</si>
  <si>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</si>
  <si>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</si>
  <si>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</si>
  <si>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</si>
  <si>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</si>
  <si>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</si>
  <si>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</si>
  <si>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</si>
  <si>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</si>
  <si>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</si>
  <si>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</si>
  <si>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</si>
  <si>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</si>
  <si>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</si>
  <si>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</si>
  <si>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</si>
  <si>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</si>
  <si>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</si>
  <si>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</si>
  <si>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</si>
  <si>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</si>
  <si>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</si>
  <si>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</si>
  <si>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</si>
  <si>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</si>
  <si>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</si>
  <si>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</si>
  <si>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</si>
  <si>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</si>
  <si>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</si>
  <si>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</si>
  <si>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</si>
  <si>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</si>
  <si>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</si>
  <si>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</si>
  <si>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</si>
  <si>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</si>
  <si>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</si>
  <si>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</si>
  <si>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</si>
  <si>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</si>
  <si>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</si>
  <si>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</si>
  <si>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</si>
  <si>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</si>
  <si>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</si>
  <si>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</si>
  <si>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</si>
  <si>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</si>
  <si>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</si>
  <si>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</si>
  <si>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</si>
  <si>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</si>
  <si>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</si>
  <si>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</si>
  <si>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</si>
  <si>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</si>
  <si>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</si>
  <si>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</si>
  <si>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</si>
  <si>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</si>
  <si>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</si>
  <si>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</si>
  <si>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</si>
  <si>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</si>
  <si>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</si>
  <si>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</si>
  <si>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</si>
  <si>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</si>
  <si>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</si>
  <si>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</si>
  <si>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</si>
  <si>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</si>
  <si>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</si>
  <si>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</si>
  <si>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</si>
  <si>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</si>
  <si>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</si>
  <si>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</si>
  <si>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variable cost</t>
  </si>
  <si>
    <t>selling price/unit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</si>
</sst>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0.0"/>
    <numFmt numFmtId="165" formatCode="0.0%"/>
    <numFmt numFmtId="166" formatCode="dd/mm/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7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2" applyFont="1"/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43" fontId="0" fillId="0" borderId="13" xfId="0" applyNumberFormat="1" applyBorder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0" fillId="0" borderId="0" xfId="0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Normal="100" workbookViewId="0">
      <selection activeCell="H20" sqref="H20"/>
    </sheetView>
  </sheetViews>
  <sheetFormatPr defaultRowHeight="15" x14ac:dyDescent="0.2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1"/>
      <c r="T1" s="1"/>
      <c r="U1" s="1"/>
    </row>
    <row r="2" spans="1:22" ht="15.75" thickBot="1" x14ac:dyDescent="0.3">
      <c r="A2" s="86" t="s">
        <v>1</v>
      </c>
      <c r="B2" s="87">
        <v>2005</v>
      </c>
      <c r="C2" s="88"/>
      <c r="D2" s="88"/>
      <c r="E2" s="89"/>
      <c r="F2" s="87">
        <v>2006</v>
      </c>
      <c r="G2" s="88"/>
      <c r="H2" s="88"/>
      <c r="I2" s="89"/>
      <c r="J2" s="87">
        <v>2007</v>
      </c>
      <c r="K2" s="88"/>
      <c r="L2" s="88"/>
      <c r="M2" s="89"/>
      <c r="N2" s="87">
        <v>2008</v>
      </c>
      <c r="O2" s="88"/>
      <c r="P2" s="88"/>
      <c r="Q2" s="89"/>
      <c r="R2" s="87">
        <v>2009</v>
      </c>
      <c r="S2" s="88"/>
      <c r="T2" s="88"/>
      <c r="U2" s="89"/>
    </row>
    <row r="3" spans="1:22" x14ac:dyDescent="0.25">
      <c r="A3" s="86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4" t="s">
        <v>683</v>
      </c>
      <c r="M12" s="64" t="s">
        <v>684</v>
      </c>
    </row>
    <row r="13" spans="1:22" ht="15.75" thickBot="1" x14ac:dyDescent="0.3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 x14ac:dyDescent="0.3">
      <c r="A14" s="18" t="s">
        <v>12</v>
      </c>
      <c r="B14" s="78">
        <f>H4/D4 -1</f>
        <v>0.10137038961425771</v>
      </c>
      <c r="C14" s="78">
        <f>L4/H4-1</f>
        <v>0.10767202389428232</v>
      </c>
      <c r="D14" s="78">
        <f>P4/L4-1</f>
        <v>0.10362621698413776</v>
      </c>
      <c r="E14" s="79">
        <f>T4/P4-1</f>
        <v>0.10371143570906005</v>
      </c>
      <c r="L14" s="65">
        <v>4</v>
      </c>
      <c r="M14" s="65">
        <v>6</v>
      </c>
    </row>
    <row r="15" spans="1:22" ht="15.75" thickBot="1" x14ac:dyDescent="0.3">
      <c r="A15" s="18" t="s">
        <v>693</v>
      </c>
      <c r="B15" s="78">
        <f>H6/D6-1</f>
        <v>0.10485396790327495</v>
      </c>
      <c r="C15" s="78">
        <f>L6/H6-1</f>
        <v>0.10655602150408594</v>
      </c>
      <c r="D15" s="78">
        <f>P6/L6-1</f>
        <v>0.11096756234910687</v>
      </c>
      <c r="E15" s="79">
        <f>T6/P6-1</f>
        <v>0.10584919716287522</v>
      </c>
      <c r="L15" s="65">
        <v>5</v>
      </c>
      <c r="M15" s="65">
        <v>9</v>
      </c>
    </row>
    <row r="16" spans="1:22" ht="15.75" thickBot="1" x14ac:dyDescent="0.3">
      <c r="L16" s="66">
        <v>1</v>
      </c>
      <c r="M16" s="66">
        <v>6</v>
      </c>
    </row>
    <row r="17" spans="1:16" ht="15.75" thickBot="1" x14ac:dyDescent="0.3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SUM(L13:L16)</f>
        <v>12</v>
      </c>
      <c r="M17" s="77">
        <f>SUM(M13:M16)</f>
        <v>22</v>
      </c>
      <c r="P17" s="19"/>
    </row>
    <row r="18" spans="1:16" ht="15.75" thickBot="1" x14ac:dyDescent="0.3">
      <c r="A18" s="18" t="s">
        <v>13</v>
      </c>
      <c r="B18" s="78">
        <f>C5/C4</f>
        <v>0.23736753536180472</v>
      </c>
      <c r="C18" s="78">
        <f>G5/G4</f>
        <v>0.2381604666963768</v>
      </c>
      <c r="D18" s="78">
        <f>K5/K4</f>
        <v>0.23870452050670515</v>
      </c>
      <c r="E18" s="78">
        <f>O5/O4</f>
        <v>0.23777403009615999</v>
      </c>
      <c r="F18" s="79">
        <f>S5/S4</f>
        <v>0.23905043568045331</v>
      </c>
      <c r="J18" s="19"/>
      <c r="K18" s="64" t="s">
        <v>682</v>
      </c>
      <c r="L18" s="77">
        <f>L13*L14*L15*L16</f>
        <v>40</v>
      </c>
      <c r="M18" s="77">
        <f>M13*M14*M15*M16</f>
        <v>324</v>
      </c>
      <c r="P18" s="19"/>
    </row>
    <row r="19" spans="1:16" ht="15.75" thickBot="1" x14ac:dyDescent="0.3">
      <c r="E19" s="82"/>
    </row>
    <row r="20" spans="1:16" ht="15.75" thickBot="1" x14ac:dyDescent="0.3">
      <c r="B20" s="81" t="s">
        <v>2</v>
      </c>
      <c r="C20" s="81" t="s">
        <v>3</v>
      </c>
      <c r="D20" s="81" t="s">
        <v>4</v>
      </c>
    </row>
    <row r="21" spans="1:16" ht="15.75" thickBot="1" x14ac:dyDescent="0.3">
      <c r="A21" s="18" t="s">
        <v>685</v>
      </c>
      <c r="B21" s="78">
        <f>(R4/B4)^(1/4)-1</f>
        <v>1.5333771232613369E-2</v>
      </c>
      <c r="C21" s="78">
        <f>(S4/C4)^(1/4)-1</f>
        <v>0.1061821940191634</v>
      </c>
      <c r="D21" s="78">
        <f>(T4/D4)^(1/4)-1</f>
        <v>0.10409268769483382</v>
      </c>
      <c r="E21" s="19"/>
    </row>
    <row r="22" spans="1:16" x14ac:dyDescent="0.2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topLeftCell="A4" workbookViewId="0">
      <selection activeCell="L11" sqref="L11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 x14ac:dyDescent="0.25">
      <c r="A1" s="90" t="s">
        <v>14</v>
      </c>
      <c r="B1" s="90"/>
      <c r="C1" s="90"/>
      <c r="D1" s="90"/>
      <c r="E1" s="90"/>
      <c r="F1" s="90"/>
      <c r="G1" s="90"/>
    </row>
    <row r="2" spans="1:13" ht="26.25" customHeight="1" x14ac:dyDescent="0.2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 t="str">
        <f>IF(B3=D3,"1","0")</f>
        <v>0</v>
      </c>
      <c r="K3" s="24" t="s">
        <v>23</v>
      </c>
      <c r="L3" s="69">
        <f>AVERAGE(H3:H668)</f>
        <v>1.7604808613290533E-4</v>
      </c>
    </row>
    <row r="4" spans="1:13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 t="str">
        <f t="shared" ref="I4:I67" si="0">IF(B4=D4,"1","0")</f>
        <v>0</v>
      </c>
      <c r="K4" s="24" t="s">
        <v>24</v>
      </c>
      <c r="L4" s="69">
        <f>MEDIAN(H3:H668)</f>
        <v>1.0751843026296504E-3</v>
      </c>
    </row>
    <row r="5" spans="1:13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 t="str">
        <f t="shared" si="0"/>
        <v>0</v>
      </c>
      <c r="K5" s="24" t="s">
        <v>25</v>
      </c>
      <c r="L5" s="69">
        <f>MAX(H3:H668)</f>
        <v>0.17744066019364579</v>
      </c>
    </row>
    <row r="6" spans="1:13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 t="str">
        <f t="shared" si="0"/>
        <v>1</v>
      </c>
      <c r="K6" s="24" t="s">
        <v>26</v>
      </c>
      <c r="L6" s="69">
        <f>MIN(H3:H668)</f>
        <v>-0.12202911846151232</v>
      </c>
    </row>
    <row r="7" spans="1:13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 t="str">
        <f t="shared" si="0"/>
        <v>0</v>
      </c>
      <c r="K7" s="24" t="s">
        <v>27</v>
      </c>
      <c r="L7" s="84">
        <f>COUNTIF(I3:I668,1)</f>
        <v>92</v>
      </c>
      <c r="M7" s="68"/>
    </row>
    <row r="8" spans="1:13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 t="str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 t="str">
        <f t="shared" si="0"/>
        <v>0</v>
      </c>
      <c r="K9" s="24" t="s">
        <v>29</v>
      </c>
      <c r="L9" s="69">
        <f>VAR(H3:H668)</f>
        <v>4.9314544481121429E-4</v>
      </c>
    </row>
    <row r="10" spans="1:13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 t="str">
        <f t="shared" si="0"/>
        <v>0</v>
      </c>
      <c r="K10" s="24" t="s">
        <v>30</v>
      </c>
      <c r="L10" s="69">
        <f>(L9^0.5)</f>
        <v>2.2206878322069815E-2</v>
      </c>
      <c r="M10" s="63"/>
    </row>
    <row r="11" spans="1:13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 t="str">
        <f t="shared" si="0"/>
        <v>0</v>
      </c>
    </row>
    <row r="12" spans="1:13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 t="str">
        <f t="shared" si="0"/>
        <v>0</v>
      </c>
    </row>
    <row r="13" spans="1:13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 t="str">
        <f t="shared" si="0"/>
        <v>0</v>
      </c>
    </row>
    <row r="14" spans="1:13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 t="str">
        <f t="shared" si="0"/>
        <v>0</v>
      </c>
    </row>
    <row r="15" spans="1:13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 t="str">
        <f t="shared" si="0"/>
        <v>0</v>
      </c>
    </row>
    <row r="16" spans="1:13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 t="str">
        <f t="shared" si="0"/>
        <v>0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 t="str">
        <f t="shared" si="0"/>
        <v>0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 t="str">
        <f t="shared" si="0"/>
        <v>0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 t="str">
        <f t="shared" si="0"/>
        <v>0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 t="str">
        <f t="shared" si="0"/>
        <v>0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 t="str">
        <f t="shared" si="0"/>
        <v>1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 t="str">
        <f t="shared" si="0"/>
        <v>0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 t="str">
        <f t="shared" si="0"/>
        <v>0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 t="str">
        <f t="shared" si="0"/>
        <v>0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 t="str">
        <f t="shared" si="0"/>
        <v>0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 t="str">
        <f t="shared" si="0"/>
        <v>0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 t="str">
        <f t="shared" si="0"/>
        <v>1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 t="str">
        <f t="shared" si="0"/>
        <v>0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 t="str">
        <f t="shared" si="0"/>
        <v>0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 t="str">
        <f t="shared" si="0"/>
        <v>0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 t="str">
        <f t="shared" si="0"/>
        <v>0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 t="str">
        <f t="shared" si="0"/>
        <v>0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 t="str">
        <f t="shared" si="0"/>
        <v>0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 t="str">
        <f t="shared" si="0"/>
        <v>1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 t="str">
        <f t="shared" si="0"/>
        <v>1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 t="str">
        <f t="shared" si="0"/>
        <v>0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 t="str">
        <f t="shared" si="0"/>
        <v>0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 t="str">
        <f t="shared" si="0"/>
        <v>0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 t="str">
        <f t="shared" si="0"/>
        <v>0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 t="str">
        <f t="shared" si="0"/>
        <v>0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 t="str">
        <f t="shared" si="0"/>
        <v>0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 t="str">
        <f t="shared" si="0"/>
        <v>0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 t="str">
        <f t="shared" si="0"/>
        <v>1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 t="str">
        <f t="shared" si="0"/>
        <v>0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 t="str">
        <f t="shared" si="0"/>
        <v>0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 t="str">
        <f t="shared" si="0"/>
        <v>0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 t="str">
        <f t="shared" si="0"/>
        <v>0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 t="str">
        <f t="shared" si="0"/>
        <v>0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 t="str">
        <f t="shared" si="0"/>
        <v>0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 t="str">
        <f t="shared" si="0"/>
        <v>0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 t="str">
        <f t="shared" si="0"/>
        <v>0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 t="str">
        <f t="shared" si="0"/>
        <v>0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 t="str">
        <f t="shared" si="0"/>
        <v>0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 t="str">
        <f t="shared" si="0"/>
        <v>0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 t="str">
        <f t="shared" si="0"/>
        <v>0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 t="str">
        <f t="shared" si="0"/>
        <v>0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 t="str">
        <f t="shared" si="0"/>
        <v>0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 t="str">
        <f t="shared" si="0"/>
        <v>0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 t="str">
        <f t="shared" si="0"/>
        <v>0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 t="str">
        <f t="shared" si="0"/>
        <v>1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 t="str">
        <f t="shared" si="0"/>
        <v>0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 t="str">
        <f t="shared" si="0"/>
        <v>0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 t="str">
        <f t="shared" si="0"/>
        <v>0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 t="str">
        <f t="shared" si="0"/>
        <v>0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 t="str">
        <f t="shared" si="0"/>
        <v>0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 t="str">
        <f t="shared" si="0"/>
        <v>1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 t="str">
        <f t="shared" si="0"/>
        <v>0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 t="str">
        <f t="shared" ref="I68:I131" si="2">IF(B68=D68,"1","0")</f>
        <v>0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 t="str">
        <f t="shared" si="2"/>
        <v>0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 t="str">
        <f t="shared" si="2"/>
        <v>0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 t="str">
        <f t="shared" si="2"/>
        <v>0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 t="str">
        <f t="shared" si="2"/>
        <v>0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 t="str">
        <f t="shared" si="2"/>
        <v>0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 t="str">
        <f t="shared" si="2"/>
        <v>0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 t="str">
        <f t="shared" si="2"/>
        <v>0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 t="str">
        <f t="shared" si="2"/>
        <v>0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 t="str">
        <f t="shared" si="2"/>
        <v>1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 t="str">
        <f t="shared" si="2"/>
        <v>0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 t="str">
        <f t="shared" si="2"/>
        <v>0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 t="str">
        <f t="shared" si="2"/>
        <v>0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 t="str">
        <f t="shared" si="2"/>
        <v>1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 t="str">
        <f t="shared" si="2"/>
        <v>0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 t="str">
        <f t="shared" si="2"/>
        <v>0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 t="str">
        <f t="shared" si="2"/>
        <v>0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 t="str">
        <f t="shared" si="2"/>
        <v>0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 t="str">
        <f t="shared" si="2"/>
        <v>0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 t="str">
        <f t="shared" si="2"/>
        <v>0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 t="str">
        <f t="shared" si="2"/>
        <v>0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 t="str">
        <f t="shared" si="2"/>
        <v>0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 t="str">
        <f t="shared" si="2"/>
        <v>0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 t="str">
        <f t="shared" si="2"/>
        <v>0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 t="str">
        <f t="shared" si="2"/>
        <v>0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 t="str">
        <f t="shared" si="2"/>
        <v>0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 t="str">
        <f t="shared" si="2"/>
        <v>0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 t="str">
        <f t="shared" si="2"/>
        <v>0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 t="str">
        <f t="shared" si="2"/>
        <v>0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 t="str">
        <f t="shared" si="2"/>
        <v>0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 t="str">
        <f t="shared" si="2"/>
        <v>0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 t="str">
        <f t="shared" si="2"/>
        <v>0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 t="str">
        <f t="shared" si="2"/>
        <v>0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 t="str">
        <f t="shared" si="2"/>
        <v>0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 t="str">
        <f t="shared" si="2"/>
        <v>0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 t="str">
        <f t="shared" si="2"/>
        <v>0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 t="str">
        <f t="shared" si="2"/>
        <v>0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 t="str">
        <f t="shared" si="2"/>
        <v>0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 t="str">
        <f t="shared" si="2"/>
        <v>0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 t="str">
        <f t="shared" si="2"/>
        <v>0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 t="str">
        <f t="shared" si="2"/>
        <v>0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 t="str">
        <f t="shared" si="2"/>
        <v>0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 t="str">
        <f t="shared" si="2"/>
        <v>0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 t="str">
        <f t="shared" si="2"/>
        <v>0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 t="str">
        <f t="shared" si="2"/>
        <v>0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 t="str">
        <f t="shared" si="2"/>
        <v>0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 t="str">
        <f t="shared" si="2"/>
        <v>0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 t="str">
        <f t="shared" si="2"/>
        <v>1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 t="str">
        <f t="shared" si="2"/>
        <v>0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 t="str">
        <f t="shared" si="2"/>
        <v>0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 t="str">
        <f t="shared" si="2"/>
        <v>0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 t="str">
        <f t="shared" si="2"/>
        <v>0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 t="str">
        <f t="shared" si="2"/>
        <v>0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 t="str">
        <f t="shared" si="2"/>
        <v>0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 t="str">
        <f t="shared" si="2"/>
        <v>0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 t="str">
        <f t="shared" si="2"/>
        <v>0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 t="str">
        <f t="shared" si="2"/>
        <v>0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 t="str">
        <f t="shared" si="2"/>
        <v>0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 t="str">
        <f t="shared" si="2"/>
        <v>0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 t="str">
        <f t="shared" si="2"/>
        <v>0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 t="str">
        <f t="shared" si="2"/>
        <v>0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 t="str">
        <f t="shared" si="2"/>
        <v>0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 t="str">
        <f t="shared" si="2"/>
        <v>1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 t="str">
        <f t="shared" si="2"/>
        <v>0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 t="str">
        <f t="shared" ref="I132:I195" si="4">IF(B132=D132,"1","0")</f>
        <v>1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 t="str">
        <f t="shared" si="4"/>
        <v>0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 t="str">
        <f t="shared" si="4"/>
        <v>0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 t="str">
        <f t="shared" si="4"/>
        <v>0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 t="str">
        <f t="shared" si="4"/>
        <v>0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 t="str">
        <f t="shared" si="4"/>
        <v>0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 t="str">
        <f t="shared" si="4"/>
        <v>1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 t="str">
        <f t="shared" si="4"/>
        <v>0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 t="str">
        <f t="shared" si="4"/>
        <v>0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 t="str">
        <f t="shared" si="4"/>
        <v>0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 t="str">
        <f t="shared" si="4"/>
        <v>1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 t="str">
        <f t="shared" si="4"/>
        <v>0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 t="str">
        <f t="shared" si="4"/>
        <v>0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 t="str">
        <f t="shared" si="4"/>
        <v>1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 t="str">
        <f t="shared" si="4"/>
        <v>0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 t="str">
        <f t="shared" si="4"/>
        <v>1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 t="str">
        <f t="shared" si="4"/>
        <v>0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 t="str">
        <f t="shared" si="4"/>
        <v>0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 t="str">
        <f t="shared" si="4"/>
        <v>0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 t="str">
        <f t="shared" si="4"/>
        <v>0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 t="str">
        <f t="shared" si="4"/>
        <v>0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 t="str">
        <f t="shared" si="4"/>
        <v>0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 t="str">
        <f t="shared" si="4"/>
        <v>0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 t="str">
        <f t="shared" si="4"/>
        <v>1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 t="str">
        <f t="shared" si="4"/>
        <v>0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 t="str">
        <f t="shared" si="4"/>
        <v>0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 t="str">
        <f t="shared" si="4"/>
        <v>0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 t="str">
        <f t="shared" si="4"/>
        <v>0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 t="str">
        <f t="shared" si="4"/>
        <v>0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 t="str">
        <f t="shared" si="4"/>
        <v>1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 t="str">
        <f t="shared" si="4"/>
        <v>0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 t="str">
        <f t="shared" si="4"/>
        <v>0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 t="str">
        <f t="shared" si="4"/>
        <v>1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 t="str">
        <f t="shared" si="4"/>
        <v>0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 t="str">
        <f t="shared" si="4"/>
        <v>0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 t="str">
        <f t="shared" si="4"/>
        <v>0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 t="str">
        <f t="shared" si="4"/>
        <v>1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 t="str">
        <f t="shared" si="4"/>
        <v>0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 t="str">
        <f t="shared" si="4"/>
        <v>0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 t="str">
        <f t="shared" si="4"/>
        <v>0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 t="str">
        <f t="shared" si="4"/>
        <v>0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 t="str">
        <f t="shared" si="4"/>
        <v>1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 t="str">
        <f t="shared" si="4"/>
        <v>0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 t="str">
        <f t="shared" si="4"/>
        <v>0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 t="str">
        <f t="shared" si="4"/>
        <v>0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 t="str">
        <f t="shared" si="4"/>
        <v>0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 t="str">
        <f t="shared" si="4"/>
        <v>0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 t="str">
        <f t="shared" si="4"/>
        <v>0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 t="str">
        <f t="shared" si="4"/>
        <v>0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 t="str">
        <f t="shared" si="4"/>
        <v>0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 t="str">
        <f t="shared" si="4"/>
        <v>1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 t="str">
        <f t="shared" si="4"/>
        <v>0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 t="str">
        <f t="shared" si="4"/>
        <v>0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 t="str">
        <f t="shared" si="4"/>
        <v>0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 t="str">
        <f t="shared" si="4"/>
        <v>0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 t="str">
        <f t="shared" si="4"/>
        <v>0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 t="str">
        <f t="shared" si="4"/>
        <v>0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 t="str">
        <f t="shared" si="4"/>
        <v>0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 t="str">
        <f t="shared" si="4"/>
        <v>0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 t="str">
        <f t="shared" si="4"/>
        <v>0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 t="str">
        <f t="shared" si="4"/>
        <v>0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 t="str">
        <f t="shared" si="4"/>
        <v>0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 t="str">
        <f t="shared" si="4"/>
        <v>0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 t="str">
        <f t="shared" si="4"/>
        <v>0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 t="str">
        <f t="shared" ref="I196:I259" si="6">IF(B196=D196,"1","0")</f>
        <v>1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 t="str">
        <f t="shared" si="6"/>
        <v>0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 t="str">
        <f t="shared" si="6"/>
        <v>0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 t="str">
        <f t="shared" si="6"/>
        <v>0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 t="str">
        <f t="shared" si="6"/>
        <v>0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 t="str">
        <f t="shared" si="6"/>
        <v>0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 t="str">
        <f t="shared" si="6"/>
        <v>0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 t="str">
        <f t="shared" si="6"/>
        <v>0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 t="str">
        <f t="shared" si="6"/>
        <v>0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 t="str">
        <f t="shared" si="6"/>
        <v>0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 t="str">
        <f t="shared" si="6"/>
        <v>0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 t="str">
        <f t="shared" si="6"/>
        <v>1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 t="str">
        <f t="shared" si="6"/>
        <v>0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 t="str">
        <f t="shared" si="6"/>
        <v>1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 t="str">
        <f t="shared" si="6"/>
        <v>1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 t="str">
        <f t="shared" si="6"/>
        <v>0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 t="str">
        <f t="shared" si="6"/>
        <v>0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 t="str">
        <f t="shared" si="6"/>
        <v>0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 t="str">
        <f t="shared" si="6"/>
        <v>0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 t="str">
        <f t="shared" si="6"/>
        <v>1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 t="str">
        <f t="shared" si="6"/>
        <v>0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 t="str">
        <f t="shared" si="6"/>
        <v>0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 t="str">
        <f t="shared" si="6"/>
        <v>0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 t="str">
        <f t="shared" si="6"/>
        <v>0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 t="str">
        <f t="shared" si="6"/>
        <v>0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 t="str">
        <f t="shared" si="6"/>
        <v>0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 t="str">
        <f t="shared" si="6"/>
        <v>0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 t="str">
        <f t="shared" si="6"/>
        <v>0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 t="str">
        <f t="shared" si="6"/>
        <v>0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 t="str">
        <f t="shared" si="6"/>
        <v>0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 t="str">
        <f t="shared" si="6"/>
        <v>0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 t="str">
        <f t="shared" si="6"/>
        <v>0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 t="str">
        <f t="shared" si="6"/>
        <v>0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 t="str">
        <f t="shared" si="6"/>
        <v>0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 t="str">
        <f t="shared" si="6"/>
        <v>0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 t="str">
        <f t="shared" si="6"/>
        <v>0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 t="str">
        <f t="shared" si="6"/>
        <v>0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 t="str">
        <f t="shared" si="6"/>
        <v>1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 t="str">
        <f t="shared" si="6"/>
        <v>1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 t="str">
        <f t="shared" si="6"/>
        <v>0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 t="str">
        <f t="shared" si="6"/>
        <v>0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 t="str">
        <f t="shared" si="6"/>
        <v>1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 t="str">
        <f t="shared" si="6"/>
        <v>0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 t="str">
        <f t="shared" si="6"/>
        <v>0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 t="str">
        <f t="shared" si="6"/>
        <v>0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 t="str">
        <f t="shared" si="6"/>
        <v>0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 t="str">
        <f t="shared" si="6"/>
        <v>0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 t="str">
        <f t="shared" si="6"/>
        <v>0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 t="str">
        <f t="shared" si="6"/>
        <v>0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 t="str">
        <f t="shared" si="6"/>
        <v>0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 t="str">
        <f t="shared" si="6"/>
        <v>0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 t="str">
        <f t="shared" si="6"/>
        <v>0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 t="str">
        <f t="shared" si="6"/>
        <v>0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 t="str">
        <f t="shared" si="6"/>
        <v>1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 t="str">
        <f t="shared" si="6"/>
        <v>0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 t="str">
        <f t="shared" si="6"/>
        <v>0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 t="str">
        <f t="shared" si="6"/>
        <v>0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 t="str">
        <f t="shared" si="6"/>
        <v>0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 t="str">
        <f t="shared" si="6"/>
        <v>0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 t="str">
        <f t="shared" si="6"/>
        <v>0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 t="str">
        <f t="shared" si="6"/>
        <v>0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 t="str">
        <f t="shared" si="6"/>
        <v>1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 t="str">
        <f t="shared" si="6"/>
        <v>0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 t="str">
        <f t="shared" si="6"/>
        <v>0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 t="str">
        <f t="shared" ref="I260:I323" si="8">IF(B260=D260,"1","0")</f>
        <v>0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 t="str">
        <f t="shared" si="8"/>
        <v>0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 t="str">
        <f t="shared" si="8"/>
        <v>0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 t="str">
        <f t="shared" si="8"/>
        <v>0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 t="str">
        <f t="shared" si="8"/>
        <v>0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 t="str">
        <f t="shared" si="8"/>
        <v>0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 t="str">
        <f t="shared" si="8"/>
        <v>0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 t="str">
        <f t="shared" si="8"/>
        <v>0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 t="str">
        <f t="shared" si="8"/>
        <v>0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 t="str">
        <f t="shared" si="8"/>
        <v>0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 t="str">
        <f t="shared" si="8"/>
        <v>0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 t="str">
        <f t="shared" si="8"/>
        <v>1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 t="str">
        <f t="shared" si="8"/>
        <v>0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 t="str">
        <f t="shared" si="8"/>
        <v>0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 t="str">
        <f t="shared" si="8"/>
        <v>0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 t="str">
        <f t="shared" si="8"/>
        <v>0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 t="str">
        <f t="shared" si="8"/>
        <v>0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 t="str">
        <f t="shared" si="8"/>
        <v>0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 t="str">
        <f t="shared" si="8"/>
        <v>0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 t="str">
        <f t="shared" si="8"/>
        <v>0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 t="str">
        <f t="shared" si="8"/>
        <v>0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 t="str">
        <f t="shared" si="8"/>
        <v>0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 t="str">
        <f t="shared" si="8"/>
        <v>0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 t="str">
        <f t="shared" si="8"/>
        <v>0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 t="str">
        <f t="shared" si="8"/>
        <v>0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 t="str">
        <f t="shared" si="8"/>
        <v>1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 t="str">
        <f t="shared" si="8"/>
        <v>0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 t="str">
        <f t="shared" si="8"/>
        <v>0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 t="str">
        <f t="shared" si="8"/>
        <v>0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 t="str">
        <f t="shared" si="8"/>
        <v>0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 t="str">
        <f t="shared" si="8"/>
        <v>1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 t="str">
        <f t="shared" si="8"/>
        <v>0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 t="str">
        <f t="shared" si="8"/>
        <v>0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 t="str">
        <f t="shared" si="8"/>
        <v>0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 t="str">
        <f t="shared" si="8"/>
        <v>1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 t="str">
        <f t="shared" si="8"/>
        <v>1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 t="str">
        <f t="shared" si="8"/>
        <v>0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 t="str">
        <f t="shared" si="8"/>
        <v>0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 t="str">
        <f t="shared" si="8"/>
        <v>0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 t="str">
        <f t="shared" si="8"/>
        <v>0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 t="str">
        <f t="shared" si="8"/>
        <v>0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 t="str">
        <f t="shared" si="8"/>
        <v>1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 t="str">
        <f t="shared" si="8"/>
        <v>0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 t="str">
        <f t="shared" si="8"/>
        <v>0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 t="str">
        <f t="shared" si="8"/>
        <v>1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 t="str">
        <f t="shared" si="8"/>
        <v>0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 t="str">
        <f t="shared" si="8"/>
        <v>0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 t="str">
        <f t="shared" si="8"/>
        <v>0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 t="str">
        <f t="shared" si="8"/>
        <v>0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 t="str">
        <f t="shared" si="8"/>
        <v>1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 t="str">
        <f t="shared" si="8"/>
        <v>1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 t="str">
        <f t="shared" si="8"/>
        <v>0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 t="str">
        <f t="shared" si="8"/>
        <v>0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 t="str">
        <f t="shared" si="8"/>
        <v>0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 t="str">
        <f t="shared" si="8"/>
        <v>0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 t="str">
        <f t="shared" si="8"/>
        <v>0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 t="str">
        <f t="shared" si="8"/>
        <v>0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 t="str">
        <f t="shared" si="8"/>
        <v>0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 t="str">
        <f t="shared" si="8"/>
        <v>0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 t="str">
        <f t="shared" si="8"/>
        <v>0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 t="str">
        <f t="shared" si="8"/>
        <v>0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 t="str">
        <f t="shared" si="8"/>
        <v>0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 t="str">
        <f t="shared" si="8"/>
        <v>0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 t="str">
        <f t="shared" si="8"/>
        <v>0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 t="str">
        <f t="shared" ref="I324:I387" si="10">IF(B324=D324,"1","0")</f>
        <v>0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 t="str">
        <f t="shared" si="10"/>
        <v>1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 t="str">
        <f t="shared" si="10"/>
        <v>0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 t="str">
        <f t="shared" si="10"/>
        <v>0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 t="str">
        <f t="shared" si="10"/>
        <v>1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 t="str">
        <f t="shared" si="10"/>
        <v>0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 t="str">
        <f t="shared" si="10"/>
        <v>0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 t="str">
        <f t="shared" si="10"/>
        <v>0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 t="str">
        <f t="shared" si="10"/>
        <v>0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 t="str">
        <f t="shared" si="10"/>
        <v>0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 t="str">
        <f t="shared" si="10"/>
        <v>1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 t="str">
        <f t="shared" si="10"/>
        <v>1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 t="str">
        <f t="shared" si="10"/>
        <v>0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 t="str">
        <f t="shared" si="10"/>
        <v>0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 t="str">
        <f t="shared" si="10"/>
        <v>0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 t="str">
        <f t="shared" si="10"/>
        <v>0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 t="str">
        <f t="shared" si="10"/>
        <v>0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 t="str">
        <f t="shared" si="10"/>
        <v>0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 t="str">
        <f t="shared" si="10"/>
        <v>0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 t="str">
        <f t="shared" si="10"/>
        <v>0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 t="str">
        <f t="shared" si="10"/>
        <v>1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 t="str">
        <f t="shared" si="10"/>
        <v>1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 t="str">
        <f t="shared" si="10"/>
        <v>0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 t="str">
        <f t="shared" si="10"/>
        <v>0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 t="str">
        <f t="shared" si="10"/>
        <v>0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 t="str">
        <f t="shared" si="10"/>
        <v>0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 t="str">
        <f t="shared" si="10"/>
        <v>0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 t="str">
        <f t="shared" si="10"/>
        <v>0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 t="str">
        <f t="shared" si="10"/>
        <v>1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 t="str">
        <f t="shared" si="10"/>
        <v>0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 t="str">
        <f t="shared" si="10"/>
        <v>0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 t="str">
        <f t="shared" si="10"/>
        <v>0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 t="str">
        <f t="shared" si="10"/>
        <v>0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 t="str">
        <f t="shared" si="10"/>
        <v>0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 t="str">
        <f t="shared" si="10"/>
        <v>0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 t="str">
        <f t="shared" si="10"/>
        <v>0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 t="str">
        <f t="shared" si="10"/>
        <v>0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 t="str">
        <f t="shared" si="10"/>
        <v>0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 t="str">
        <f t="shared" si="10"/>
        <v>0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 t="str">
        <f t="shared" si="10"/>
        <v>0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 t="str">
        <f t="shared" si="10"/>
        <v>1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 t="str">
        <f t="shared" si="10"/>
        <v>0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 t="str">
        <f t="shared" si="10"/>
        <v>0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 t="str">
        <f t="shared" si="10"/>
        <v>0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 t="str">
        <f t="shared" si="10"/>
        <v>0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 t="str">
        <f t="shared" si="10"/>
        <v>0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 t="str">
        <f t="shared" si="10"/>
        <v>0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 t="str">
        <f t="shared" si="10"/>
        <v>0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 t="str">
        <f t="shared" si="10"/>
        <v>0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 t="str">
        <f t="shared" si="10"/>
        <v>0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 t="str">
        <f t="shared" si="10"/>
        <v>0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 t="str">
        <f t="shared" si="10"/>
        <v>0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 t="str">
        <f t="shared" si="10"/>
        <v>1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 t="str">
        <f t="shared" si="10"/>
        <v>0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 t="str">
        <f t="shared" si="10"/>
        <v>0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 t="str">
        <f t="shared" si="10"/>
        <v>0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 t="str">
        <f t="shared" si="10"/>
        <v>1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 t="str">
        <f t="shared" si="10"/>
        <v>0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 t="str">
        <f t="shared" si="10"/>
        <v>0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 t="str">
        <f t="shared" si="10"/>
        <v>0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 t="str">
        <f t="shared" si="10"/>
        <v>0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 t="str">
        <f t="shared" si="10"/>
        <v>0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 t="str">
        <f t="shared" si="10"/>
        <v>0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 t="str">
        <f t="shared" si="10"/>
        <v>0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 t="str">
        <f t="shared" ref="I388:I451" si="12">IF(B388=D388,"1","0")</f>
        <v>0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 t="str">
        <f t="shared" si="12"/>
        <v>1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 t="str">
        <f t="shared" si="12"/>
        <v>0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 t="str">
        <f t="shared" si="12"/>
        <v>0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 t="str">
        <f t="shared" si="12"/>
        <v>0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 t="str">
        <f t="shared" si="12"/>
        <v>0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 t="str">
        <f t="shared" si="12"/>
        <v>0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 t="str">
        <f t="shared" si="12"/>
        <v>0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 t="str">
        <f t="shared" si="12"/>
        <v>0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 t="str">
        <f t="shared" si="12"/>
        <v>0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 t="str">
        <f t="shared" si="12"/>
        <v>1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 t="str">
        <f t="shared" si="12"/>
        <v>0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 t="str">
        <f t="shared" si="12"/>
        <v>0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 t="str">
        <f t="shared" si="12"/>
        <v>0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 t="str">
        <f t="shared" si="12"/>
        <v>0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 t="str">
        <f t="shared" si="12"/>
        <v>1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 t="str">
        <f t="shared" si="12"/>
        <v>0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 t="str">
        <f t="shared" si="12"/>
        <v>1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 t="str">
        <f t="shared" si="12"/>
        <v>0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 t="str">
        <f t="shared" si="12"/>
        <v>0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 t="str">
        <f t="shared" si="12"/>
        <v>0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 t="str">
        <f t="shared" si="12"/>
        <v>0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 t="str">
        <f t="shared" si="12"/>
        <v>0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 t="str">
        <f t="shared" si="12"/>
        <v>0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 t="str">
        <f t="shared" si="12"/>
        <v>0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 t="str">
        <f t="shared" si="12"/>
        <v>0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 t="str">
        <f t="shared" si="12"/>
        <v>0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 t="str">
        <f t="shared" si="12"/>
        <v>0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 t="str">
        <f t="shared" si="12"/>
        <v>0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 t="str">
        <f t="shared" si="12"/>
        <v>0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 t="str">
        <f t="shared" si="12"/>
        <v>0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 t="str">
        <f t="shared" si="12"/>
        <v>0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 t="str">
        <f t="shared" si="12"/>
        <v>0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 t="str">
        <f t="shared" si="12"/>
        <v>1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 t="str">
        <f t="shared" si="12"/>
        <v>1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 t="str">
        <f t="shared" si="12"/>
        <v>0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 t="str">
        <f t="shared" si="12"/>
        <v>0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 t="str">
        <f t="shared" si="12"/>
        <v>1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 t="str">
        <f t="shared" si="12"/>
        <v>0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 t="str">
        <f t="shared" si="12"/>
        <v>0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 t="str">
        <f t="shared" si="12"/>
        <v>0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 t="str">
        <f t="shared" si="12"/>
        <v>0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 t="str">
        <f t="shared" si="12"/>
        <v>0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 t="str">
        <f t="shared" si="12"/>
        <v>0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 t="str">
        <f t="shared" si="12"/>
        <v>0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 t="str">
        <f t="shared" si="12"/>
        <v>0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 t="str">
        <f t="shared" si="12"/>
        <v>0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 t="str">
        <f t="shared" si="12"/>
        <v>0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 t="str">
        <f t="shared" si="12"/>
        <v>0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 t="str">
        <f t="shared" si="12"/>
        <v>1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 t="str">
        <f t="shared" si="12"/>
        <v>1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 t="str">
        <f t="shared" si="12"/>
        <v>0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 t="str">
        <f t="shared" si="12"/>
        <v>0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 t="str">
        <f t="shared" si="12"/>
        <v>0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 t="str">
        <f t="shared" si="12"/>
        <v>0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 t="str">
        <f t="shared" si="12"/>
        <v>0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 t="str">
        <f t="shared" si="12"/>
        <v>0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 t="str">
        <f t="shared" si="12"/>
        <v>0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 t="str">
        <f t="shared" si="12"/>
        <v>0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 t="str">
        <f t="shared" si="12"/>
        <v>0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 t="str">
        <f t="shared" si="12"/>
        <v>0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 t="str">
        <f t="shared" si="12"/>
        <v>0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 t="str">
        <f t="shared" si="12"/>
        <v>0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 t="str">
        <f t="shared" si="12"/>
        <v>0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 t="str">
        <f t="shared" ref="I452:I515" si="14">IF(B452=D452,"1","0")</f>
        <v>0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 t="str">
        <f t="shared" si="14"/>
        <v>0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 t="str">
        <f t="shared" si="14"/>
        <v>0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 t="str">
        <f t="shared" si="14"/>
        <v>0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 t="str">
        <f t="shared" si="14"/>
        <v>0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 t="str">
        <f t="shared" si="14"/>
        <v>0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 t="str">
        <f t="shared" si="14"/>
        <v>0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 t="str">
        <f t="shared" si="14"/>
        <v>0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 t="str">
        <f t="shared" si="14"/>
        <v>0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 t="str">
        <f t="shared" si="14"/>
        <v>0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 t="str">
        <f t="shared" si="14"/>
        <v>0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 t="str">
        <f t="shared" si="14"/>
        <v>0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 t="str">
        <f t="shared" si="14"/>
        <v>0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 t="str">
        <f t="shared" si="14"/>
        <v>0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 t="str">
        <f t="shared" si="14"/>
        <v>0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 t="str">
        <f t="shared" si="14"/>
        <v>0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 t="str">
        <f t="shared" si="14"/>
        <v>0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 t="str">
        <f t="shared" si="14"/>
        <v>0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 t="str">
        <f t="shared" si="14"/>
        <v>1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 t="str">
        <f t="shared" si="14"/>
        <v>0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 t="str">
        <f t="shared" si="14"/>
        <v>0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 t="str">
        <f t="shared" si="14"/>
        <v>0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 t="str">
        <f t="shared" si="14"/>
        <v>0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 t="str">
        <f t="shared" si="14"/>
        <v>0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 t="str">
        <f t="shared" si="14"/>
        <v>0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 t="str">
        <f t="shared" si="14"/>
        <v>0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 t="str">
        <f t="shared" si="14"/>
        <v>0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 t="str">
        <f t="shared" si="14"/>
        <v>0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 t="str">
        <f t="shared" si="14"/>
        <v>0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 t="str">
        <f t="shared" si="14"/>
        <v>0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 t="str">
        <f t="shared" si="14"/>
        <v>0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 t="str">
        <f t="shared" si="14"/>
        <v>0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 t="str">
        <f t="shared" si="14"/>
        <v>0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 t="str">
        <f t="shared" si="14"/>
        <v>0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 t="str">
        <f t="shared" si="14"/>
        <v>1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 t="str">
        <f t="shared" si="14"/>
        <v>1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 t="str">
        <f t="shared" si="14"/>
        <v>0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 t="str">
        <f t="shared" si="14"/>
        <v>0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 t="str">
        <f t="shared" si="14"/>
        <v>0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 t="str">
        <f t="shared" si="14"/>
        <v>0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 t="str">
        <f t="shared" si="14"/>
        <v>0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 t="str">
        <f t="shared" si="14"/>
        <v>0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 t="str">
        <f t="shared" si="14"/>
        <v>0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 t="str">
        <f t="shared" si="14"/>
        <v>0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 t="str">
        <f t="shared" si="14"/>
        <v>0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 t="str">
        <f t="shared" si="14"/>
        <v>0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 t="str">
        <f t="shared" si="14"/>
        <v>0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 t="str">
        <f t="shared" si="14"/>
        <v>0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 t="str">
        <f t="shared" si="14"/>
        <v>0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 t="str">
        <f t="shared" si="14"/>
        <v>0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 t="str">
        <f t="shared" si="14"/>
        <v>0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 t="str">
        <f t="shared" si="14"/>
        <v>0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 t="str">
        <f t="shared" si="14"/>
        <v>0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 t="str">
        <f t="shared" si="14"/>
        <v>0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 t="str">
        <f t="shared" si="14"/>
        <v>0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 t="str">
        <f t="shared" si="14"/>
        <v>0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 t="str">
        <f t="shared" si="14"/>
        <v>0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 t="str">
        <f t="shared" si="14"/>
        <v>0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 t="str">
        <f t="shared" si="14"/>
        <v>0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 t="str">
        <f t="shared" si="14"/>
        <v>0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 t="str">
        <f t="shared" si="14"/>
        <v>0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 t="str">
        <f t="shared" si="14"/>
        <v>1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 t="str">
        <f t="shared" si="14"/>
        <v>0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 t="str">
        <f t="shared" si="14"/>
        <v>0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 t="str">
        <f t="shared" ref="I516:I579" si="16">IF(B516=D516,"1","0")</f>
        <v>1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 t="str">
        <f t="shared" si="16"/>
        <v>0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 t="str">
        <f t="shared" si="16"/>
        <v>0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 t="str">
        <f t="shared" si="16"/>
        <v>0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 t="str">
        <f t="shared" si="16"/>
        <v>1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 t="str">
        <f t="shared" si="16"/>
        <v>0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 t="str">
        <f t="shared" si="16"/>
        <v>0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 t="str">
        <f t="shared" si="16"/>
        <v>0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 t="str">
        <f t="shared" si="16"/>
        <v>0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 t="str">
        <f t="shared" si="16"/>
        <v>0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 t="str">
        <f t="shared" si="16"/>
        <v>0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 t="str">
        <f t="shared" si="16"/>
        <v>0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 t="str">
        <f t="shared" si="16"/>
        <v>0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 t="str">
        <f t="shared" si="16"/>
        <v>0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 t="str">
        <f t="shared" si="16"/>
        <v>0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 t="str">
        <f t="shared" si="16"/>
        <v>0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 t="str">
        <f t="shared" si="16"/>
        <v>0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 t="str">
        <f t="shared" si="16"/>
        <v>0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 t="str">
        <f t="shared" si="16"/>
        <v>0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 t="str">
        <f t="shared" si="16"/>
        <v>1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 t="str">
        <f t="shared" si="16"/>
        <v>0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 t="str">
        <f t="shared" si="16"/>
        <v>0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 t="str">
        <f t="shared" si="16"/>
        <v>0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 t="str">
        <f t="shared" si="16"/>
        <v>0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 t="str">
        <f t="shared" si="16"/>
        <v>0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 t="str">
        <f t="shared" si="16"/>
        <v>0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 t="str">
        <f t="shared" si="16"/>
        <v>0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 t="str">
        <f t="shared" si="16"/>
        <v>0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 t="str">
        <f t="shared" si="16"/>
        <v>0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 t="str">
        <f t="shared" si="16"/>
        <v>0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 t="str">
        <f t="shared" si="16"/>
        <v>0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 t="str">
        <f t="shared" si="16"/>
        <v>0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 t="str">
        <f t="shared" si="16"/>
        <v>1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 t="str">
        <f t="shared" si="16"/>
        <v>0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 t="str">
        <f t="shared" si="16"/>
        <v>0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 t="str">
        <f t="shared" si="16"/>
        <v>0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 t="str">
        <f t="shared" si="16"/>
        <v>1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 t="str">
        <f t="shared" si="16"/>
        <v>1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 t="str">
        <f t="shared" si="16"/>
        <v>0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 t="str">
        <f t="shared" si="16"/>
        <v>0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 t="str">
        <f t="shared" si="16"/>
        <v>0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 t="str">
        <f t="shared" si="16"/>
        <v>0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 t="str">
        <f t="shared" si="16"/>
        <v>0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 t="str">
        <f t="shared" si="16"/>
        <v>0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 t="str">
        <f t="shared" si="16"/>
        <v>0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 t="str">
        <f t="shared" si="16"/>
        <v>0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 t="str">
        <f t="shared" si="16"/>
        <v>0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 t="str">
        <f t="shared" si="16"/>
        <v>1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 t="str">
        <f t="shared" si="16"/>
        <v>1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 t="str">
        <f t="shared" si="16"/>
        <v>0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 t="str">
        <f t="shared" si="16"/>
        <v>1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 t="str">
        <f t="shared" si="16"/>
        <v>1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 t="str">
        <f t="shared" si="16"/>
        <v>0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 t="str">
        <f t="shared" si="16"/>
        <v>0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 t="str">
        <f t="shared" si="16"/>
        <v>0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 t="str">
        <f t="shared" si="16"/>
        <v>1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 t="str">
        <f t="shared" si="16"/>
        <v>0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 t="str">
        <f t="shared" si="16"/>
        <v>0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 t="str">
        <f t="shared" si="16"/>
        <v>0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 t="str">
        <f t="shared" si="16"/>
        <v>0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 t="str">
        <f t="shared" si="16"/>
        <v>0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 t="str">
        <f t="shared" si="16"/>
        <v>1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 t="str">
        <f t="shared" si="16"/>
        <v>0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 t="str">
        <f t="shared" si="16"/>
        <v>0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 t="str">
        <f t="shared" ref="I580:I643" si="18">IF(B580=D580,"1","0")</f>
        <v>0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 t="str">
        <f t="shared" si="18"/>
        <v>0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 t="str">
        <f t="shared" si="18"/>
        <v>0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 t="str">
        <f t="shared" si="18"/>
        <v>0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 t="str">
        <f t="shared" si="18"/>
        <v>0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 t="str">
        <f t="shared" si="18"/>
        <v>1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 t="str">
        <f t="shared" si="18"/>
        <v>0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 t="str">
        <f t="shared" si="18"/>
        <v>0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 t="str">
        <f t="shared" si="18"/>
        <v>0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 t="str">
        <f t="shared" si="18"/>
        <v>1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 t="str">
        <f t="shared" si="18"/>
        <v>0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 t="str">
        <f t="shared" si="18"/>
        <v>1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 t="str">
        <f t="shared" si="18"/>
        <v>0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 t="str">
        <f t="shared" si="18"/>
        <v>0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 t="str">
        <f t="shared" si="18"/>
        <v>0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 t="str">
        <f t="shared" si="18"/>
        <v>1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 t="str">
        <f t="shared" si="18"/>
        <v>0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 t="str">
        <f t="shared" si="18"/>
        <v>0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 t="str">
        <f t="shared" si="18"/>
        <v>0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 t="str">
        <f t="shared" si="18"/>
        <v>0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 t="str">
        <f t="shared" si="18"/>
        <v>0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 t="str">
        <f t="shared" si="18"/>
        <v>1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 t="str">
        <f t="shared" si="18"/>
        <v>1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 t="str">
        <f t="shared" si="18"/>
        <v>0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 t="str">
        <f t="shared" si="18"/>
        <v>0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 t="str">
        <f t="shared" si="18"/>
        <v>0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 t="str">
        <f t="shared" si="18"/>
        <v>0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 t="str">
        <f t="shared" si="18"/>
        <v>1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 t="str">
        <f t="shared" si="18"/>
        <v>0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 t="str">
        <f t="shared" si="18"/>
        <v>0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 t="str">
        <f t="shared" si="18"/>
        <v>0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 t="str">
        <f t="shared" si="18"/>
        <v>0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 t="str">
        <f t="shared" si="18"/>
        <v>0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 t="str">
        <f t="shared" si="18"/>
        <v>0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 t="str">
        <f t="shared" si="18"/>
        <v>0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 t="str">
        <f t="shared" si="18"/>
        <v>0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 t="str">
        <f t="shared" si="18"/>
        <v>0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 t="str">
        <f t="shared" si="18"/>
        <v>0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 t="str">
        <f t="shared" si="18"/>
        <v>0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 t="str">
        <f t="shared" si="18"/>
        <v>0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 t="str">
        <f t="shared" si="18"/>
        <v>1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 t="str">
        <f t="shared" si="18"/>
        <v>1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 t="str">
        <f t="shared" si="18"/>
        <v>0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 t="str">
        <f t="shared" si="18"/>
        <v>0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 t="str">
        <f t="shared" si="18"/>
        <v>0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 t="str">
        <f t="shared" si="18"/>
        <v>0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 t="str">
        <f t="shared" si="18"/>
        <v>0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 t="str">
        <f t="shared" si="18"/>
        <v>0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 t="str">
        <f t="shared" si="18"/>
        <v>0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 t="str">
        <f t="shared" si="18"/>
        <v>1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 t="str">
        <f t="shared" si="18"/>
        <v>0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 t="str">
        <f t="shared" si="18"/>
        <v>0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 t="str">
        <f t="shared" si="18"/>
        <v>0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 t="str">
        <f t="shared" si="18"/>
        <v>0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 t="str">
        <f t="shared" si="18"/>
        <v>0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 t="str">
        <f t="shared" si="18"/>
        <v>0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 t="str">
        <f t="shared" si="18"/>
        <v>0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 t="str">
        <f t="shared" si="18"/>
        <v>0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 t="str">
        <f t="shared" si="18"/>
        <v>0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 t="str">
        <f t="shared" si="18"/>
        <v>0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 t="str">
        <f t="shared" si="18"/>
        <v>0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 t="str">
        <f t="shared" si="18"/>
        <v>0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 t="str">
        <f t="shared" si="18"/>
        <v>0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 t="str">
        <f t="shared" si="18"/>
        <v>0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 t="str">
        <f t="shared" ref="I644:I668" si="20">IF(B644=D644,"1","0")</f>
        <v>0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 t="str">
        <f t="shared" si="20"/>
        <v>0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 t="str">
        <f t="shared" si="20"/>
        <v>0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 t="str">
        <f t="shared" si="20"/>
        <v>0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 t="str">
        <f t="shared" si="20"/>
        <v>0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 t="str">
        <f t="shared" si="20"/>
        <v>1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 t="str">
        <f t="shared" si="20"/>
        <v>0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 t="str">
        <f t="shared" si="20"/>
        <v>0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 t="str">
        <f t="shared" si="20"/>
        <v>0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 t="str">
        <f t="shared" si="20"/>
        <v>0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 t="str">
        <f t="shared" si="20"/>
        <v>0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 t="str">
        <f t="shared" si="20"/>
        <v>0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 t="str">
        <f t="shared" si="20"/>
        <v>0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 t="str">
        <f t="shared" si="20"/>
        <v>0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 t="str">
        <f t="shared" si="20"/>
        <v>0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 t="str">
        <f t="shared" si="20"/>
        <v>1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 t="str">
        <f t="shared" si="20"/>
        <v>0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 t="str">
        <f t="shared" si="20"/>
        <v>0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 t="str">
        <f t="shared" si="20"/>
        <v>1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 t="str">
        <f t="shared" si="20"/>
        <v>0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 t="str">
        <f t="shared" si="20"/>
        <v>0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 t="str">
        <f t="shared" si="20"/>
        <v>0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 t="str">
        <f t="shared" si="20"/>
        <v>1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 t="str">
        <f t="shared" si="20"/>
        <v>1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 t="str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O12" sqref="O12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90" t="s">
        <v>31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IF(AND(G4="Yes",F4="Yes"),"Yes","No")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IF(AND(A5&gt;DATE(2011,1,1),A5&lt;=DATE(2011,3,31)),"Yes","No")</f>
        <v>Yes</v>
      </c>
      <c r="H5" s="71" t="str">
        <f t="shared" ref="H5:H40" si="3">IF(AND(G5="Yes",F5="Yes"),"Yes","No")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G18" sqref="G18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90" t="s">
        <v>40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91" t="s">
        <v>41</v>
      </c>
      <c r="B3" s="91" t="s">
        <v>42</v>
      </c>
      <c r="C3" s="91" t="s">
        <v>43</v>
      </c>
      <c r="D3" s="91" t="s">
        <v>695</v>
      </c>
      <c r="E3" s="91" t="s">
        <v>696</v>
      </c>
      <c r="F3" s="91" t="s">
        <v>697</v>
      </c>
      <c r="G3" s="27"/>
      <c r="H3" s="92" t="s">
        <v>42</v>
      </c>
      <c r="I3" s="92" t="s">
        <v>44</v>
      </c>
      <c r="J3" s="92" t="s">
        <v>43</v>
      </c>
      <c r="K3" s="27"/>
      <c r="M3"/>
    </row>
    <row r="4" spans="1:17" ht="17.25" customHeight="1" x14ac:dyDescent="0.25">
      <c r="A4" s="91"/>
      <c r="B4" s="91"/>
      <c r="C4" s="91"/>
      <c r="D4" s="91"/>
      <c r="E4" s="91"/>
      <c r="F4" s="91"/>
      <c r="G4" s="27"/>
      <c r="H4" s="92"/>
      <c r="I4" s="92"/>
      <c r="J4" s="92"/>
      <c r="K4" s="27"/>
      <c r="M4"/>
    </row>
    <row r="5" spans="1:17" x14ac:dyDescent="0.25">
      <c r="A5" s="37">
        <v>1</v>
      </c>
      <c r="B5" s="38">
        <v>1</v>
      </c>
      <c r="C5" s="38" t="s">
        <v>45</v>
      </c>
      <c r="D5" s="38" t="str">
        <f>LEFT(C5:C104,LEN(C5)-3)</f>
        <v>6.90</v>
      </c>
      <c r="E5" s="38" t="str">
        <f>RIGHT(C5:C104,3)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47</v>
      </c>
      <c r="D6" s="38" t="str">
        <f t="shared" ref="D6:D69" si="0">LEFT(C6:C105,LEN(C6)-3)</f>
        <v>8.83</v>
      </c>
      <c r="E6" s="38" t="str">
        <f t="shared" ref="E6:E69" si="1">RIGHT(C6:C105,3)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0" si="3">AVERAGEIF($B$5:$B$104,H6,$F$5:$F$104)</f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 x14ac:dyDescent="0.25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 x14ac:dyDescent="0.25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ref="J11" si="4">AVERAGEIF($B$5:$B$104,H11,$F$5:$F$104)</f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 x14ac:dyDescent="0.25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116</v>
      </c>
      <c r="D70" s="38" t="str">
        <f t="shared" ref="D70:D104" si="5">LEFT(C70:C169,LEN(C70)-3)</f>
        <v>4.89</v>
      </c>
      <c r="E70" s="38" t="str">
        <f t="shared" ref="E70:E104" si="6">RIGHT(C70:C169,3)</f>
        <v>crs</v>
      </c>
      <c r="F70" s="72">
        <f t="shared" ref="F70:F104" si="7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2">
        <f t="shared" si="7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2">
        <f t="shared" si="7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2" t="str">
        <f t="shared" si="7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2">
        <f t="shared" si="7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2">
        <f t="shared" si="7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2">
        <f t="shared" si="7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2">
        <f t="shared" si="7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2">
        <f t="shared" si="7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2">
        <f t="shared" si="7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2" t="str">
        <f t="shared" si="7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2">
        <f t="shared" si="7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2">
        <f t="shared" si="7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2">
        <f t="shared" si="7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2">
        <f t="shared" si="7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2">
        <f t="shared" si="7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2">
        <f t="shared" si="7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2">
        <f t="shared" si="7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2" t="str">
        <f t="shared" si="7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2">
        <f t="shared" si="7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2" t="str">
        <f t="shared" si="7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2">
        <f t="shared" si="7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2">
        <f t="shared" si="7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2" t="str">
        <f t="shared" si="7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2" t="str">
        <f t="shared" si="7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2" t="str">
        <f t="shared" si="7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2">
        <f t="shared" si="7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2">
        <f t="shared" si="7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2">
        <f t="shared" si="7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2">
        <f t="shared" si="7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2">
        <f t="shared" si="7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2">
        <f t="shared" si="7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2" t="str">
        <f t="shared" si="7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2" t="str">
        <f t="shared" si="7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2" t="str">
        <f t="shared" si="7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N13" sqref="N13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7" max="7" width="9.5703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 x14ac:dyDescent="0.25">
      <c r="A1" s="90" t="s">
        <v>148</v>
      </c>
      <c r="B1" s="90"/>
      <c r="C1" s="90"/>
      <c r="D1" s="90"/>
      <c r="E1" s="90"/>
      <c r="F1" s="90"/>
      <c r="G1" s="90"/>
      <c r="H1" s="90"/>
      <c r="I1" s="90"/>
      <c r="J1" s="35"/>
      <c r="K1" s="35"/>
    </row>
    <row r="3" spans="1:12" ht="15.75" customHeight="1" x14ac:dyDescent="0.25">
      <c r="A3" s="43" t="s">
        <v>149</v>
      </c>
      <c r="B3" s="43" t="s">
        <v>61</v>
      </c>
      <c r="C3" s="43" t="s">
        <v>150</v>
      </c>
    </row>
    <row r="4" spans="1:12" ht="15.75" x14ac:dyDescent="0.25">
      <c r="A4" s="44" t="s">
        <v>151</v>
      </c>
      <c r="B4" s="45">
        <f>1500*(1-(0.8)*((B5-100)/100))</f>
        <v>1500</v>
      </c>
      <c r="C4" s="46" t="s">
        <v>152</v>
      </c>
    </row>
    <row r="5" spans="1:12" ht="15.75" x14ac:dyDescent="0.25">
      <c r="A5" s="44" t="s">
        <v>153</v>
      </c>
      <c r="B5" s="45">
        <v>100</v>
      </c>
      <c r="C5" s="47" t="s">
        <v>154</v>
      </c>
    </row>
    <row r="6" spans="1:12" ht="15.75" x14ac:dyDescent="0.25">
      <c r="A6" s="44" t="s">
        <v>155</v>
      </c>
      <c r="B6" s="45">
        <v>6000</v>
      </c>
      <c r="C6" s="46" t="s">
        <v>154</v>
      </c>
    </row>
    <row r="7" spans="1:12" ht="15.75" x14ac:dyDescent="0.25">
      <c r="A7" s="44" t="s">
        <v>156</v>
      </c>
      <c r="B7" s="48">
        <v>0.75</v>
      </c>
      <c r="C7" s="46" t="s">
        <v>694</v>
      </c>
    </row>
    <row r="8" spans="1:12" ht="6.75" customHeight="1" x14ac:dyDescent="0.25">
      <c r="A8" s="49"/>
      <c r="B8" s="45"/>
      <c r="C8" s="46"/>
    </row>
    <row r="9" spans="1:12" ht="15.75" x14ac:dyDescent="0.25">
      <c r="A9" s="44" t="s">
        <v>157</v>
      </c>
      <c r="B9" s="45">
        <f>B5*B4</f>
        <v>150000</v>
      </c>
      <c r="C9" s="46" t="s">
        <v>154</v>
      </c>
    </row>
    <row r="10" spans="1:12" ht="15.75" x14ac:dyDescent="0.25">
      <c r="A10" s="44" t="s">
        <v>158</v>
      </c>
      <c r="B10" s="45">
        <f>B6+(B7*B9)</f>
        <v>118500</v>
      </c>
      <c r="C10" s="46" t="s">
        <v>154</v>
      </c>
    </row>
    <row r="11" spans="1:12" ht="6" customHeight="1" x14ac:dyDescent="0.25">
      <c r="A11" s="49"/>
      <c r="B11" s="45"/>
      <c r="C11" s="46"/>
    </row>
    <row r="12" spans="1:12" ht="16.5" thickBot="1" x14ac:dyDescent="0.3">
      <c r="A12" s="50" t="s">
        <v>159</v>
      </c>
      <c r="B12" s="51">
        <f>B9-B10</f>
        <v>31500</v>
      </c>
      <c r="C12" s="52" t="s">
        <v>154</v>
      </c>
      <c r="H12" s="96" t="s">
        <v>699</v>
      </c>
      <c r="I12" s="96"/>
      <c r="J12" s="96"/>
      <c r="K12" s="96"/>
      <c r="L12" s="96"/>
    </row>
    <row r="13" spans="1:12" ht="15.75" thickTop="1" x14ac:dyDescent="0.25">
      <c r="G13">
        <f>B12</f>
        <v>31500</v>
      </c>
      <c r="H13">
        <v>80</v>
      </c>
      <c r="I13">
        <v>90</v>
      </c>
      <c r="J13">
        <v>100</v>
      </c>
      <c r="K13">
        <v>110</v>
      </c>
      <c r="L13">
        <v>120</v>
      </c>
    </row>
    <row r="14" spans="1:12" x14ac:dyDescent="0.25">
      <c r="F14" s="96" t="s">
        <v>698</v>
      </c>
      <c r="G14" s="53">
        <v>0.65</v>
      </c>
      <c r="H14">
        <f t="dataTable" ref="H14:L19" dt2D="1" dtr="1" r1="B5" r2="B7"/>
        <v>42720</v>
      </c>
      <c r="I14">
        <v>45030</v>
      </c>
      <c r="J14">
        <v>46500</v>
      </c>
      <c r="K14">
        <v>47130</v>
      </c>
      <c r="L14">
        <v>46920</v>
      </c>
    </row>
    <row r="15" spans="1:12" x14ac:dyDescent="0.25">
      <c r="F15" s="96"/>
      <c r="G15" s="53">
        <v>0.7</v>
      </c>
      <c r="H15">
        <v>35760.000000000015</v>
      </c>
      <c r="I15">
        <v>37740</v>
      </c>
      <c r="J15">
        <v>39000</v>
      </c>
      <c r="K15">
        <v>39540</v>
      </c>
      <c r="L15">
        <v>39360</v>
      </c>
    </row>
    <row r="16" spans="1:12" x14ac:dyDescent="0.25">
      <c r="D16" s="53"/>
      <c r="F16" s="96"/>
      <c r="G16" s="53">
        <v>0.75</v>
      </c>
      <c r="H16">
        <v>28800</v>
      </c>
      <c r="I16">
        <v>30450</v>
      </c>
      <c r="J16">
        <v>31500</v>
      </c>
      <c r="K16">
        <v>31950</v>
      </c>
      <c r="L16">
        <v>31800</v>
      </c>
    </row>
    <row r="17" spans="4:12" x14ac:dyDescent="0.25">
      <c r="D17" s="53"/>
      <c r="F17" s="96"/>
      <c r="G17" s="53">
        <v>0.8</v>
      </c>
      <c r="H17">
        <v>21840</v>
      </c>
      <c r="I17">
        <v>23160</v>
      </c>
      <c r="J17">
        <v>24000</v>
      </c>
      <c r="K17">
        <v>24360</v>
      </c>
      <c r="L17">
        <v>24240</v>
      </c>
    </row>
    <row r="18" spans="4:12" x14ac:dyDescent="0.25">
      <c r="D18" s="53"/>
      <c r="F18" s="96"/>
      <c r="G18" s="53">
        <v>0.85</v>
      </c>
      <c r="H18">
        <v>14880.000000000015</v>
      </c>
      <c r="I18">
        <v>15870</v>
      </c>
      <c r="J18">
        <v>16500</v>
      </c>
      <c r="K18">
        <v>16770</v>
      </c>
      <c r="L18">
        <v>16680</v>
      </c>
    </row>
    <row r="19" spans="4:12" x14ac:dyDescent="0.25">
      <c r="D19" s="53"/>
      <c r="F19" s="96"/>
      <c r="G19" s="53">
        <v>0.9</v>
      </c>
      <c r="H19">
        <v>7920</v>
      </c>
      <c r="I19">
        <v>8580</v>
      </c>
      <c r="J19">
        <v>9000</v>
      </c>
      <c r="K19">
        <v>9180</v>
      </c>
      <c r="L19">
        <v>9120</v>
      </c>
    </row>
  </sheetData>
  <mergeCells count="3">
    <mergeCell ref="H12:L12"/>
    <mergeCell ref="F14:F19"/>
    <mergeCell ref="A1:I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1"/>
  <sheetViews>
    <sheetView workbookViewId="0">
      <selection activeCell="K7" sqref="K7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2" ht="16.5" x14ac:dyDescent="0.25">
      <c r="A1" s="90" t="s">
        <v>160</v>
      </c>
      <c r="B1" s="90"/>
      <c r="C1" s="90"/>
      <c r="D1" s="90"/>
      <c r="E1" s="90"/>
      <c r="F1" s="90"/>
      <c r="G1" s="90"/>
    </row>
    <row r="2" spans="1:12" ht="26.25" customHeight="1" x14ac:dyDescent="0.2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</row>
    <row r="3" spans="1:12" x14ac:dyDescent="0.2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3" t="s">
        <v>168</v>
      </c>
      <c r="J3" s="93"/>
      <c r="K3" s="25">
        <f>CORREL(data1,data2)</f>
        <v>-0.1673233626416778</v>
      </c>
    </row>
    <row r="4" spans="1:12" x14ac:dyDescent="0.2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</row>
    <row r="5" spans="1:12" x14ac:dyDescent="0.2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3" t="s">
        <v>171</v>
      </c>
      <c r="J5" s="93"/>
      <c r="K5" s="25">
        <f>SLOPE(data1,data2)</f>
        <v>-0.96838184936839866</v>
      </c>
    </row>
    <row r="6" spans="1:12" x14ac:dyDescent="0.2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4" t="s">
        <v>173</v>
      </c>
      <c r="J6" s="95"/>
      <c r="K6" s="25">
        <f>INTERCEPT(data1,data2)</f>
        <v>11.807696961179321</v>
      </c>
    </row>
    <row r="7" spans="1:12" x14ac:dyDescent="0.2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</row>
    <row r="8" spans="1:12" x14ac:dyDescent="0.2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</row>
    <row r="9" spans="1:12" x14ac:dyDescent="0.2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</row>
    <row r="10" spans="1:12" x14ac:dyDescent="0.2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</row>
    <row r="11" spans="1:12" x14ac:dyDescent="0.2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</row>
    <row r="12" spans="1:12" x14ac:dyDescent="0.2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</row>
    <row r="13" spans="1:12" x14ac:dyDescent="0.2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</row>
    <row r="14" spans="1:12" x14ac:dyDescent="0.2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</row>
    <row r="15" spans="1:12" x14ac:dyDescent="0.2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</row>
    <row r="16" spans="1:12" x14ac:dyDescent="0.2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</row>
    <row r="17" spans="1:12" x14ac:dyDescent="0.2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</row>
    <row r="18" spans="1:12" x14ac:dyDescent="0.2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</row>
    <row r="19" spans="1:12" x14ac:dyDescent="0.2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</row>
    <row r="20" spans="1:12" x14ac:dyDescent="0.2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</row>
    <row r="21" spans="1:12" x14ac:dyDescent="0.2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</row>
    <row r="22" spans="1:12" x14ac:dyDescent="0.2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</row>
    <row r="23" spans="1:12" x14ac:dyDescent="0.2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</row>
    <row r="24" spans="1:12" x14ac:dyDescent="0.2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</row>
    <row r="25" spans="1:12" x14ac:dyDescent="0.2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</row>
    <row r="26" spans="1:12" x14ac:dyDescent="0.2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</row>
    <row r="27" spans="1:12" x14ac:dyDescent="0.2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</row>
    <row r="28" spans="1:12" x14ac:dyDescent="0.2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</row>
    <row r="29" spans="1:12" x14ac:dyDescent="0.2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</row>
    <row r="30" spans="1:12" x14ac:dyDescent="0.2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</row>
    <row r="31" spans="1:12" x14ac:dyDescent="0.2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</row>
    <row r="32" spans="1:12" x14ac:dyDescent="0.2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</row>
    <row r="33" spans="1:12" x14ac:dyDescent="0.2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</row>
    <row r="34" spans="1:12" x14ac:dyDescent="0.2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</row>
    <row r="35" spans="1:12" x14ac:dyDescent="0.2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</row>
    <row r="36" spans="1:12" x14ac:dyDescent="0.2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</row>
    <row r="37" spans="1:12" x14ac:dyDescent="0.2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</row>
    <row r="38" spans="1:12" x14ac:dyDescent="0.2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</row>
    <row r="39" spans="1:12" x14ac:dyDescent="0.2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</row>
    <row r="40" spans="1:12" x14ac:dyDescent="0.2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</row>
    <row r="41" spans="1:12" x14ac:dyDescent="0.2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</row>
    <row r="42" spans="1:12" x14ac:dyDescent="0.2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</row>
    <row r="43" spans="1:12" x14ac:dyDescent="0.2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</row>
    <row r="44" spans="1:12" x14ac:dyDescent="0.2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</row>
    <row r="45" spans="1:12" x14ac:dyDescent="0.2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</row>
    <row r="46" spans="1:12" x14ac:dyDescent="0.2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</row>
    <row r="47" spans="1:12" x14ac:dyDescent="0.2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</row>
    <row r="48" spans="1:12" x14ac:dyDescent="0.2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</row>
    <row r="49" spans="1:12" x14ac:dyDescent="0.2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</row>
    <row r="50" spans="1:12" x14ac:dyDescent="0.2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</row>
    <row r="51" spans="1:12" x14ac:dyDescent="0.2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</row>
    <row r="52" spans="1:12" x14ac:dyDescent="0.2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</row>
    <row r="53" spans="1:12" x14ac:dyDescent="0.2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</row>
    <row r="54" spans="1:12" x14ac:dyDescent="0.2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</row>
    <row r="55" spans="1:12" x14ac:dyDescent="0.2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</row>
    <row r="56" spans="1:12" x14ac:dyDescent="0.2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</row>
    <row r="57" spans="1:12" x14ac:dyDescent="0.2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</row>
    <row r="58" spans="1:12" x14ac:dyDescent="0.2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</row>
    <row r="59" spans="1:12" x14ac:dyDescent="0.2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</row>
    <row r="60" spans="1:12" x14ac:dyDescent="0.2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</row>
    <row r="61" spans="1:12" x14ac:dyDescent="0.2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</row>
    <row r="62" spans="1:12" x14ac:dyDescent="0.2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</row>
    <row r="63" spans="1:12" x14ac:dyDescent="0.2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</row>
    <row r="64" spans="1:12" x14ac:dyDescent="0.2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</row>
    <row r="65" spans="1:12" x14ac:dyDescent="0.2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</row>
    <row r="66" spans="1:12" x14ac:dyDescent="0.2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</row>
    <row r="67" spans="1:12" x14ac:dyDescent="0.2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</row>
    <row r="68" spans="1:12" x14ac:dyDescent="0.2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</row>
    <row r="69" spans="1:12" x14ac:dyDescent="0.2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</row>
    <row r="70" spans="1:12" x14ac:dyDescent="0.2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</row>
    <row r="71" spans="1:12" x14ac:dyDescent="0.2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</row>
    <row r="72" spans="1:12" x14ac:dyDescent="0.2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</row>
    <row r="73" spans="1:12" x14ac:dyDescent="0.2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</row>
    <row r="74" spans="1:12" x14ac:dyDescent="0.2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</row>
    <row r="75" spans="1:12" x14ac:dyDescent="0.2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</row>
    <row r="76" spans="1:12" x14ac:dyDescent="0.2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</row>
    <row r="77" spans="1:12" x14ac:dyDescent="0.2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</row>
    <row r="78" spans="1:12" x14ac:dyDescent="0.2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</row>
    <row r="79" spans="1:12" x14ac:dyDescent="0.2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</row>
    <row r="80" spans="1:12" x14ac:dyDescent="0.2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</row>
    <row r="81" spans="1:12" x14ac:dyDescent="0.2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</row>
    <row r="82" spans="1:12" x14ac:dyDescent="0.2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</row>
    <row r="83" spans="1:12" x14ac:dyDescent="0.2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</row>
    <row r="84" spans="1:12" x14ac:dyDescent="0.2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</row>
    <row r="85" spans="1:12" x14ac:dyDescent="0.2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</row>
    <row r="86" spans="1:12" x14ac:dyDescent="0.2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</row>
    <row r="87" spans="1:12" x14ac:dyDescent="0.2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</row>
    <row r="88" spans="1:12" x14ac:dyDescent="0.2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</row>
    <row r="89" spans="1:12" x14ac:dyDescent="0.2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</row>
    <row r="90" spans="1:12" x14ac:dyDescent="0.2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</row>
    <row r="91" spans="1:12" x14ac:dyDescent="0.2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</row>
    <row r="92" spans="1:12" x14ac:dyDescent="0.2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</row>
    <row r="93" spans="1:12" x14ac:dyDescent="0.2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</row>
    <row r="94" spans="1:12" x14ac:dyDescent="0.2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</row>
    <row r="95" spans="1:12" x14ac:dyDescent="0.2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</row>
    <row r="96" spans="1:12" x14ac:dyDescent="0.2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</row>
    <row r="97" spans="1:12" x14ac:dyDescent="0.2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</row>
    <row r="98" spans="1:12" x14ac:dyDescent="0.2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</row>
    <row r="99" spans="1:12" x14ac:dyDescent="0.2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</row>
    <row r="100" spans="1:12" x14ac:dyDescent="0.2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</row>
    <row r="101" spans="1:12" x14ac:dyDescent="0.2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</row>
    <row r="102" spans="1:12" x14ac:dyDescent="0.2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</row>
    <row r="103" spans="1:12" x14ac:dyDescent="0.2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</row>
    <row r="104" spans="1:12" x14ac:dyDescent="0.2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</row>
    <row r="105" spans="1:12" x14ac:dyDescent="0.2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</row>
    <row r="106" spans="1:12" x14ac:dyDescent="0.2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</row>
    <row r="107" spans="1:12" x14ac:dyDescent="0.2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</row>
    <row r="108" spans="1:12" x14ac:dyDescent="0.2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</row>
    <row r="109" spans="1:12" x14ac:dyDescent="0.2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</row>
    <row r="110" spans="1:12" x14ac:dyDescent="0.2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</row>
    <row r="111" spans="1:12" x14ac:dyDescent="0.2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</row>
    <row r="112" spans="1:12" x14ac:dyDescent="0.2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</row>
    <row r="113" spans="1:12" x14ac:dyDescent="0.2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</row>
    <row r="114" spans="1:12" x14ac:dyDescent="0.2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</row>
    <row r="115" spans="1:12" x14ac:dyDescent="0.2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</row>
    <row r="116" spans="1:12" x14ac:dyDescent="0.2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</row>
    <row r="117" spans="1:12" x14ac:dyDescent="0.2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</row>
    <row r="118" spans="1:12" x14ac:dyDescent="0.2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</row>
    <row r="119" spans="1:12" x14ac:dyDescent="0.2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</row>
    <row r="120" spans="1:12" x14ac:dyDescent="0.2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</row>
    <row r="121" spans="1:12" x14ac:dyDescent="0.2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</row>
    <row r="122" spans="1:12" x14ac:dyDescent="0.2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</row>
    <row r="123" spans="1:12" x14ac:dyDescent="0.2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</row>
    <row r="124" spans="1:12" x14ac:dyDescent="0.2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</row>
    <row r="125" spans="1:12" x14ac:dyDescent="0.2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</row>
    <row r="126" spans="1:12" x14ac:dyDescent="0.2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</row>
    <row r="127" spans="1:12" x14ac:dyDescent="0.2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</row>
    <row r="128" spans="1:12" x14ac:dyDescent="0.2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</row>
    <row r="129" spans="1:12" x14ac:dyDescent="0.2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</row>
    <row r="130" spans="1:12" x14ac:dyDescent="0.2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</row>
    <row r="131" spans="1:12" x14ac:dyDescent="0.2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</row>
    <row r="132" spans="1:12" x14ac:dyDescent="0.2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</row>
    <row r="133" spans="1:12" x14ac:dyDescent="0.2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</row>
    <row r="134" spans="1:12" x14ac:dyDescent="0.2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</row>
    <row r="135" spans="1:12" x14ac:dyDescent="0.2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</row>
    <row r="136" spans="1:12" x14ac:dyDescent="0.2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</row>
    <row r="137" spans="1:12" x14ac:dyDescent="0.2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</row>
    <row r="138" spans="1:12" x14ac:dyDescent="0.2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</row>
    <row r="139" spans="1:12" x14ac:dyDescent="0.2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</row>
    <row r="140" spans="1:12" x14ac:dyDescent="0.2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</row>
    <row r="141" spans="1:12" x14ac:dyDescent="0.2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</row>
    <row r="142" spans="1:12" x14ac:dyDescent="0.2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</row>
    <row r="143" spans="1:12" x14ac:dyDescent="0.2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</row>
    <row r="144" spans="1:12" x14ac:dyDescent="0.2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</row>
    <row r="145" spans="1:12" x14ac:dyDescent="0.2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</row>
    <row r="146" spans="1:12" x14ac:dyDescent="0.2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</row>
    <row r="147" spans="1:12" x14ac:dyDescent="0.2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</row>
    <row r="148" spans="1:12" x14ac:dyDescent="0.2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</row>
    <row r="149" spans="1:12" x14ac:dyDescent="0.2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</row>
    <row r="150" spans="1:12" x14ac:dyDescent="0.2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</row>
    <row r="151" spans="1:12" x14ac:dyDescent="0.2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</row>
    <row r="152" spans="1:12" x14ac:dyDescent="0.2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</row>
    <row r="153" spans="1:12" x14ac:dyDescent="0.2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</row>
    <row r="154" spans="1:12" x14ac:dyDescent="0.2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</row>
    <row r="155" spans="1:12" x14ac:dyDescent="0.2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</row>
    <row r="156" spans="1:12" x14ac:dyDescent="0.2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</row>
    <row r="157" spans="1:12" x14ac:dyDescent="0.2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</row>
    <row r="158" spans="1:12" x14ac:dyDescent="0.2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</row>
    <row r="159" spans="1:12" x14ac:dyDescent="0.2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</row>
    <row r="160" spans="1:12" x14ac:dyDescent="0.2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</row>
    <row r="161" spans="1:12" x14ac:dyDescent="0.2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</row>
    <row r="162" spans="1:12" x14ac:dyDescent="0.2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</row>
    <row r="163" spans="1:12" x14ac:dyDescent="0.2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</row>
    <row r="164" spans="1:12" x14ac:dyDescent="0.2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</row>
    <row r="165" spans="1:12" x14ac:dyDescent="0.2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</row>
    <row r="166" spans="1:12" x14ac:dyDescent="0.2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</row>
    <row r="167" spans="1:12" x14ac:dyDescent="0.2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</row>
    <row r="168" spans="1:12" x14ac:dyDescent="0.2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</row>
    <row r="169" spans="1:12" x14ac:dyDescent="0.2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</row>
    <row r="170" spans="1:12" x14ac:dyDescent="0.2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</row>
    <row r="171" spans="1:12" x14ac:dyDescent="0.2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</row>
    <row r="172" spans="1:12" x14ac:dyDescent="0.2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</row>
    <row r="173" spans="1:12" x14ac:dyDescent="0.2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</row>
    <row r="174" spans="1:12" x14ac:dyDescent="0.2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</row>
    <row r="175" spans="1:12" x14ac:dyDescent="0.2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</row>
    <row r="176" spans="1:12" x14ac:dyDescent="0.2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</row>
    <row r="177" spans="1:12" x14ac:dyDescent="0.2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</row>
    <row r="178" spans="1:12" x14ac:dyDescent="0.2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</row>
    <row r="179" spans="1:12" x14ac:dyDescent="0.2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</row>
    <row r="180" spans="1:12" x14ac:dyDescent="0.2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</row>
    <row r="181" spans="1:12" x14ac:dyDescent="0.2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</row>
    <row r="182" spans="1:12" x14ac:dyDescent="0.2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</row>
    <row r="183" spans="1:12" x14ac:dyDescent="0.2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</row>
    <row r="184" spans="1:12" x14ac:dyDescent="0.2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</row>
    <row r="185" spans="1:12" x14ac:dyDescent="0.2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</row>
    <row r="186" spans="1:12" x14ac:dyDescent="0.2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</row>
    <row r="187" spans="1:12" x14ac:dyDescent="0.2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</row>
    <row r="188" spans="1:12" x14ac:dyDescent="0.2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</row>
    <row r="189" spans="1:12" x14ac:dyDescent="0.2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</row>
    <row r="190" spans="1:12" x14ac:dyDescent="0.2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</row>
    <row r="191" spans="1:12" x14ac:dyDescent="0.2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</row>
    <row r="192" spans="1:12" x14ac:dyDescent="0.2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</row>
    <row r="193" spans="1:12" x14ac:dyDescent="0.2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</row>
    <row r="194" spans="1:12" x14ac:dyDescent="0.2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</row>
    <row r="195" spans="1:12" x14ac:dyDescent="0.2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</row>
    <row r="196" spans="1:12" x14ac:dyDescent="0.2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</row>
    <row r="197" spans="1:12" x14ac:dyDescent="0.2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</row>
    <row r="198" spans="1:12" x14ac:dyDescent="0.2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</row>
    <row r="199" spans="1:12" x14ac:dyDescent="0.2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</row>
    <row r="200" spans="1:12" x14ac:dyDescent="0.2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</row>
    <row r="201" spans="1:12" x14ac:dyDescent="0.2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</row>
    <row r="202" spans="1:12" x14ac:dyDescent="0.2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</row>
    <row r="203" spans="1:12" x14ac:dyDescent="0.2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</row>
    <row r="204" spans="1:12" x14ac:dyDescent="0.2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</row>
    <row r="205" spans="1:12" x14ac:dyDescent="0.2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</row>
    <row r="206" spans="1:12" x14ac:dyDescent="0.2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</row>
    <row r="207" spans="1:12" x14ac:dyDescent="0.2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</row>
    <row r="208" spans="1:12" x14ac:dyDescent="0.2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</row>
    <row r="209" spans="1:12" x14ac:dyDescent="0.2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</row>
    <row r="210" spans="1:12" x14ac:dyDescent="0.2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</row>
    <row r="211" spans="1:12" x14ac:dyDescent="0.2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</row>
    <row r="212" spans="1:12" x14ac:dyDescent="0.2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</row>
    <row r="213" spans="1:12" x14ac:dyDescent="0.2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</row>
    <row r="214" spans="1:12" x14ac:dyDescent="0.2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</row>
    <row r="215" spans="1:12" x14ac:dyDescent="0.2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</row>
    <row r="216" spans="1:12" x14ac:dyDescent="0.2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</row>
    <row r="217" spans="1:12" x14ac:dyDescent="0.2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</row>
    <row r="218" spans="1:12" x14ac:dyDescent="0.2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</row>
    <row r="219" spans="1:12" x14ac:dyDescent="0.2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</row>
    <row r="220" spans="1:12" x14ac:dyDescent="0.2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</row>
    <row r="221" spans="1:12" x14ac:dyDescent="0.2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</row>
    <row r="222" spans="1:12" x14ac:dyDescent="0.2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</row>
    <row r="223" spans="1:12" x14ac:dyDescent="0.2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</row>
    <row r="224" spans="1:12" x14ac:dyDescent="0.2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</row>
    <row r="225" spans="1:12" x14ac:dyDescent="0.2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</row>
    <row r="226" spans="1:12" x14ac:dyDescent="0.2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</row>
    <row r="227" spans="1:12" x14ac:dyDescent="0.2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</row>
    <row r="228" spans="1:12" x14ac:dyDescent="0.2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</row>
    <row r="229" spans="1:12" x14ac:dyDescent="0.2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</row>
    <row r="230" spans="1:12" x14ac:dyDescent="0.2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</row>
    <row r="231" spans="1:12" x14ac:dyDescent="0.2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</row>
    <row r="232" spans="1:12" x14ac:dyDescent="0.2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</row>
    <row r="233" spans="1:12" x14ac:dyDescent="0.2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</row>
    <row r="234" spans="1:12" x14ac:dyDescent="0.2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</row>
    <row r="235" spans="1:12" x14ac:dyDescent="0.2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</row>
    <row r="236" spans="1:12" x14ac:dyDescent="0.2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</row>
    <row r="237" spans="1:12" x14ac:dyDescent="0.2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</row>
    <row r="238" spans="1:12" x14ac:dyDescent="0.2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</row>
    <row r="239" spans="1:12" x14ac:dyDescent="0.2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</row>
    <row r="240" spans="1:12" x14ac:dyDescent="0.2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</row>
    <row r="241" spans="1:12" x14ac:dyDescent="0.2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</row>
    <row r="242" spans="1:12" x14ac:dyDescent="0.2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</row>
    <row r="243" spans="1:12" x14ac:dyDescent="0.2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</row>
    <row r="244" spans="1:12" x14ac:dyDescent="0.2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</row>
    <row r="245" spans="1:12" x14ac:dyDescent="0.2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</row>
    <row r="246" spans="1:12" x14ac:dyDescent="0.2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</row>
    <row r="247" spans="1:12" x14ac:dyDescent="0.2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</row>
    <row r="248" spans="1:12" x14ac:dyDescent="0.2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</row>
    <row r="249" spans="1:12" x14ac:dyDescent="0.2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</row>
    <row r="250" spans="1:12" x14ac:dyDescent="0.2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</row>
    <row r="251" spans="1:12" x14ac:dyDescent="0.2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</row>
    <row r="252" spans="1:12" x14ac:dyDescent="0.2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</row>
    <row r="253" spans="1:12" x14ac:dyDescent="0.2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</row>
    <row r="254" spans="1:12" x14ac:dyDescent="0.2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</row>
    <row r="255" spans="1:12" x14ac:dyDescent="0.2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</row>
    <row r="256" spans="1:12" x14ac:dyDescent="0.2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</row>
    <row r="257" spans="1:12" x14ac:dyDescent="0.2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</row>
    <row r="258" spans="1:12" x14ac:dyDescent="0.2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</row>
    <row r="259" spans="1:12" x14ac:dyDescent="0.2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</row>
    <row r="260" spans="1:12" x14ac:dyDescent="0.2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</row>
    <row r="261" spans="1:12" x14ac:dyDescent="0.2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</row>
    <row r="262" spans="1:12" x14ac:dyDescent="0.2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</row>
    <row r="263" spans="1:12" x14ac:dyDescent="0.2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</row>
    <row r="264" spans="1:12" x14ac:dyDescent="0.2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</row>
    <row r="265" spans="1:12" x14ac:dyDescent="0.2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</row>
    <row r="266" spans="1:12" x14ac:dyDescent="0.2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</row>
    <row r="267" spans="1:12" x14ac:dyDescent="0.2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</row>
    <row r="268" spans="1:12" x14ac:dyDescent="0.2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</row>
    <row r="269" spans="1:12" x14ac:dyDescent="0.2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</row>
    <row r="270" spans="1:12" x14ac:dyDescent="0.2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</row>
    <row r="271" spans="1:12" x14ac:dyDescent="0.2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</row>
    <row r="272" spans="1:12" x14ac:dyDescent="0.2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</row>
    <row r="273" spans="1:12" x14ac:dyDescent="0.2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</row>
    <row r="274" spans="1:12" x14ac:dyDescent="0.2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</row>
    <row r="275" spans="1:12" x14ac:dyDescent="0.2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</row>
    <row r="276" spans="1:12" x14ac:dyDescent="0.2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</row>
    <row r="277" spans="1:12" x14ac:dyDescent="0.2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</row>
    <row r="278" spans="1:12" x14ac:dyDescent="0.2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</row>
    <row r="279" spans="1:12" x14ac:dyDescent="0.2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</row>
    <row r="280" spans="1:12" x14ac:dyDescent="0.2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</row>
    <row r="281" spans="1:12" x14ac:dyDescent="0.2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</row>
    <row r="282" spans="1:12" x14ac:dyDescent="0.2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</row>
    <row r="283" spans="1:12" x14ac:dyDescent="0.2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</row>
    <row r="284" spans="1:12" x14ac:dyDescent="0.2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</row>
    <row r="285" spans="1:12" x14ac:dyDescent="0.2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</row>
    <row r="286" spans="1:12" x14ac:dyDescent="0.2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</row>
    <row r="287" spans="1:12" x14ac:dyDescent="0.2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</row>
    <row r="288" spans="1:12" x14ac:dyDescent="0.2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</row>
    <row r="289" spans="1:12" x14ac:dyDescent="0.2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</row>
    <row r="290" spans="1:12" x14ac:dyDescent="0.2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</row>
    <row r="291" spans="1:12" x14ac:dyDescent="0.2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</row>
    <row r="292" spans="1:12" x14ac:dyDescent="0.2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</row>
    <row r="293" spans="1:12" x14ac:dyDescent="0.2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</row>
    <row r="294" spans="1:12" x14ac:dyDescent="0.2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</row>
    <row r="295" spans="1:12" x14ac:dyDescent="0.2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</row>
    <row r="296" spans="1:12" x14ac:dyDescent="0.2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</row>
    <row r="297" spans="1:12" x14ac:dyDescent="0.2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</row>
    <row r="298" spans="1:12" x14ac:dyDescent="0.2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</row>
    <row r="299" spans="1:12" x14ac:dyDescent="0.2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</row>
    <row r="300" spans="1:12" x14ac:dyDescent="0.2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</row>
    <row r="301" spans="1:12" x14ac:dyDescent="0.2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</row>
    <row r="302" spans="1:12" x14ac:dyDescent="0.2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</row>
    <row r="303" spans="1:12" x14ac:dyDescent="0.2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</row>
    <row r="304" spans="1:12" x14ac:dyDescent="0.2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</row>
    <row r="305" spans="1:12" x14ac:dyDescent="0.2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</row>
    <row r="306" spans="1:12" x14ac:dyDescent="0.2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</row>
    <row r="307" spans="1:12" x14ac:dyDescent="0.2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</row>
    <row r="308" spans="1:12" x14ac:dyDescent="0.2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</row>
    <row r="309" spans="1:12" x14ac:dyDescent="0.2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</row>
    <row r="310" spans="1:12" x14ac:dyDescent="0.2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</row>
    <row r="311" spans="1:12" x14ac:dyDescent="0.2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</row>
    <row r="312" spans="1:12" x14ac:dyDescent="0.2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</row>
    <row r="313" spans="1:12" x14ac:dyDescent="0.2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</row>
    <row r="314" spans="1:12" x14ac:dyDescent="0.2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</row>
    <row r="315" spans="1:12" x14ac:dyDescent="0.2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</row>
    <row r="316" spans="1:12" x14ac:dyDescent="0.2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</row>
    <row r="317" spans="1:12" x14ac:dyDescent="0.2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</row>
    <row r="318" spans="1:12" x14ac:dyDescent="0.2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</row>
    <row r="319" spans="1:12" x14ac:dyDescent="0.2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</row>
    <row r="320" spans="1:12" x14ac:dyDescent="0.2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</row>
    <row r="321" spans="1:12" x14ac:dyDescent="0.2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</row>
    <row r="322" spans="1:12" x14ac:dyDescent="0.2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</row>
    <row r="323" spans="1:12" x14ac:dyDescent="0.2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</row>
    <row r="324" spans="1:12" x14ac:dyDescent="0.2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</row>
    <row r="325" spans="1:12" x14ac:dyDescent="0.2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</row>
    <row r="326" spans="1:12" x14ac:dyDescent="0.2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</row>
    <row r="327" spans="1:12" x14ac:dyDescent="0.2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</row>
    <row r="328" spans="1:12" x14ac:dyDescent="0.2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</row>
    <row r="329" spans="1:12" x14ac:dyDescent="0.2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</row>
    <row r="330" spans="1:12" x14ac:dyDescent="0.2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</row>
    <row r="331" spans="1:12" x14ac:dyDescent="0.2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</row>
    <row r="332" spans="1:12" x14ac:dyDescent="0.2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</row>
    <row r="333" spans="1:12" x14ac:dyDescent="0.2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</row>
    <row r="334" spans="1:12" x14ac:dyDescent="0.2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</row>
    <row r="335" spans="1:12" x14ac:dyDescent="0.2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</row>
    <row r="336" spans="1:12" x14ac:dyDescent="0.2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</row>
    <row r="337" spans="1:12" x14ac:dyDescent="0.2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</row>
    <row r="338" spans="1:12" x14ac:dyDescent="0.2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</row>
    <row r="339" spans="1:12" x14ac:dyDescent="0.2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</row>
    <row r="340" spans="1:12" x14ac:dyDescent="0.2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</row>
    <row r="341" spans="1:12" x14ac:dyDescent="0.2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</row>
    <row r="342" spans="1:12" x14ac:dyDescent="0.2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</row>
    <row r="343" spans="1:12" x14ac:dyDescent="0.2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</row>
    <row r="344" spans="1:12" x14ac:dyDescent="0.2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</row>
    <row r="345" spans="1:12" x14ac:dyDescent="0.2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</row>
    <row r="346" spans="1:12" x14ac:dyDescent="0.2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</row>
    <row r="347" spans="1:12" x14ac:dyDescent="0.2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</row>
    <row r="348" spans="1:12" x14ac:dyDescent="0.2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</row>
    <row r="349" spans="1:12" x14ac:dyDescent="0.2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</row>
    <row r="350" spans="1:12" x14ac:dyDescent="0.2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</row>
    <row r="351" spans="1:12" x14ac:dyDescent="0.2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</row>
    <row r="352" spans="1:12" x14ac:dyDescent="0.2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</row>
    <row r="353" spans="1:12" x14ac:dyDescent="0.2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</row>
    <row r="354" spans="1:12" x14ac:dyDescent="0.2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</row>
    <row r="355" spans="1:12" x14ac:dyDescent="0.2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</row>
    <row r="356" spans="1:12" x14ac:dyDescent="0.2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</row>
    <row r="357" spans="1:12" x14ac:dyDescent="0.2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</row>
    <row r="358" spans="1:12" x14ac:dyDescent="0.2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</row>
    <row r="359" spans="1:12" x14ac:dyDescent="0.2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</row>
    <row r="360" spans="1:12" x14ac:dyDescent="0.2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</row>
    <row r="361" spans="1:12" x14ac:dyDescent="0.2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</row>
    <row r="362" spans="1:12" x14ac:dyDescent="0.2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</row>
    <row r="363" spans="1:12" x14ac:dyDescent="0.2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</row>
    <row r="364" spans="1:12" x14ac:dyDescent="0.2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</row>
    <row r="365" spans="1:12" x14ac:dyDescent="0.2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</row>
    <row r="366" spans="1:12" x14ac:dyDescent="0.2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</row>
    <row r="367" spans="1:12" x14ac:dyDescent="0.2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</row>
    <row r="368" spans="1:12" x14ac:dyDescent="0.2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</row>
    <row r="369" spans="1:12" x14ac:dyDescent="0.2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</row>
    <row r="370" spans="1:12" x14ac:dyDescent="0.2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</row>
    <row r="371" spans="1:12" x14ac:dyDescent="0.2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</row>
    <row r="372" spans="1:12" x14ac:dyDescent="0.2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</row>
    <row r="373" spans="1:12" x14ac:dyDescent="0.2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</row>
    <row r="374" spans="1:12" x14ac:dyDescent="0.2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</row>
    <row r="375" spans="1:12" x14ac:dyDescent="0.2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</row>
    <row r="376" spans="1:12" x14ac:dyDescent="0.2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</row>
    <row r="377" spans="1:12" x14ac:dyDescent="0.2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</row>
    <row r="378" spans="1:12" x14ac:dyDescent="0.2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</row>
    <row r="379" spans="1:12" x14ac:dyDescent="0.2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</row>
    <row r="380" spans="1:12" x14ac:dyDescent="0.2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</row>
    <row r="381" spans="1:12" x14ac:dyDescent="0.2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</row>
    <row r="382" spans="1:12" x14ac:dyDescent="0.2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</row>
    <row r="383" spans="1:12" x14ac:dyDescent="0.2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</row>
    <row r="384" spans="1:12" x14ac:dyDescent="0.2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</row>
    <row r="385" spans="1:12" x14ac:dyDescent="0.2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</row>
    <row r="386" spans="1:12" x14ac:dyDescent="0.2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</row>
    <row r="387" spans="1:12" x14ac:dyDescent="0.2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</row>
    <row r="388" spans="1:12" x14ac:dyDescent="0.2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</row>
    <row r="389" spans="1:12" x14ac:dyDescent="0.2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</row>
    <row r="390" spans="1:12" x14ac:dyDescent="0.2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</row>
    <row r="391" spans="1:12" x14ac:dyDescent="0.2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</row>
    <row r="392" spans="1:12" x14ac:dyDescent="0.2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</row>
    <row r="393" spans="1:12" x14ac:dyDescent="0.2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</row>
    <row r="394" spans="1:12" x14ac:dyDescent="0.2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</row>
    <row r="395" spans="1:12" x14ac:dyDescent="0.2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</row>
    <row r="396" spans="1:12" x14ac:dyDescent="0.2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</row>
    <row r="397" spans="1:12" x14ac:dyDescent="0.2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</row>
    <row r="398" spans="1:12" x14ac:dyDescent="0.2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</row>
    <row r="399" spans="1:12" x14ac:dyDescent="0.2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</row>
    <row r="400" spans="1:12" x14ac:dyDescent="0.2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</row>
    <row r="401" spans="1:12" x14ac:dyDescent="0.2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</row>
    <row r="402" spans="1:12" x14ac:dyDescent="0.2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</row>
    <row r="403" spans="1:12" x14ac:dyDescent="0.2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</row>
    <row r="404" spans="1:12" x14ac:dyDescent="0.2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</row>
    <row r="405" spans="1:12" x14ac:dyDescent="0.2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</row>
    <row r="406" spans="1:12" x14ac:dyDescent="0.2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</row>
    <row r="407" spans="1:12" x14ac:dyDescent="0.2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</row>
    <row r="408" spans="1:12" x14ac:dyDescent="0.2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</row>
    <row r="409" spans="1:12" x14ac:dyDescent="0.2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</row>
    <row r="410" spans="1:12" x14ac:dyDescent="0.2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</row>
    <row r="411" spans="1:12" x14ac:dyDescent="0.2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</row>
    <row r="412" spans="1:12" x14ac:dyDescent="0.2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</row>
    <row r="413" spans="1:12" x14ac:dyDescent="0.2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</row>
    <row r="414" spans="1:12" x14ac:dyDescent="0.2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</row>
    <row r="415" spans="1:12" x14ac:dyDescent="0.2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</row>
    <row r="416" spans="1:12" x14ac:dyDescent="0.2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</row>
    <row r="417" spans="1:12" x14ac:dyDescent="0.2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</row>
    <row r="418" spans="1:12" x14ac:dyDescent="0.2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</row>
    <row r="419" spans="1:12" x14ac:dyDescent="0.2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</row>
    <row r="420" spans="1:12" x14ac:dyDescent="0.2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</row>
    <row r="421" spans="1:12" x14ac:dyDescent="0.2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</row>
    <row r="422" spans="1:12" x14ac:dyDescent="0.2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</row>
    <row r="423" spans="1:12" x14ac:dyDescent="0.2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</row>
    <row r="424" spans="1:12" x14ac:dyDescent="0.2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</row>
    <row r="425" spans="1:12" x14ac:dyDescent="0.2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</row>
    <row r="426" spans="1:12" x14ac:dyDescent="0.2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</row>
    <row r="427" spans="1:12" x14ac:dyDescent="0.2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</row>
    <row r="428" spans="1:12" x14ac:dyDescent="0.2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</row>
    <row r="429" spans="1:12" x14ac:dyDescent="0.2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</row>
    <row r="430" spans="1:12" x14ac:dyDescent="0.2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</row>
    <row r="431" spans="1:12" x14ac:dyDescent="0.2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</row>
    <row r="432" spans="1:12" x14ac:dyDescent="0.2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</row>
    <row r="433" spans="1:12" x14ac:dyDescent="0.2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</row>
    <row r="434" spans="1:12" x14ac:dyDescent="0.2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</row>
    <row r="435" spans="1:12" x14ac:dyDescent="0.2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</row>
    <row r="436" spans="1:12" x14ac:dyDescent="0.2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</row>
    <row r="437" spans="1:12" x14ac:dyDescent="0.2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</row>
    <row r="438" spans="1:12" x14ac:dyDescent="0.2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</row>
    <row r="439" spans="1:12" x14ac:dyDescent="0.2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</row>
    <row r="440" spans="1:12" x14ac:dyDescent="0.2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</row>
    <row r="441" spans="1:12" x14ac:dyDescent="0.2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</row>
    <row r="442" spans="1:12" x14ac:dyDescent="0.2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</row>
    <row r="443" spans="1:12" x14ac:dyDescent="0.2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</row>
    <row r="444" spans="1:12" x14ac:dyDescent="0.2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</row>
    <row r="445" spans="1:12" x14ac:dyDescent="0.2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</row>
    <row r="446" spans="1:12" x14ac:dyDescent="0.2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</row>
    <row r="447" spans="1:12" x14ac:dyDescent="0.2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</row>
    <row r="448" spans="1:12" x14ac:dyDescent="0.2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</row>
    <row r="449" spans="1:12" x14ac:dyDescent="0.2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</row>
    <row r="450" spans="1:12" x14ac:dyDescent="0.2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</row>
    <row r="451" spans="1:12" x14ac:dyDescent="0.2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</row>
    <row r="452" spans="1:12" x14ac:dyDescent="0.2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</row>
    <row r="453" spans="1:12" x14ac:dyDescent="0.2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</row>
    <row r="454" spans="1:12" x14ac:dyDescent="0.2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</row>
    <row r="455" spans="1:12" x14ac:dyDescent="0.2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</row>
    <row r="456" spans="1:12" x14ac:dyDescent="0.2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</row>
    <row r="457" spans="1:12" x14ac:dyDescent="0.2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</row>
    <row r="458" spans="1:12" x14ac:dyDescent="0.2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</row>
    <row r="459" spans="1:12" x14ac:dyDescent="0.2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</row>
    <row r="460" spans="1:12" x14ac:dyDescent="0.2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</row>
    <row r="461" spans="1:12" x14ac:dyDescent="0.2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</row>
    <row r="462" spans="1:12" x14ac:dyDescent="0.2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</row>
    <row r="463" spans="1:12" x14ac:dyDescent="0.2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</row>
    <row r="464" spans="1:12" x14ac:dyDescent="0.2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</row>
    <row r="465" spans="1:12" x14ac:dyDescent="0.2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</row>
    <row r="466" spans="1:12" x14ac:dyDescent="0.2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</row>
    <row r="467" spans="1:12" x14ac:dyDescent="0.2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</row>
    <row r="468" spans="1:12" x14ac:dyDescent="0.2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</row>
    <row r="469" spans="1:12" x14ac:dyDescent="0.2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</row>
    <row r="470" spans="1:12" x14ac:dyDescent="0.2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</row>
    <row r="471" spans="1:12" x14ac:dyDescent="0.2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</row>
    <row r="472" spans="1:12" x14ac:dyDescent="0.2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</row>
    <row r="473" spans="1:12" x14ac:dyDescent="0.2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</row>
    <row r="474" spans="1:12" x14ac:dyDescent="0.2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</row>
    <row r="475" spans="1:12" x14ac:dyDescent="0.2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</row>
    <row r="476" spans="1:12" x14ac:dyDescent="0.2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</row>
    <row r="477" spans="1:12" x14ac:dyDescent="0.2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</row>
    <row r="478" spans="1:12" x14ac:dyDescent="0.2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</row>
    <row r="479" spans="1:12" x14ac:dyDescent="0.2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</row>
    <row r="480" spans="1:12" x14ac:dyDescent="0.2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</row>
    <row r="481" spans="1:12" x14ac:dyDescent="0.2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</row>
    <row r="482" spans="1:12" x14ac:dyDescent="0.2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</row>
    <row r="483" spans="1:12" x14ac:dyDescent="0.2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</row>
    <row r="484" spans="1:12" x14ac:dyDescent="0.2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</row>
    <row r="485" spans="1:12" x14ac:dyDescent="0.2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</row>
    <row r="486" spans="1:12" x14ac:dyDescent="0.2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</row>
    <row r="487" spans="1:12" x14ac:dyDescent="0.2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</row>
    <row r="488" spans="1:12" x14ac:dyDescent="0.2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</row>
    <row r="489" spans="1:12" x14ac:dyDescent="0.2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</row>
    <row r="490" spans="1:12" x14ac:dyDescent="0.2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</row>
    <row r="491" spans="1:12" x14ac:dyDescent="0.2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</row>
    <row r="492" spans="1:12" x14ac:dyDescent="0.2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</row>
    <row r="493" spans="1:12" x14ac:dyDescent="0.2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</row>
    <row r="494" spans="1:12" x14ac:dyDescent="0.2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</row>
    <row r="495" spans="1:12" x14ac:dyDescent="0.2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</row>
    <row r="496" spans="1:12" x14ac:dyDescent="0.2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</row>
    <row r="497" spans="1:12" x14ac:dyDescent="0.2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</row>
    <row r="498" spans="1:12" x14ac:dyDescent="0.2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</row>
    <row r="499" spans="1:12" x14ac:dyDescent="0.2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</row>
    <row r="500" spans="1:12" x14ac:dyDescent="0.2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</row>
    <row r="501" spans="1:12" x14ac:dyDescent="0.2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</row>
    <row r="502" spans="1:12" x14ac:dyDescent="0.2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</row>
    <row r="503" spans="1:12" x14ac:dyDescent="0.2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</row>
    <row r="504" spans="1:12" x14ac:dyDescent="0.2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</row>
    <row r="505" spans="1:12" x14ac:dyDescent="0.2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</row>
    <row r="506" spans="1:12" x14ac:dyDescent="0.2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</row>
    <row r="507" spans="1:12" x14ac:dyDescent="0.2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</row>
    <row r="508" spans="1:12" x14ac:dyDescent="0.2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</row>
    <row r="509" spans="1:12" x14ac:dyDescent="0.2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</row>
    <row r="510" spans="1:12" x14ac:dyDescent="0.2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</row>
    <row r="511" spans="1:12" x14ac:dyDescent="0.2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</row>
    <row r="512" spans="1:12" x14ac:dyDescent="0.2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</row>
    <row r="513" spans="1:12" x14ac:dyDescent="0.2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</row>
    <row r="514" spans="1:12" x14ac:dyDescent="0.2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2" x14ac:dyDescent="0.25">
      <c r="A515" s="21"/>
      <c r="B515" s="22"/>
      <c r="C515" s="60"/>
      <c r="I515" s="60"/>
      <c r="J515" s="58"/>
      <c r="K515" s="57"/>
      <c r="L515" s="59"/>
    </row>
    <row r="516" spans="1:12" x14ac:dyDescent="0.25">
      <c r="A516" s="21"/>
      <c r="B516" s="22"/>
      <c r="C516" s="60"/>
      <c r="I516" s="60"/>
      <c r="J516" s="58"/>
      <c r="K516" s="57"/>
      <c r="L516" s="59"/>
    </row>
    <row r="517" spans="1:12" x14ac:dyDescent="0.25">
      <c r="A517" s="21"/>
      <c r="B517" s="22"/>
      <c r="C517" s="60"/>
      <c r="I517" s="60"/>
      <c r="J517" s="58"/>
      <c r="K517" s="57"/>
      <c r="L517" s="59"/>
    </row>
    <row r="518" spans="1:12" x14ac:dyDescent="0.25">
      <c r="A518" s="21"/>
      <c r="B518" s="22"/>
      <c r="C518" s="60"/>
      <c r="I518" s="60"/>
      <c r="J518" s="58"/>
      <c r="K518" s="57"/>
      <c r="L518" s="59"/>
    </row>
    <row r="519" spans="1:12" x14ac:dyDescent="0.25">
      <c r="A519" s="21"/>
      <c r="B519" s="22"/>
      <c r="C519" s="60"/>
      <c r="I519" s="60"/>
      <c r="J519" s="58"/>
      <c r="K519" s="57"/>
      <c r="L519" s="59"/>
    </row>
    <row r="520" spans="1:12" x14ac:dyDescent="0.25">
      <c r="A520" s="21"/>
      <c r="B520" s="22"/>
      <c r="C520" s="60"/>
      <c r="I520" s="60"/>
      <c r="J520" s="58"/>
      <c r="K520" s="57"/>
      <c r="L520" s="59"/>
    </row>
    <row r="521" spans="1:12" x14ac:dyDescent="0.25">
      <c r="A521" s="21"/>
      <c r="B521" s="22"/>
      <c r="C521" s="60"/>
      <c r="I521" s="60"/>
      <c r="J521" s="58"/>
      <c r="K521" s="57"/>
      <c r="L521" s="59"/>
    </row>
    <row r="522" spans="1:12" x14ac:dyDescent="0.25">
      <c r="A522" s="21"/>
      <c r="B522" s="22"/>
      <c r="C522" s="60"/>
      <c r="I522" s="60"/>
      <c r="J522" s="58"/>
      <c r="K522" s="57"/>
      <c r="L522" s="59"/>
    </row>
    <row r="523" spans="1:12" x14ac:dyDescent="0.25">
      <c r="A523" s="21"/>
      <c r="B523" s="22"/>
      <c r="C523" s="60"/>
      <c r="I523" s="60"/>
      <c r="J523" s="58"/>
      <c r="K523" s="57"/>
      <c r="L523" s="59"/>
    </row>
    <row r="524" spans="1:12" x14ac:dyDescent="0.25">
      <c r="A524" s="21"/>
      <c r="B524" s="22"/>
      <c r="C524" s="60"/>
      <c r="I524" s="60"/>
    </row>
    <row r="525" spans="1:12" x14ac:dyDescent="0.25">
      <c r="A525" s="21"/>
      <c r="B525" s="22"/>
      <c r="C525" s="60"/>
      <c r="I525" s="60"/>
    </row>
    <row r="526" spans="1:12" x14ac:dyDescent="0.25">
      <c r="A526" s="21"/>
      <c r="B526" s="22"/>
      <c r="C526" s="60"/>
      <c r="I526" s="60"/>
    </row>
    <row r="527" spans="1:12" x14ac:dyDescent="0.25">
      <c r="A527" s="21"/>
      <c r="B527" s="22"/>
      <c r="C527" s="60"/>
      <c r="I527" s="60"/>
    </row>
    <row r="528" spans="1:12" x14ac:dyDescent="0.25">
      <c r="A528" s="21"/>
      <c r="B528" s="22"/>
      <c r="C528" s="60"/>
      <c r="I528" s="60"/>
    </row>
    <row r="529" spans="1:9" x14ac:dyDescent="0.25">
      <c r="A529" s="21"/>
      <c r="B529" s="22"/>
      <c r="C529" s="60"/>
      <c r="I529" s="60"/>
    </row>
    <row r="530" spans="1:9" x14ac:dyDescent="0.25">
      <c r="A530" s="21"/>
      <c r="B530" s="22"/>
      <c r="C530" s="60"/>
      <c r="I530" s="60"/>
    </row>
    <row r="531" spans="1:9" x14ac:dyDescent="0.25">
      <c r="A531" s="21"/>
      <c r="B531" s="22"/>
      <c r="C531" s="60"/>
      <c r="I531" s="60"/>
    </row>
    <row r="532" spans="1:9" x14ac:dyDescent="0.25">
      <c r="A532" s="21"/>
      <c r="B532" s="22"/>
      <c r="C532" s="60"/>
      <c r="I532" s="60"/>
    </row>
    <row r="533" spans="1:9" x14ac:dyDescent="0.25">
      <c r="A533" s="21"/>
      <c r="B533" s="22"/>
      <c r="C533" s="60"/>
      <c r="I533" s="60"/>
    </row>
    <row r="534" spans="1:9" x14ac:dyDescent="0.25">
      <c r="A534" s="21"/>
      <c r="B534" s="22"/>
      <c r="C534" s="60"/>
      <c r="I534" s="60"/>
    </row>
    <row r="535" spans="1:9" x14ac:dyDescent="0.25">
      <c r="A535" s="21"/>
      <c r="B535" s="22"/>
      <c r="C535" s="60"/>
      <c r="I535" s="60"/>
    </row>
    <row r="536" spans="1:9" x14ac:dyDescent="0.25">
      <c r="A536" s="21"/>
      <c r="B536" s="22"/>
      <c r="C536" s="60"/>
      <c r="I536" s="60"/>
    </row>
    <row r="537" spans="1:9" x14ac:dyDescent="0.25">
      <c r="A537" s="21"/>
      <c r="B537" s="22"/>
      <c r="C537" s="60"/>
      <c r="I537" s="60"/>
    </row>
    <row r="538" spans="1:9" x14ac:dyDescent="0.25">
      <c r="A538" s="21"/>
      <c r="B538" s="22"/>
      <c r="C538" s="60"/>
      <c r="I538" s="60"/>
    </row>
    <row r="539" spans="1:9" x14ac:dyDescent="0.25">
      <c r="A539" s="21"/>
      <c r="B539" s="22"/>
      <c r="C539" s="60"/>
      <c r="I539" s="60"/>
    </row>
    <row r="540" spans="1:9" x14ac:dyDescent="0.25">
      <c r="A540" s="21"/>
      <c r="B540" s="22"/>
      <c r="C540" s="60"/>
      <c r="I540" s="60"/>
    </row>
    <row r="541" spans="1:9" x14ac:dyDescent="0.25">
      <c r="A541" s="21"/>
      <c r="B541" s="22"/>
      <c r="C541" s="60"/>
      <c r="I541" s="60"/>
    </row>
    <row r="542" spans="1:9" x14ac:dyDescent="0.25">
      <c r="A542" s="21"/>
      <c r="B542" s="22"/>
      <c r="C542" s="60"/>
      <c r="I542" s="60"/>
    </row>
    <row r="543" spans="1:9" x14ac:dyDescent="0.25">
      <c r="A543" s="21"/>
      <c r="B543" s="22"/>
      <c r="C543" s="60"/>
      <c r="I543" s="60"/>
    </row>
    <row r="544" spans="1:9" x14ac:dyDescent="0.25">
      <c r="A544" s="21"/>
      <c r="B544" s="22"/>
      <c r="C544" s="60"/>
      <c r="I544" s="60"/>
    </row>
    <row r="545" spans="1:9" x14ac:dyDescent="0.25">
      <c r="A545" s="21"/>
      <c r="B545" s="22"/>
      <c r="C545" s="60"/>
      <c r="I545" s="60"/>
    </row>
    <row r="546" spans="1:9" x14ac:dyDescent="0.25">
      <c r="A546" s="21"/>
      <c r="B546" s="22"/>
      <c r="C546" s="60"/>
      <c r="I546" s="60"/>
    </row>
    <row r="547" spans="1:9" x14ac:dyDescent="0.25">
      <c r="A547" s="21"/>
      <c r="B547" s="22"/>
      <c r="C547" s="60"/>
      <c r="I547" s="60"/>
    </row>
    <row r="548" spans="1:9" x14ac:dyDescent="0.25">
      <c r="A548" s="21"/>
      <c r="B548" s="22"/>
      <c r="C548" s="60"/>
      <c r="I548" s="60"/>
    </row>
    <row r="549" spans="1:9" x14ac:dyDescent="0.25">
      <c r="A549" s="21"/>
      <c r="B549" s="22"/>
      <c r="C549" s="60"/>
      <c r="I549" s="60"/>
    </row>
    <row r="550" spans="1:9" x14ac:dyDescent="0.25">
      <c r="A550" s="21"/>
      <c r="B550" s="22"/>
      <c r="C550" s="60"/>
      <c r="I550" s="60"/>
    </row>
    <row r="551" spans="1:9" x14ac:dyDescent="0.25">
      <c r="A551" s="21"/>
      <c r="B551" s="22"/>
      <c r="C551" s="60"/>
      <c r="I551" s="60"/>
    </row>
    <row r="552" spans="1:9" x14ac:dyDescent="0.25">
      <c r="A552" s="21"/>
      <c r="B552" s="22"/>
      <c r="C552" s="60"/>
      <c r="I552" s="60"/>
    </row>
    <row r="553" spans="1:9" x14ac:dyDescent="0.25">
      <c r="A553" s="21"/>
      <c r="B553" s="22"/>
      <c r="C553" s="60"/>
      <c r="I553" s="60"/>
    </row>
    <row r="554" spans="1:9" x14ac:dyDescent="0.25">
      <c r="A554" s="21"/>
      <c r="B554" s="22"/>
      <c r="C554" s="60"/>
      <c r="I554" s="60"/>
    </row>
    <row r="555" spans="1:9" x14ac:dyDescent="0.25">
      <c r="A555" s="21"/>
      <c r="B555" s="22"/>
      <c r="C555" s="60"/>
      <c r="I555" s="60"/>
    </row>
    <row r="556" spans="1:9" x14ac:dyDescent="0.25">
      <c r="A556" s="21"/>
      <c r="B556" s="22"/>
      <c r="C556" s="60"/>
      <c r="I556" s="60"/>
    </row>
    <row r="557" spans="1:9" x14ac:dyDescent="0.25">
      <c r="A557" s="21"/>
      <c r="B557" s="22"/>
      <c r="C557" s="60"/>
      <c r="I557" s="60"/>
    </row>
    <row r="558" spans="1:9" x14ac:dyDescent="0.25">
      <c r="A558" s="21"/>
      <c r="B558" s="22"/>
      <c r="C558" s="60"/>
      <c r="I558" s="60"/>
    </row>
    <row r="559" spans="1:9" x14ac:dyDescent="0.25">
      <c r="A559" s="21"/>
      <c r="B559" s="22"/>
      <c r="C559" s="60"/>
      <c r="I559" s="60"/>
    </row>
    <row r="560" spans="1:9" x14ac:dyDescent="0.25">
      <c r="A560" s="21"/>
      <c r="B560" s="22"/>
      <c r="C560" s="60"/>
      <c r="I560" s="60"/>
    </row>
    <row r="561" spans="1:9" x14ac:dyDescent="0.25">
      <c r="A561" s="21"/>
      <c r="B561" s="22"/>
      <c r="C561" s="60"/>
      <c r="I561" s="60"/>
    </row>
    <row r="562" spans="1:9" x14ac:dyDescent="0.25">
      <c r="A562" s="21"/>
      <c r="B562" s="22"/>
      <c r="C562" s="60"/>
      <c r="I562" s="60"/>
    </row>
    <row r="563" spans="1:9" x14ac:dyDescent="0.25">
      <c r="A563" s="21"/>
      <c r="B563" s="22"/>
      <c r="C563" s="60"/>
      <c r="I563" s="60"/>
    </row>
    <row r="564" spans="1:9" x14ac:dyDescent="0.25">
      <c r="A564" s="21"/>
      <c r="B564" s="22"/>
      <c r="C564" s="60"/>
      <c r="I564" s="60"/>
    </row>
    <row r="565" spans="1:9" x14ac:dyDescent="0.25">
      <c r="A565" s="21"/>
      <c r="B565" s="22"/>
      <c r="C565" s="60"/>
      <c r="I565" s="60"/>
    </row>
    <row r="566" spans="1:9" x14ac:dyDescent="0.25">
      <c r="A566" s="21"/>
      <c r="B566" s="22"/>
      <c r="C566" s="60"/>
      <c r="I566" s="60"/>
    </row>
    <row r="567" spans="1:9" x14ac:dyDescent="0.25">
      <c r="A567" s="21"/>
      <c r="B567" s="22"/>
      <c r="C567" s="60"/>
      <c r="I567" s="60"/>
    </row>
    <row r="568" spans="1:9" x14ac:dyDescent="0.25">
      <c r="A568" s="21"/>
      <c r="B568" s="22"/>
      <c r="C568" s="60"/>
      <c r="I568" s="60"/>
    </row>
    <row r="569" spans="1:9" x14ac:dyDescent="0.25">
      <c r="A569" s="21"/>
      <c r="B569" s="22"/>
      <c r="C569" s="60"/>
      <c r="I569" s="60"/>
    </row>
    <row r="570" spans="1:9" x14ac:dyDescent="0.25">
      <c r="A570" s="21"/>
      <c r="B570" s="22"/>
      <c r="C570" s="60"/>
      <c r="I570" s="60"/>
    </row>
    <row r="571" spans="1:9" x14ac:dyDescent="0.25">
      <c r="A571" s="21"/>
      <c r="B571" s="22"/>
      <c r="C571" s="60"/>
      <c r="I571" s="60"/>
    </row>
    <row r="572" spans="1:9" x14ac:dyDescent="0.25">
      <c r="A572" s="21"/>
      <c r="B572" s="22"/>
      <c r="C572" s="60"/>
      <c r="I572" s="60"/>
    </row>
    <row r="573" spans="1:9" x14ac:dyDescent="0.25">
      <c r="A573" s="21"/>
      <c r="B573" s="22"/>
      <c r="C573" s="60"/>
      <c r="I573" s="60"/>
    </row>
    <row r="574" spans="1:9" x14ac:dyDescent="0.25">
      <c r="A574" s="21"/>
      <c r="B574" s="22"/>
      <c r="C574" s="60"/>
      <c r="I574" s="60"/>
    </row>
    <row r="575" spans="1:9" x14ac:dyDescent="0.25">
      <c r="A575" s="21"/>
      <c r="B575" s="22"/>
      <c r="C575" s="60"/>
      <c r="I575" s="60"/>
    </row>
    <row r="576" spans="1:9" x14ac:dyDescent="0.25">
      <c r="A576" s="21"/>
      <c r="B576" s="22"/>
      <c r="C576" s="60"/>
      <c r="I576" s="60"/>
    </row>
    <row r="577" spans="1:9" x14ac:dyDescent="0.25">
      <c r="A577" s="21"/>
      <c r="B577" s="22"/>
      <c r="C577" s="60"/>
      <c r="I577" s="60"/>
    </row>
    <row r="578" spans="1:9" x14ac:dyDescent="0.25">
      <c r="A578" s="21"/>
      <c r="B578" s="22"/>
      <c r="C578" s="60"/>
      <c r="I578" s="60"/>
    </row>
    <row r="579" spans="1:9" x14ac:dyDescent="0.25">
      <c r="A579" s="21"/>
      <c r="B579" s="22"/>
      <c r="C579" s="60"/>
      <c r="I579" s="60"/>
    </row>
    <row r="580" spans="1:9" x14ac:dyDescent="0.25">
      <c r="A580" s="21"/>
      <c r="B580" s="22"/>
      <c r="C580" s="60"/>
      <c r="I580" s="60"/>
    </row>
    <row r="581" spans="1:9" x14ac:dyDescent="0.25">
      <c r="A581" s="21"/>
      <c r="B581" s="22"/>
      <c r="C581" s="60"/>
      <c r="I581" s="60"/>
    </row>
    <row r="582" spans="1:9" x14ac:dyDescent="0.25">
      <c r="A582" s="21"/>
      <c r="B582" s="22"/>
      <c r="C582" s="60"/>
      <c r="I582" s="60"/>
    </row>
    <row r="583" spans="1:9" x14ac:dyDescent="0.25">
      <c r="A583" s="21"/>
      <c r="B583" s="22"/>
      <c r="C583" s="60"/>
      <c r="I583" s="60"/>
    </row>
    <row r="584" spans="1:9" x14ac:dyDescent="0.25">
      <c r="A584" s="21"/>
      <c r="B584" s="22"/>
      <c r="C584" s="60"/>
      <c r="I584" s="60"/>
    </row>
    <row r="585" spans="1:9" x14ac:dyDescent="0.25">
      <c r="A585" s="21"/>
      <c r="B585" s="22"/>
      <c r="C585" s="60"/>
      <c r="I585" s="60"/>
    </row>
    <row r="586" spans="1:9" x14ac:dyDescent="0.25">
      <c r="A586" s="21"/>
      <c r="B586" s="22"/>
      <c r="C586" s="60"/>
      <c r="I586" s="60"/>
    </row>
    <row r="587" spans="1:9" x14ac:dyDescent="0.25">
      <c r="A587" s="21"/>
      <c r="B587" s="22"/>
      <c r="C587" s="60"/>
      <c r="I587" s="60"/>
    </row>
    <row r="588" spans="1:9" x14ac:dyDescent="0.25">
      <c r="A588" s="21"/>
      <c r="B588" s="22"/>
      <c r="C588" s="60"/>
      <c r="I588" s="60"/>
    </row>
    <row r="589" spans="1:9" x14ac:dyDescent="0.25">
      <c r="A589" s="21"/>
      <c r="B589" s="22"/>
      <c r="C589" s="60"/>
      <c r="I589" s="60"/>
    </row>
    <row r="590" spans="1:9" x14ac:dyDescent="0.25">
      <c r="A590" s="21"/>
      <c r="B590" s="22"/>
      <c r="C590" s="60"/>
      <c r="I590" s="60"/>
    </row>
    <row r="591" spans="1:9" x14ac:dyDescent="0.25">
      <c r="A591" s="21"/>
      <c r="B591" s="22"/>
      <c r="C591" s="60"/>
      <c r="I591" s="60"/>
    </row>
    <row r="592" spans="1:9" x14ac:dyDescent="0.25">
      <c r="A592" s="21"/>
      <c r="B592" s="22"/>
      <c r="C592" s="60"/>
      <c r="I592" s="60"/>
    </row>
    <row r="593" spans="1:9" x14ac:dyDescent="0.25">
      <c r="A593" s="21"/>
      <c r="B593" s="22"/>
      <c r="C593" s="60"/>
      <c r="I593" s="60"/>
    </row>
    <row r="594" spans="1:9" x14ac:dyDescent="0.25">
      <c r="A594" s="21"/>
      <c r="B594" s="22"/>
      <c r="C594" s="60"/>
      <c r="I594" s="60"/>
    </row>
    <row r="595" spans="1:9" x14ac:dyDescent="0.25">
      <c r="A595" s="21"/>
      <c r="B595" s="22"/>
      <c r="C595" s="60"/>
      <c r="I595" s="60"/>
    </row>
    <row r="596" spans="1:9" x14ac:dyDescent="0.25">
      <c r="A596" s="21"/>
      <c r="B596" s="22"/>
      <c r="C596" s="60"/>
      <c r="I596" s="60"/>
    </row>
    <row r="597" spans="1:9" x14ac:dyDescent="0.25">
      <c r="A597" s="21"/>
      <c r="B597" s="22"/>
      <c r="C597" s="60"/>
      <c r="I597" s="60"/>
    </row>
    <row r="598" spans="1:9" x14ac:dyDescent="0.25">
      <c r="A598" s="21"/>
      <c r="B598" s="22"/>
      <c r="C598" s="60"/>
      <c r="I598" s="60"/>
    </row>
    <row r="599" spans="1:9" x14ac:dyDescent="0.25">
      <c r="A599" s="21"/>
      <c r="B599" s="22"/>
      <c r="C599" s="60"/>
      <c r="I599" s="60"/>
    </row>
    <row r="600" spans="1:9" x14ac:dyDescent="0.25">
      <c r="A600" s="21"/>
      <c r="B600" s="22"/>
      <c r="C600" s="60"/>
      <c r="I600" s="60"/>
    </row>
    <row r="601" spans="1:9" x14ac:dyDescent="0.25">
      <c r="A601" s="21"/>
      <c r="B601" s="22"/>
      <c r="C601" s="60"/>
      <c r="I601" s="60"/>
    </row>
    <row r="602" spans="1:9" x14ac:dyDescent="0.25">
      <c r="A602" s="21"/>
      <c r="B602" s="22"/>
      <c r="C602" s="60"/>
      <c r="I602" s="60"/>
    </row>
    <row r="603" spans="1:9" x14ac:dyDescent="0.25">
      <c r="A603" s="21"/>
      <c r="B603" s="22"/>
      <c r="C603" s="60"/>
      <c r="I603" s="60"/>
    </row>
    <row r="604" spans="1:9" x14ac:dyDescent="0.25">
      <c r="A604" s="21"/>
      <c r="B604" s="22"/>
      <c r="C604" s="60"/>
      <c r="I604" s="60"/>
    </row>
    <row r="605" spans="1:9" x14ac:dyDescent="0.25">
      <c r="A605" s="21"/>
      <c r="B605" s="22"/>
      <c r="C605" s="60"/>
      <c r="I605" s="60"/>
    </row>
    <row r="606" spans="1:9" x14ac:dyDescent="0.25">
      <c r="A606" s="21"/>
      <c r="B606" s="22"/>
      <c r="C606" s="60"/>
      <c r="I606" s="60"/>
    </row>
    <row r="607" spans="1:9" x14ac:dyDescent="0.25">
      <c r="A607" s="21"/>
      <c r="B607" s="22"/>
      <c r="C607" s="60"/>
      <c r="I607" s="60"/>
    </row>
    <row r="608" spans="1:9" x14ac:dyDescent="0.25">
      <c r="A608" s="21"/>
      <c r="B608" s="22"/>
      <c r="C608" s="60"/>
      <c r="I608" s="60"/>
    </row>
    <row r="609" spans="1:9" x14ac:dyDescent="0.25">
      <c r="A609" s="21"/>
      <c r="B609" s="22"/>
      <c r="C609" s="60"/>
      <c r="I609" s="60"/>
    </row>
    <row r="610" spans="1:9" x14ac:dyDescent="0.25">
      <c r="A610" s="21"/>
      <c r="B610" s="22"/>
      <c r="C610" s="60"/>
      <c r="I610" s="60"/>
    </row>
    <row r="611" spans="1:9" x14ac:dyDescent="0.25">
      <c r="A611" s="21"/>
      <c r="B611" s="22"/>
      <c r="C611" s="60"/>
      <c r="I611" s="60"/>
    </row>
    <row r="612" spans="1:9" x14ac:dyDescent="0.25">
      <c r="A612" s="21"/>
      <c r="B612" s="22"/>
      <c r="C612" s="60"/>
      <c r="I612" s="60"/>
    </row>
    <row r="613" spans="1:9" x14ac:dyDescent="0.25">
      <c r="A613" s="21"/>
      <c r="B613" s="22"/>
      <c r="C613" s="60"/>
      <c r="I613" s="60"/>
    </row>
    <row r="614" spans="1:9" x14ac:dyDescent="0.25">
      <c r="A614" s="21"/>
      <c r="B614" s="22"/>
      <c r="C614" s="60"/>
      <c r="I614" s="60"/>
    </row>
    <row r="615" spans="1:9" x14ac:dyDescent="0.25">
      <c r="A615" s="21"/>
      <c r="B615" s="22"/>
      <c r="C615" s="60"/>
      <c r="I615" s="60"/>
    </row>
    <row r="616" spans="1:9" x14ac:dyDescent="0.25">
      <c r="A616" s="21"/>
      <c r="B616" s="22"/>
      <c r="C616" s="60"/>
      <c r="I616" s="60"/>
    </row>
    <row r="617" spans="1:9" x14ac:dyDescent="0.25">
      <c r="A617" s="21"/>
      <c r="B617" s="22"/>
      <c r="C617" s="60"/>
      <c r="I617" s="60"/>
    </row>
    <row r="618" spans="1:9" x14ac:dyDescent="0.25">
      <c r="A618" s="21"/>
      <c r="B618" s="22"/>
      <c r="C618" s="60"/>
      <c r="I618" s="60"/>
    </row>
    <row r="619" spans="1:9" x14ac:dyDescent="0.25">
      <c r="A619" s="21"/>
      <c r="B619" s="22"/>
      <c r="C619" s="60"/>
      <c r="I619" s="60"/>
    </row>
    <row r="620" spans="1:9" x14ac:dyDescent="0.25">
      <c r="A620" s="21"/>
      <c r="B620" s="22"/>
      <c r="C620" s="60"/>
      <c r="I620" s="60"/>
    </row>
    <row r="621" spans="1:9" x14ac:dyDescent="0.25">
      <c r="A621" s="21"/>
      <c r="B621" s="22"/>
      <c r="C621" s="60"/>
      <c r="I621" s="60"/>
    </row>
    <row r="622" spans="1:9" x14ac:dyDescent="0.25">
      <c r="A622" s="21"/>
      <c r="B622" s="22"/>
      <c r="C622" s="60"/>
      <c r="I622" s="60"/>
    </row>
    <row r="623" spans="1:9" x14ac:dyDescent="0.25">
      <c r="A623" s="21"/>
      <c r="B623" s="22"/>
      <c r="C623" s="60"/>
      <c r="I623" s="60"/>
    </row>
    <row r="624" spans="1:9" x14ac:dyDescent="0.25">
      <c r="A624" s="21"/>
      <c r="B624" s="22"/>
      <c r="C624" s="60"/>
      <c r="I624" s="60"/>
    </row>
    <row r="625" spans="1:9" x14ac:dyDescent="0.25">
      <c r="A625" s="21"/>
      <c r="B625" s="22"/>
      <c r="C625" s="60"/>
      <c r="I625" s="60"/>
    </row>
    <row r="626" spans="1:9" x14ac:dyDescent="0.25">
      <c r="A626" s="21"/>
      <c r="B626" s="22"/>
      <c r="C626" s="60"/>
      <c r="I626" s="60"/>
    </row>
    <row r="627" spans="1:9" x14ac:dyDescent="0.25">
      <c r="A627" s="21"/>
      <c r="B627" s="22"/>
      <c r="C627" s="60"/>
      <c r="I627" s="60"/>
    </row>
    <row r="628" spans="1:9" x14ac:dyDescent="0.25">
      <c r="A628" s="21"/>
      <c r="B628" s="22"/>
      <c r="C628" s="60"/>
      <c r="I628" s="60"/>
    </row>
    <row r="629" spans="1:9" x14ac:dyDescent="0.25">
      <c r="A629" s="21"/>
      <c r="B629" s="22"/>
      <c r="C629" s="60"/>
      <c r="I629" s="60"/>
    </row>
    <row r="630" spans="1:9" x14ac:dyDescent="0.25">
      <c r="A630" s="21"/>
      <c r="B630" s="22"/>
      <c r="C630" s="60"/>
      <c r="I630" s="60"/>
    </row>
    <row r="631" spans="1:9" x14ac:dyDescent="0.25">
      <c r="A631" s="21"/>
      <c r="B631" s="22"/>
      <c r="C631" s="60"/>
      <c r="I631" s="60"/>
    </row>
    <row r="632" spans="1:9" x14ac:dyDescent="0.25">
      <c r="A632" s="21"/>
      <c r="B632" s="22"/>
      <c r="C632" s="60"/>
      <c r="I632" s="60"/>
    </row>
    <row r="633" spans="1:9" x14ac:dyDescent="0.25">
      <c r="A633" s="21"/>
      <c r="B633" s="22"/>
      <c r="C633" s="60"/>
      <c r="I633" s="60"/>
    </row>
    <row r="634" spans="1:9" x14ac:dyDescent="0.25">
      <c r="A634" s="21"/>
      <c r="B634" s="22"/>
      <c r="C634" s="60"/>
      <c r="I634" s="60"/>
    </row>
    <row r="635" spans="1:9" x14ac:dyDescent="0.25">
      <c r="A635" s="21"/>
      <c r="B635" s="22"/>
      <c r="C635" s="60"/>
      <c r="I635" s="60"/>
    </row>
    <row r="636" spans="1:9" x14ac:dyDescent="0.25">
      <c r="A636" s="21"/>
      <c r="B636" s="22"/>
      <c r="C636" s="60"/>
      <c r="I636" s="60"/>
    </row>
    <row r="637" spans="1:9" x14ac:dyDescent="0.25">
      <c r="A637" s="21"/>
      <c r="B637" s="22"/>
      <c r="C637" s="60"/>
      <c r="I637" s="60"/>
    </row>
    <row r="638" spans="1:9" x14ac:dyDescent="0.25">
      <c r="A638" s="21"/>
      <c r="B638" s="22"/>
      <c r="C638" s="60"/>
      <c r="I638" s="60"/>
    </row>
    <row r="639" spans="1:9" x14ac:dyDescent="0.25">
      <c r="A639" s="21"/>
      <c r="B639" s="22"/>
      <c r="C639" s="60"/>
      <c r="I639" s="60"/>
    </row>
    <row r="640" spans="1:9" x14ac:dyDescent="0.25">
      <c r="A640" s="21"/>
      <c r="B640" s="22"/>
      <c r="C640" s="60"/>
      <c r="I640" s="60"/>
    </row>
    <row r="641" spans="1:9" x14ac:dyDescent="0.25">
      <c r="A641" s="21"/>
      <c r="B641" s="22"/>
      <c r="C641" s="60"/>
      <c r="I641" s="60"/>
    </row>
    <row r="642" spans="1:9" x14ac:dyDescent="0.25">
      <c r="A642" s="21"/>
      <c r="B642" s="22"/>
      <c r="C642" s="60"/>
      <c r="I642" s="60"/>
    </row>
    <row r="643" spans="1:9" x14ac:dyDescent="0.25">
      <c r="A643" s="21"/>
      <c r="B643" s="22"/>
      <c r="C643" s="60"/>
      <c r="I643" s="60"/>
    </row>
    <row r="644" spans="1:9" x14ac:dyDescent="0.25">
      <c r="A644" s="21"/>
      <c r="B644" s="22"/>
      <c r="C644" s="60"/>
      <c r="I644" s="60"/>
    </row>
    <row r="645" spans="1:9" x14ac:dyDescent="0.25">
      <c r="A645" s="21"/>
      <c r="B645" s="22"/>
      <c r="C645" s="60"/>
      <c r="I645" s="60"/>
    </row>
    <row r="646" spans="1:9" x14ac:dyDescent="0.25">
      <c r="A646" s="21"/>
      <c r="B646" s="22"/>
      <c r="C646" s="60"/>
      <c r="I646" s="60"/>
    </row>
    <row r="647" spans="1:9" x14ac:dyDescent="0.25">
      <c r="A647" s="21"/>
      <c r="I647" s="60"/>
    </row>
    <row r="648" spans="1:9" x14ac:dyDescent="0.25">
      <c r="A648" s="21"/>
      <c r="I648" s="60"/>
    </row>
    <row r="649" spans="1:9" x14ac:dyDescent="0.25">
      <c r="A649" s="21"/>
      <c r="I649" s="60"/>
    </row>
    <row r="650" spans="1:9" x14ac:dyDescent="0.25">
      <c r="A650" s="21"/>
      <c r="I650" s="60"/>
    </row>
    <row r="651" spans="1:9" x14ac:dyDescent="0.25">
      <c r="A651" s="21"/>
      <c r="I651" s="60"/>
    </row>
    <row r="652" spans="1:9" x14ac:dyDescent="0.25">
      <c r="A652" s="21"/>
      <c r="I652" s="60"/>
    </row>
    <row r="653" spans="1:9" x14ac:dyDescent="0.25">
      <c r="A653" s="21"/>
      <c r="I653" s="60"/>
    </row>
    <row r="654" spans="1:9" x14ac:dyDescent="0.25">
      <c r="A654" s="21"/>
      <c r="I654" s="60"/>
    </row>
    <row r="655" spans="1:9" x14ac:dyDescent="0.25">
      <c r="A655" s="21"/>
      <c r="I655" s="60"/>
    </row>
    <row r="656" spans="1:9" x14ac:dyDescent="0.25">
      <c r="A656" s="21"/>
      <c r="I656" s="60"/>
    </row>
    <row r="657" spans="1:9" x14ac:dyDescent="0.25">
      <c r="A657" s="21"/>
      <c r="I657" s="60"/>
    </row>
    <row r="658" spans="1:9" x14ac:dyDescent="0.25">
      <c r="A658" s="21"/>
      <c r="I658" s="60"/>
    </row>
    <row r="659" spans="1:9" x14ac:dyDescent="0.25">
      <c r="A659" s="21"/>
      <c r="I659" s="60"/>
    </row>
    <row r="660" spans="1:9" x14ac:dyDescent="0.25">
      <c r="A660" s="21"/>
      <c r="I660" s="60"/>
    </row>
    <row r="661" spans="1:9" x14ac:dyDescent="0.25">
      <c r="A661" s="21"/>
      <c r="I661" s="60"/>
    </row>
    <row r="662" spans="1:9" x14ac:dyDescent="0.25">
      <c r="A662" s="21"/>
      <c r="I662" s="60"/>
    </row>
    <row r="663" spans="1:9" x14ac:dyDescent="0.25">
      <c r="A663" s="21"/>
      <c r="I663" s="60"/>
    </row>
    <row r="664" spans="1:9" x14ac:dyDescent="0.25">
      <c r="A664" s="21"/>
      <c r="I664" s="60"/>
    </row>
    <row r="665" spans="1:9" x14ac:dyDescent="0.25">
      <c r="A665" s="21"/>
      <c r="I665" s="60"/>
    </row>
    <row r="666" spans="1:9" x14ac:dyDescent="0.25">
      <c r="A666" s="21"/>
      <c r="I666" s="60"/>
    </row>
    <row r="667" spans="1:9" x14ac:dyDescent="0.25">
      <c r="A667" s="21"/>
      <c r="I667" s="60"/>
    </row>
    <row r="668" spans="1:9" x14ac:dyDescent="0.25">
      <c r="A668" s="21"/>
      <c r="I668" s="60"/>
    </row>
    <row r="669" spans="1:9" x14ac:dyDescent="0.25">
      <c r="A669" s="21"/>
      <c r="I669" s="60"/>
    </row>
    <row r="670" spans="1:9" x14ac:dyDescent="0.25">
      <c r="A670" s="21"/>
      <c r="I670" s="60"/>
    </row>
    <row r="671" spans="1:9" x14ac:dyDescent="0.25">
      <c r="A671" s="21"/>
      <c r="I671" s="60"/>
    </row>
    <row r="672" spans="1:9" x14ac:dyDescent="0.25">
      <c r="A672" s="21"/>
      <c r="I672" s="60"/>
    </row>
    <row r="673" spans="1:9" x14ac:dyDescent="0.25">
      <c r="A673" s="21"/>
      <c r="I673" s="60"/>
    </row>
    <row r="674" spans="1:9" x14ac:dyDescent="0.25">
      <c r="A674" s="21"/>
      <c r="I674" s="60"/>
    </row>
    <row r="675" spans="1:9" x14ac:dyDescent="0.25">
      <c r="A675" s="21"/>
      <c r="I675" s="60"/>
    </row>
    <row r="676" spans="1:9" x14ac:dyDescent="0.25">
      <c r="A676" s="21"/>
      <c r="I676" s="60"/>
    </row>
    <row r="677" spans="1:9" x14ac:dyDescent="0.25">
      <c r="A677" s="21"/>
      <c r="I677" s="60"/>
    </row>
    <row r="678" spans="1:9" x14ac:dyDescent="0.25">
      <c r="A678" s="21"/>
      <c r="I678" s="60"/>
    </row>
    <row r="679" spans="1:9" x14ac:dyDescent="0.25">
      <c r="A679" s="21"/>
      <c r="I679" s="60"/>
    </row>
    <row r="680" spans="1:9" x14ac:dyDescent="0.25">
      <c r="A680" s="21"/>
      <c r="I680" s="60"/>
    </row>
    <row r="681" spans="1:9" x14ac:dyDescent="0.25">
      <c r="A681" s="21"/>
      <c r="I681" s="60"/>
    </row>
    <row r="682" spans="1:9" x14ac:dyDescent="0.25">
      <c r="A682" s="21"/>
      <c r="I682" s="60"/>
    </row>
    <row r="683" spans="1:9" x14ac:dyDescent="0.25">
      <c r="A683" s="21"/>
      <c r="I683" s="60"/>
    </row>
    <row r="684" spans="1:9" x14ac:dyDescent="0.25">
      <c r="A684" s="21"/>
      <c r="I684" s="60"/>
    </row>
    <row r="685" spans="1:9" x14ac:dyDescent="0.25">
      <c r="A685" s="21"/>
      <c r="I685" s="60"/>
    </row>
    <row r="686" spans="1:9" x14ac:dyDescent="0.25">
      <c r="A686" s="21"/>
      <c r="I686" s="60"/>
    </row>
    <row r="687" spans="1:9" x14ac:dyDescent="0.25">
      <c r="A687" s="21"/>
      <c r="I687" s="60"/>
    </row>
    <row r="688" spans="1:9" x14ac:dyDescent="0.25">
      <c r="A688" s="21"/>
      <c r="I688" s="60"/>
    </row>
    <row r="689" spans="1:9" x14ac:dyDescent="0.25">
      <c r="A689" s="21"/>
      <c r="I689" s="60"/>
    </row>
    <row r="690" spans="1:9" x14ac:dyDescent="0.25">
      <c r="A690" s="21"/>
      <c r="I690" s="60"/>
    </row>
    <row r="691" spans="1:9" x14ac:dyDescent="0.25">
      <c r="A691" s="21"/>
      <c r="I691" s="60"/>
    </row>
    <row r="692" spans="1:9" x14ac:dyDescent="0.25">
      <c r="A692" s="21"/>
      <c r="I692" s="60"/>
    </row>
    <row r="693" spans="1:9" x14ac:dyDescent="0.25">
      <c r="A693" s="21"/>
      <c r="I693" s="60"/>
    </row>
    <row r="694" spans="1:9" x14ac:dyDescent="0.25">
      <c r="A694" s="21"/>
      <c r="I694" s="60"/>
    </row>
    <row r="695" spans="1:9" x14ac:dyDescent="0.25">
      <c r="A695" s="21"/>
      <c r="I695" s="60"/>
    </row>
    <row r="696" spans="1:9" x14ac:dyDescent="0.25">
      <c r="A696" s="21"/>
      <c r="I696" s="60"/>
    </row>
    <row r="697" spans="1:9" x14ac:dyDescent="0.25">
      <c r="A697" s="21"/>
      <c r="I697" s="60"/>
    </row>
    <row r="698" spans="1:9" x14ac:dyDescent="0.25">
      <c r="A698" s="21"/>
      <c r="I698" s="60"/>
    </row>
    <row r="699" spans="1:9" x14ac:dyDescent="0.25">
      <c r="A699" s="21"/>
      <c r="I699" s="60"/>
    </row>
    <row r="700" spans="1:9" x14ac:dyDescent="0.25">
      <c r="A700" s="21"/>
      <c r="I700" s="60"/>
    </row>
    <row r="701" spans="1:9" x14ac:dyDescent="0.25">
      <c r="A701" s="21"/>
      <c r="I701" s="60"/>
    </row>
    <row r="702" spans="1:9" x14ac:dyDescent="0.25">
      <c r="A702" s="21"/>
      <c r="I702" s="60"/>
    </row>
    <row r="703" spans="1:9" x14ac:dyDescent="0.25">
      <c r="A703" s="21"/>
      <c r="I703" s="60"/>
    </row>
    <row r="704" spans="1:9" x14ac:dyDescent="0.25">
      <c r="A704" s="21"/>
      <c r="I704" s="60"/>
    </row>
    <row r="705" spans="1:9" x14ac:dyDescent="0.25">
      <c r="A705" s="21"/>
      <c r="I705" s="60"/>
    </row>
    <row r="706" spans="1:9" x14ac:dyDescent="0.25">
      <c r="A706" s="21"/>
      <c r="I706" s="60"/>
    </row>
    <row r="707" spans="1:9" x14ac:dyDescent="0.25">
      <c r="A707" s="21"/>
      <c r="I707" s="60"/>
    </row>
    <row r="708" spans="1:9" x14ac:dyDescent="0.25">
      <c r="A708" s="21"/>
      <c r="I708" s="60"/>
    </row>
    <row r="709" spans="1:9" x14ac:dyDescent="0.25">
      <c r="A709" s="21"/>
      <c r="I709" s="60"/>
    </row>
    <row r="710" spans="1:9" x14ac:dyDescent="0.25">
      <c r="A710" s="21"/>
      <c r="I710" s="60"/>
    </row>
    <row r="711" spans="1:9" x14ac:dyDescent="0.25">
      <c r="A711" s="21"/>
      <c r="I711" s="60"/>
    </row>
    <row r="712" spans="1:9" x14ac:dyDescent="0.25">
      <c r="A712" s="21"/>
      <c r="I712" s="60"/>
    </row>
    <row r="713" spans="1:9" x14ac:dyDescent="0.25">
      <c r="A713" s="21"/>
      <c r="I713" s="60"/>
    </row>
    <row r="714" spans="1:9" x14ac:dyDescent="0.25">
      <c r="A714" s="21"/>
      <c r="I714" s="60"/>
    </row>
    <row r="715" spans="1:9" x14ac:dyDescent="0.25">
      <c r="A715" s="21"/>
      <c r="I715" s="60"/>
    </row>
    <row r="716" spans="1:9" x14ac:dyDescent="0.25">
      <c r="A716" s="21"/>
      <c r="I716" s="60"/>
    </row>
    <row r="717" spans="1:9" x14ac:dyDescent="0.25">
      <c r="A717" s="21"/>
      <c r="I717" s="60"/>
    </row>
    <row r="718" spans="1:9" x14ac:dyDescent="0.25">
      <c r="A718" s="21"/>
      <c r="I718" s="60"/>
    </row>
    <row r="719" spans="1:9" x14ac:dyDescent="0.25">
      <c r="A719" s="21"/>
      <c r="I719" s="60"/>
    </row>
    <row r="720" spans="1:9" x14ac:dyDescent="0.25">
      <c r="A720" s="21"/>
      <c r="I720" s="60"/>
    </row>
    <row r="721" spans="1:9" x14ac:dyDescent="0.25">
      <c r="A721" s="21"/>
      <c r="I721" s="60"/>
    </row>
    <row r="722" spans="1:9" x14ac:dyDescent="0.25">
      <c r="A722" s="21"/>
      <c r="I722" s="60"/>
    </row>
    <row r="723" spans="1:9" x14ac:dyDescent="0.25">
      <c r="A723" s="21"/>
      <c r="I723" s="60"/>
    </row>
    <row r="724" spans="1:9" x14ac:dyDescent="0.25">
      <c r="A724" s="21"/>
      <c r="I724" s="60"/>
    </row>
    <row r="725" spans="1:9" x14ac:dyDescent="0.25">
      <c r="A725" s="21"/>
      <c r="I725" s="60"/>
    </row>
    <row r="726" spans="1:9" x14ac:dyDescent="0.25">
      <c r="A726" s="21"/>
      <c r="I726" s="60"/>
    </row>
    <row r="727" spans="1:9" x14ac:dyDescent="0.25">
      <c r="A727" s="21"/>
      <c r="I727" s="60"/>
    </row>
    <row r="728" spans="1:9" x14ac:dyDescent="0.25">
      <c r="A728" s="21"/>
      <c r="I728" s="60"/>
    </row>
    <row r="729" spans="1:9" x14ac:dyDescent="0.25">
      <c r="A729" s="21"/>
      <c r="I729" s="60"/>
    </row>
    <row r="730" spans="1:9" x14ac:dyDescent="0.25">
      <c r="A730" s="21"/>
      <c r="I730" s="60"/>
    </row>
    <row r="731" spans="1:9" x14ac:dyDescent="0.25">
      <c r="A731" s="21"/>
      <c r="I731" s="60"/>
    </row>
    <row r="732" spans="1:9" x14ac:dyDescent="0.25">
      <c r="A732" s="21"/>
      <c r="I732" s="60"/>
    </row>
    <row r="733" spans="1:9" x14ac:dyDescent="0.25">
      <c r="A733" s="21"/>
      <c r="I733" s="60"/>
    </row>
    <row r="734" spans="1:9" x14ac:dyDescent="0.25">
      <c r="A734" s="21"/>
      <c r="I734" s="60"/>
    </row>
    <row r="735" spans="1:9" x14ac:dyDescent="0.25">
      <c r="A735" s="21"/>
      <c r="I735" s="60"/>
    </row>
    <row r="736" spans="1:9" x14ac:dyDescent="0.25">
      <c r="A736" s="21"/>
      <c r="I736" s="60"/>
    </row>
    <row r="737" spans="1:9" x14ac:dyDescent="0.25">
      <c r="A737" s="21"/>
      <c r="I737" s="60"/>
    </row>
    <row r="738" spans="1:9" x14ac:dyDescent="0.25">
      <c r="A738" s="21"/>
      <c r="I738" s="60"/>
    </row>
    <row r="739" spans="1:9" x14ac:dyDescent="0.25">
      <c r="A739" s="21"/>
      <c r="I739" s="60"/>
    </row>
    <row r="740" spans="1:9" x14ac:dyDescent="0.25">
      <c r="A740" s="21"/>
      <c r="I740" s="60"/>
    </row>
    <row r="741" spans="1:9" x14ac:dyDescent="0.25">
      <c r="A741" s="21"/>
      <c r="I741" s="60"/>
    </row>
    <row r="742" spans="1:9" x14ac:dyDescent="0.25">
      <c r="A742" s="21"/>
      <c r="I742" s="60"/>
    </row>
    <row r="743" spans="1:9" x14ac:dyDescent="0.25">
      <c r="A743" s="21"/>
      <c r="I743" s="60"/>
    </row>
    <row r="744" spans="1:9" x14ac:dyDescent="0.25">
      <c r="A744" s="21"/>
      <c r="I744" s="60"/>
    </row>
    <row r="745" spans="1:9" x14ac:dyDescent="0.25">
      <c r="A745" s="21"/>
      <c r="I745" s="60"/>
    </row>
    <row r="746" spans="1:9" x14ac:dyDescent="0.25">
      <c r="A746" s="21"/>
      <c r="I746" s="60"/>
    </row>
    <row r="747" spans="1:9" x14ac:dyDescent="0.25">
      <c r="A747" s="21"/>
      <c r="I747" s="60"/>
    </row>
    <row r="748" spans="1:9" x14ac:dyDescent="0.25">
      <c r="A748" s="21"/>
      <c r="I748" s="60"/>
    </row>
    <row r="749" spans="1:9" x14ac:dyDescent="0.25">
      <c r="A749" s="21"/>
      <c r="I749" s="60"/>
    </row>
    <row r="750" spans="1:9" x14ac:dyDescent="0.25">
      <c r="A750" s="21"/>
      <c r="I750" s="60"/>
    </row>
    <row r="751" spans="1:9" x14ac:dyDescent="0.25">
      <c r="A751" s="21"/>
      <c r="I751" s="60"/>
    </row>
    <row r="752" spans="1:9" x14ac:dyDescent="0.25">
      <c r="A752" s="21"/>
      <c r="I752" s="60"/>
    </row>
    <row r="753" spans="1:9" x14ac:dyDescent="0.25">
      <c r="A753" s="21"/>
      <c r="I753" s="60"/>
    </row>
    <row r="754" spans="1:9" x14ac:dyDescent="0.25">
      <c r="A754" s="21"/>
      <c r="I754" s="60"/>
    </row>
    <row r="755" spans="1:9" x14ac:dyDescent="0.25">
      <c r="A755" s="21"/>
      <c r="I755" s="60"/>
    </row>
    <row r="756" spans="1:9" x14ac:dyDescent="0.25">
      <c r="A756" s="21"/>
      <c r="I756" s="60"/>
    </row>
    <row r="757" spans="1:9" x14ac:dyDescent="0.25">
      <c r="A757" s="21"/>
      <c r="I757" s="60"/>
    </row>
    <row r="758" spans="1:9" x14ac:dyDescent="0.25">
      <c r="A758" s="21"/>
      <c r="I758" s="60"/>
    </row>
    <row r="759" spans="1:9" x14ac:dyDescent="0.25">
      <c r="A759" s="21"/>
      <c r="I759" s="60"/>
    </row>
    <row r="760" spans="1:9" x14ac:dyDescent="0.25">
      <c r="A760" s="21"/>
      <c r="I760" s="60"/>
    </row>
    <row r="761" spans="1:9" x14ac:dyDescent="0.25">
      <c r="A761" s="21"/>
      <c r="I761" s="60"/>
    </row>
    <row r="762" spans="1:9" x14ac:dyDescent="0.25">
      <c r="A762" s="21"/>
      <c r="I762" s="60"/>
    </row>
    <row r="763" spans="1:9" x14ac:dyDescent="0.25">
      <c r="A763" s="21"/>
      <c r="I763" s="60"/>
    </row>
    <row r="764" spans="1:9" x14ac:dyDescent="0.25">
      <c r="A764" s="21"/>
      <c r="I764" s="60"/>
    </row>
    <row r="765" spans="1:9" x14ac:dyDescent="0.25">
      <c r="A765" s="21"/>
      <c r="I765" s="60"/>
    </row>
    <row r="766" spans="1:9" x14ac:dyDescent="0.25">
      <c r="A766" s="21"/>
      <c r="I766" s="60"/>
    </row>
    <row r="767" spans="1:9" x14ac:dyDescent="0.25">
      <c r="A767" s="21"/>
      <c r="I767" s="60"/>
    </row>
    <row r="768" spans="1:9" x14ac:dyDescent="0.25">
      <c r="A768" s="21"/>
      <c r="I768" s="60"/>
    </row>
    <row r="769" spans="1:9" x14ac:dyDescent="0.25">
      <c r="A769" s="21"/>
      <c r="I769" s="60"/>
    </row>
    <row r="770" spans="1:9" x14ac:dyDescent="0.25">
      <c r="A770" s="21"/>
      <c r="I770" s="60"/>
    </row>
    <row r="771" spans="1:9" x14ac:dyDescent="0.25">
      <c r="A771" s="21"/>
      <c r="I771" s="60"/>
    </row>
    <row r="772" spans="1:9" x14ac:dyDescent="0.25">
      <c r="A772" s="21"/>
      <c r="I772" s="60"/>
    </row>
    <row r="773" spans="1:9" x14ac:dyDescent="0.25">
      <c r="A773" s="21"/>
      <c r="I773" s="60"/>
    </row>
    <row r="774" spans="1:9" x14ac:dyDescent="0.25">
      <c r="A774" s="21"/>
      <c r="I774" s="60"/>
    </row>
    <row r="775" spans="1:9" x14ac:dyDescent="0.25">
      <c r="A775" s="21"/>
      <c r="I775" s="60"/>
    </row>
    <row r="776" spans="1:9" x14ac:dyDescent="0.25">
      <c r="A776" s="21"/>
      <c r="I776" s="60"/>
    </row>
    <row r="777" spans="1:9" x14ac:dyDescent="0.25">
      <c r="A777" s="21"/>
      <c r="I777" s="60"/>
    </row>
    <row r="778" spans="1:9" x14ac:dyDescent="0.25">
      <c r="A778" s="21"/>
      <c r="I778" s="60"/>
    </row>
    <row r="779" spans="1:9" x14ac:dyDescent="0.25">
      <c r="A779" s="21"/>
      <c r="I779" s="60"/>
    </row>
    <row r="780" spans="1:9" x14ac:dyDescent="0.25">
      <c r="A780" s="21"/>
      <c r="I780" s="60"/>
    </row>
    <row r="781" spans="1:9" x14ac:dyDescent="0.25">
      <c r="A781" s="21"/>
      <c r="I781" s="60"/>
    </row>
    <row r="782" spans="1:9" x14ac:dyDescent="0.25">
      <c r="A782" s="21"/>
      <c r="I782" s="60"/>
    </row>
    <row r="783" spans="1:9" x14ac:dyDescent="0.25">
      <c r="A783" s="21"/>
      <c r="I783" s="60"/>
    </row>
    <row r="784" spans="1:9" x14ac:dyDescent="0.25">
      <c r="A784" s="21"/>
      <c r="I784" s="60"/>
    </row>
    <row r="785" spans="1:9" x14ac:dyDescent="0.25">
      <c r="A785" s="21"/>
      <c r="I785" s="60"/>
    </row>
    <row r="786" spans="1:9" x14ac:dyDescent="0.25">
      <c r="A786" s="21"/>
      <c r="I786" s="60"/>
    </row>
    <row r="787" spans="1:9" x14ac:dyDescent="0.25">
      <c r="A787" s="21"/>
      <c r="I787" s="60"/>
    </row>
    <row r="788" spans="1:9" x14ac:dyDescent="0.25">
      <c r="A788" s="21"/>
      <c r="I788" s="60"/>
    </row>
    <row r="789" spans="1:9" x14ac:dyDescent="0.25">
      <c r="A789" s="21"/>
      <c r="I789" s="60"/>
    </row>
    <row r="790" spans="1:9" x14ac:dyDescent="0.25">
      <c r="A790" s="21"/>
      <c r="I790" s="60"/>
    </row>
    <row r="791" spans="1:9" x14ac:dyDescent="0.25">
      <c r="A791" s="21"/>
      <c r="I791" s="60"/>
    </row>
    <row r="792" spans="1:9" x14ac:dyDescent="0.25">
      <c r="A792" s="21"/>
      <c r="I792" s="60"/>
    </row>
    <row r="793" spans="1:9" x14ac:dyDescent="0.25">
      <c r="A793" s="21"/>
      <c r="I793" s="60"/>
    </row>
    <row r="794" spans="1:9" x14ac:dyDescent="0.25">
      <c r="A794" s="21"/>
      <c r="I794" s="60"/>
    </row>
    <row r="795" spans="1:9" x14ac:dyDescent="0.25">
      <c r="A795" s="21"/>
      <c r="I795" s="60"/>
    </row>
    <row r="796" spans="1:9" x14ac:dyDescent="0.25">
      <c r="A796" s="21"/>
      <c r="I796" s="60"/>
    </row>
    <row r="797" spans="1:9" x14ac:dyDescent="0.25">
      <c r="A797" s="21"/>
      <c r="I797" s="60"/>
    </row>
    <row r="798" spans="1:9" x14ac:dyDescent="0.25">
      <c r="A798" s="21"/>
      <c r="I798" s="60"/>
    </row>
    <row r="799" spans="1:9" x14ac:dyDescent="0.25">
      <c r="A799" s="21"/>
      <c r="I799" s="60"/>
    </row>
    <row r="800" spans="1:9" x14ac:dyDescent="0.25">
      <c r="A800" s="21"/>
      <c r="I800" s="60"/>
    </row>
    <row r="801" spans="1:9" x14ac:dyDescent="0.25">
      <c r="A801" s="21"/>
      <c r="I801" s="60"/>
    </row>
    <row r="802" spans="1:9" x14ac:dyDescent="0.25">
      <c r="I802" s="60"/>
    </row>
    <row r="803" spans="1:9" x14ac:dyDescent="0.25">
      <c r="I803" s="60"/>
    </row>
    <row r="804" spans="1:9" x14ac:dyDescent="0.25">
      <c r="I804" s="60"/>
    </row>
    <row r="805" spans="1:9" x14ac:dyDescent="0.25">
      <c r="I805" s="60"/>
    </row>
    <row r="806" spans="1:9" x14ac:dyDescent="0.25">
      <c r="I806" s="60"/>
    </row>
    <row r="807" spans="1:9" x14ac:dyDescent="0.25">
      <c r="I807" s="60"/>
    </row>
    <row r="808" spans="1:9" x14ac:dyDescent="0.25">
      <c r="I808" s="60"/>
    </row>
    <row r="809" spans="1:9" x14ac:dyDescent="0.25">
      <c r="I809" s="60"/>
    </row>
    <row r="810" spans="1:9" x14ac:dyDescent="0.25">
      <c r="I810" s="60"/>
    </row>
    <row r="811" spans="1:9" x14ac:dyDescent="0.25">
      <c r="I811" s="60"/>
    </row>
    <row r="812" spans="1:9" x14ac:dyDescent="0.25">
      <c r="I812" s="60"/>
    </row>
    <row r="813" spans="1:9" x14ac:dyDescent="0.25">
      <c r="I813" s="60"/>
    </row>
    <row r="814" spans="1:9" x14ac:dyDescent="0.25">
      <c r="I814" s="60"/>
    </row>
    <row r="815" spans="1:9" x14ac:dyDescent="0.25">
      <c r="I815" s="60"/>
    </row>
    <row r="816" spans="1:9" x14ac:dyDescent="0.25">
      <c r="I816" s="60"/>
    </row>
    <row r="817" spans="9:9" x14ac:dyDescent="0.25">
      <c r="I817" s="60"/>
    </row>
    <row r="818" spans="9:9" x14ac:dyDescent="0.25">
      <c r="I818" s="60"/>
    </row>
    <row r="819" spans="9:9" x14ac:dyDescent="0.25">
      <c r="I819" s="60"/>
    </row>
    <row r="820" spans="9:9" x14ac:dyDescent="0.25">
      <c r="I820" s="60"/>
    </row>
    <row r="821" spans="9:9" x14ac:dyDescent="0.25">
      <c r="I821" s="60"/>
    </row>
    <row r="822" spans="9:9" x14ac:dyDescent="0.25">
      <c r="I822" s="60"/>
    </row>
    <row r="823" spans="9:9" x14ac:dyDescent="0.25">
      <c r="I823" s="60"/>
    </row>
    <row r="824" spans="9:9" x14ac:dyDescent="0.25">
      <c r="I824" s="60"/>
    </row>
    <row r="825" spans="9:9" x14ac:dyDescent="0.25">
      <c r="I825" s="60"/>
    </row>
    <row r="826" spans="9:9" x14ac:dyDescent="0.25">
      <c r="I826" s="60"/>
    </row>
    <row r="827" spans="9:9" x14ac:dyDescent="0.25">
      <c r="I827" s="60"/>
    </row>
    <row r="828" spans="9:9" x14ac:dyDescent="0.25">
      <c r="I828" s="60"/>
    </row>
    <row r="829" spans="9:9" x14ac:dyDescent="0.25">
      <c r="I829" s="60"/>
    </row>
    <row r="830" spans="9:9" x14ac:dyDescent="0.25">
      <c r="I830" s="60"/>
    </row>
    <row r="831" spans="9:9" x14ac:dyDescent="0.25">
      <c r="I831" s="60"/>
    </row>
    <row r="832" spans="9:9" x14ac:dyDescent="0.25">
      <c r="I832" s="60"/>
    </row>
    <row r="833" spans="9:9" x14ac:dyDescent="0.25">
      <c r="I833" s="60"/>
    </row>
    <row r="834" spans="9:9" x14ac:dyDescent="0.25">
      <c r="I834" s="60"/>
    </row>
    <row r="835" spans="9:9" x14ac:dyDescent="0.25">
      <c r="I835" s="60"/>
    </row>
    <row r="836" spans="9:9" x14ac:dyDescent="0.25">
      <c r="I836" s="60"/>
    </row>
    <row r="837" spans="9:9" x14ac:dyDescent="0.25">
      <c r="I837" s="60"/>
    </row>
    <row r="838" spans="9:9" x14ac:dyDescent="0.25">
      <c r="I838" s="60"/>
    </row>
    <row r="839" spans="9:9" x14ac:dyDescent="0.25">
      <c r="I839" s="60"/>
    </row>
    <row r="840" spans="9:9" x14ac:dyDescent="0.25">
      <c r="I840" s="60"/>
    </row>
    <row r="841" spans="9:9" x14ac:dyDescent="0.25">
      <c r="I841" s="60"/>
    </row>
    <row r="842" spans="9:9" x14ac:dyDescent="0.25">
      <c r="I842" s="60"/>
    </row>
    <row r="843" spans="9:9" x14ac:dyDescent="0.25">
      <c r="I843" s="60"/>
    </row>
    <row r="844" spans="9:9" x14ac:dyDescent="0.25">
      <c r="I844" s="60"/>
    </row>
    <row r="845" spans="9:9" x14ac:dyDescent="0.25">
      <c r="I845" s="60"/>
    </row>
    <row r="846" spans="9:9" x14ac:dyDescent="0.25">
      <c r="I846" s="60"/>
    </row>
    <row r="847" spans="9:9" x14ac:dyDescent="0.25">
      <c r="I847" s="60"/>
    </row>
    <row r="848" spans="9:9" x14ac:dyDescent="0.25">
      <c r="I848" s="60"/>
    </row>
    <row r="849" spans="9:9" x14ac:dyDescent="0.25">
      <c r="I849" s="60"/>
    </row>
    <row r="850" spans="9:9" x14ac:dyDescent="0.25">
      <c r="I850" s="60"/>
    </row>
    <row r="851" spans="9:9" x14ac:dyDescent="0.25">
      <c r="I851" s="60"/>
    </row>
    <row r="852" spans="9:9" x14ac:dyDescent="0.25">
      <c r="I852" s="60"/>
    </row>
    <row r="853" spans="9:9" x14ac:dyDescent="0.25">
      <c r="I853" s="60"/>
    </row>
    <row r="854" spans="9:9" x14ac:dyDescent="0.25">
      <c r="I854" s="60"/>
    </row>
    <row r="855" spans="9:9" x14ac:dyDescent="0.25">
      <c r="I855" s="60"/>
    </row>
    <row r="856" spans="9:9" x14ac:dyDescent="0.25">
      <c r="I856" s="60"/>
    </row>
    <row r="857" spans="9:9" x14ac:dyDescent="0.25">
      <c r="I857" s="60"/>
    </row>
    <row r="858" spans="9:9" x14ac:dyDescent="0.25">
      <c r="I858" s="60"/>
    </row>
    <row r="859" spans="9:9" x14ac:dyDescent="0.25">
      <c r="I859" s="60"/>
    </row>
    <row r="860" spans="9:9" x14ac:dyDescent="0.25">
      <c r="I860" s="60"/>
    </row>
    <row r="861" spans="9:9" x14ac:dyDescent="0.25">
      <c r="I861" s="60"/>
    </row>
    <row r="862" spans="9:9" x14ac:dyDescent="0.25">
      <c r="I862" s="60"/>
    </row>
    <row r="863" spans="9:9" x14ac:dyDescent="0.25">
      <c r="I863" s="60"/>
    </row>
    <row r="864" spans="9:9" x14ac:dyDescent="0.25">
      <c r="I864" s="60"/>
    </row>
    <row r="865" spans="9:9" x14ac:dyDescent="0.25">
      <c r="I865" s="60"/>
    </row>
    <row r="866" spans="9:9" x14ac:dyDescent="0.25">
      <c r="I866" s="60"/>
    </row>
    <row r="867" spans="9:9" x14ac:dyDescent="0.25">
      <c r="I867" s="60"/>
    </row>
    <row r="868" spans="9:9" x14ac:dyDescent="0.25">
      <c r="I868" s="60"/>
    </row>
    <row r="869" spans="9:9" x14ac:dyDescent="0.25">
      <c r="I869" s="60"/>
    </row>
    <row r="870" spans="9:9" x14ac:dyDescent="0.25">
      <c r="I870" s="60"/>
    </row>
    <row r="871" spans="9:9" x14ac:dyDescent="0.25">
      <c r="I871" s="60"/>
    </row>
    <row r="872" spans="9:9" x14ac:dyDescent="0.25">
      <c r="I872" s="60"/>
    </row>
    <row r="873" spans="9:9" x14ac:dyDescent="0.25">
      <c r="I873" s="60"/>
    </row>
    <row r="874" spans="9:9" x14ac:dyDescent="0.25">
      <c r="I874" s="60"/>
    </row>
    <row r="875" spans="9:9" x14ac:dyDescent="0.25">
      <c r="I875" s="60"/>
    </row>
    <row r="876" spans="9:9" x14ac:dyDescent="0.25">
      <c r="I876" s="60"/>
    </row>
    <row r="877" spans="9:9" x14ac:dyDescent="0.25">
      <c r="I877" s="60"/>
    </row>
    <row r="878" spans="9:9" x14ac:dyDescent="0.25">
      <c r="I878" s="60"/>
    </row>
    <row r="879" spans="9:9" x14ac:dyDescent="0.25">
      <c r="I879" s="60"/>
    </row>
    <row r="880" spans="9:9" x14ac:dyDescent="0.25">
      <c r="I880" s="60"/>
    </row>
    <row r="881" spans="9:9" x14ac:dyDescent="0.25">
      <c r="I881" s="60"/>
    </row>
    <row r="882" spans="9:9" x14ac:dyDescent="0.25">
      <c r="I882" s="60"/>
    </row>
    <row r="883" spans="9:9" x14ac:dyDescent="0.25">
      <c r="I883" s="60"/>
    </row>
    <row r="884" spans="9:9" x14ac:dyDescent="0.25">
      <c r="I884" s="60"/>
    </row>
    <row r="885" spans="9:9" x14ac:dyDescent="0.25">
      <c r="I885" s="60"/>
    </row>
    <row r="886" spans="9:9" x14ac:dyDescent="0.25">
      <c r="I886" s="60"/>
    </row>
    <row r="887" spans="9:9" x14ac:dyDescent="0.25">
      <c r="I887" s="60"/>
    </row>
    <row r="888" spans="9:9" x14ac:dyDescent="0.25">
      <c r="I888" s="60"/>
    </row>
    <row r="889" spans="9:9" x14ac:dyDescent="0.25">
      <c r="I889" s="60"/>
    </row>
    <row r="890" spans="9:9" x14ac:dyDescent="0.25">
      <c r="I890" s="60"/>
    </row>
    <row r="891" spans="9:9" x14ac:dyDescent="0.25">
      <c r="I891" s="60"/>
    </row>
    <row r="892" spans="9:9" x14ac:dyDescent="0.25">
      <c r="I892" s="60"/>
    </row>
    <row r="893" spans="9:9" x14ac:dyDescent="0.25">
      <c r="I893" s="60"/>
    </row>
    <row r="894" spans="9:9" x14ac:dyDescent="0.25">
      <c r="I894" s="60"/>
    </row>
    <row r="895" spans="9:9" x14ac:dyDescent="0.25">
      <c r="I895" s="60"/>
    </row>
    <row r="896" spans="9:9" x14ac:dyDescent="0.25">
      <c r="I896" s="60"/>
    </row>
    <row r="897" spans="9:9" x14ac:dyDescent="0.25">
      <c r="I897" s="60"/>
    </row>
    <row r="898" spans="9:9" x14ac:dyDescent="0.25">
      <c r="I898" s="60"/>
    </row>
    <row r="899" spans="9:9" x14ac:dyDescent="0.25">
      <c r="I899" s="60"/>
    </row>
    <row r="900" spans="9:9" x14ac:dyDescent="0.25">
      <c r="I900" s="60"/>
    </row>
    <row r="901" spans="9:9" x14ac:dyDescent="0.25">
      <c r="I901" s="60"/>
    </row>
    <row r="902" spans="9:9" x14ac:dyDescent="0.25">
      <c r="I902" s="60"/>
    </row>
    <row r="903" spans="9:9" x14ac:dyDescent="0.25">
      <c r="I903" s="60"/>
    </row>
    <row r="904" spans="9:9" x14ac:dyDescent="0.25">
      <c r="I904" s="60"/>
    </row>
    <row r="905" spans="9:9" x14ac:dyDescent="0.25">
      <c r="I905" s="60"/>
    </row>
    <row r="906" spans="9:9" x14ac:dyDescent="0.25">
      <c r="I906" s="60"/>
    </row>
    <row r="907" spans="9:9" x14ac:dyDescent="0.25">
      <c r="I907" s="60"/>
    </row>
    <row r="908" spans="9:9" x14ac:dyDescent="0.25">
      <c r="I908" s="60"/>
    </row>
    <row r="909" spans="9:9" x14ac:dyDescent="0.25">
      <c r="I909" s="60"/>
    </row>
    <row r="910" spans="9:9" x14ac:dyDescent="0.25">
      <c r="I910" s="60"/>
    </row>
    <row r="911" spans="9:9" x14ac:dyDescent="0.25">
      <c r="I911" s="60"/>
    </row>
    <row r="912" spans="9:9" x14ac:dyDescent="0.25">
      <c r="I912" s="60"/>
    </row>
    <row r="913" spans="9:9" x14ac:dyDescent="0.25">
      <c r="I913" s="60"/>
    </row>
    <row r="914" spans="9:9" x14ac:dyDescent="0.25">
      <c r="I914" s="60"/>
    </row>
    <row r="915" spans="9:9" x14ac:dyDescent="0.25">
      <c r="I915" s="60"/>
    </row>
    <row r="916" spans="9:9" x14ac:dyDescent="0.25">
      <c r="I916" s="60"/>
    </row>
    <row r="917" spans="9:9" x14ac:dyDescent="0.25">
      <c r="I917" s="60"/>
    </row>
    <row r="918" spans="9:9" x14ac:dyDescent="0.25">
      <c r="I918" s="60"/>
    </row>
    <row r="919" spans="9:9" x14ac:dyDescent="0.25">
      <c r="I919" s="60"/>
    </row>
    <row r="920" spans="9:9" x14ac:dyDescent="0.25">
      <c r="I920" s="60"/>
    </row>
    <row r="921" spans="9:9" x14ac:dyDescent="0.25">
      <c r="I921" s="60"/>
    </row>
    <row r="922" spans="9:9" x14ac:dyDescent="0.25">
      <c r="I922" s="60"/>
    </row>
    <row r="923" spans="9:9" x14ac:dyDescent="0.25">
      <c r="I923" s="60"/>
    </row>
    <row r="924" spans="9:9" x14ac:dyDescent="0.25">
      <c r="I924" s="60"/>
    </row>
    <row r="925" spans="9:9" x14ac:dyDescent="0.25">
      <c r="I925" s="60"/>
    </row>
    <row r="926" spans="9:9" x14ac:dyDescent="0.25">
      <c r="I926" s="60"/>
    </row>
    <row r="927" spans="9:9" x14ac:dyDescent="0.25">
      <c r="I927" s="60"/>
    </row>
    <row r="928" spans="9:9" x14ac:dyDescent="0.25">
      <c r="I928" s="60"/>
    </row>
    <row r="929" spans="9:9" x14ac:dyDescent="0.25">
      <c r="I929" s="60"/>
    </row>
    <row r="930" spans="9:9" x14ac:dyDescent="0.25">
      <c r="I930" s="60"/>
    </row>
    <row r="931" spans="9:9" x14ac:dyDescent="0.25">
      <c r="I931" s="60"/>
    </row>
    <row r="932" spans="9:9" x14ac:dyDescent="0.25">
      <c r="I932" s="60"/>
    </row>
    <row r="933" spans="9:9" x14ac:dyDescent="0.25">
      <c r="I933" s="60"/>
    </row>
    <row r="934" spans="9:9" x14ac:dyDescent="0.25">
      <c r="I934" s="60"/>
    </row>
    <row r="935" spans="9:9" x14ac:dyDescent="0.25">
      <c r="I935" s="60"/>
    </row>
    <row r="936" spans="9:9" x14ac:dyDescent="0.25">
      <c r="I936" s="60"/>
    </row>
    <row r="937" spans="9:9" x14ac:dyDescent="0.25">
      <c r="I937" s="60"/>
    </row>
    <row r="938" spans="9:9" x14ac:dyDescent="0.25">
      <c r="I938" s="60"/>
    </row>
    <row r="939" spans="9:9" x14ac:dyDescent="0.25">
      <c r="I939" s="60"/>
    </row>
    <row r="940" spans="9:9" x14ac:dyDescent="0.25">
      <c r="I940" s="60"/>
    </row>
    <row r="941" spans="9:9" x14ac:dyDescent="0.25">
      <c r="I941" s="60"/>
    </row>
    <row r="942" spans="9:9" x14ac:dyDescent="0.25">
      <c r="I942" s="60"/>
    </row>
    <row r="943" spans="9:9" x14ac:dyDescent="0.25">
      <c r="I943" s="60"/>
    </row>
    <row r="944" spans="9:9" x14ac:dyDescent="0.25">
      <c r="I944" s="60"/>
    </row>
    <row r="945" spans="9:9" x14ac:dyDescent="0.25">
      <c r="I945" s="60"/>
    </row>
    <row r="946" spans="9:9" x14ac:dyDescent="0.25">
      <c r="I946" s="60"/>
    </row>
    <row r="947" spans="9:9" x14ac:dyDescent="0.25">
      <c r="I947" s="60"/>
    </row>
    <row r="948" spans="9:9" x14ac:dyDescent="0.25">
      <c r="I948" s="60"/>
    </row>
    <row r="949" spans="9:9" x14ac:dyDescent="0.25">
      <c r="I949" s="60"/>
    </row>
    <row r="950" spans="9:9" x14ac:dyDescent="0.25">
      <c r="I950" s="60"/>
    </row>
    <row r="951" spans="9:9" x14ac:dyDescent="0.25">
      <c r="I951" s="60"/>
    </row>
    <row r="952" spans="9:9" x14ac:dyDescent="0.25">
      <c r="I952" s="60"/>
    </row>
    <row r="953" spans="9:9" x14ac:dyDescent="0.25">
      <c r="I953" s="60"/>
    </row>
    <row r="954" spans="9:9" x14ac:dyDescent="0.25">
      <c r="I954" s="60"/>
    </row>
    <row r="955" spans="9:9" x14ac:dyDescent="0.25">
      <c r="I955" s="60"/>
    </row>
    <row r="956" spans="9:9" x14ac:dyDescent="0.25">
      <c r="I956" s="60"/>
    </row>
    <row r="957" spans="9:9" x14ac:dyDescent="0.25">
      <c r="I957" s="60"/>
    </row>
    <row r="958" spans="9:9" x14ac:dyDescent="0.25">
      <c r="I958" s="60"/>
    </row>
    <row r="959" spans="9:9" x14ac:dyDescent="0.25">
      <c r="I959" s="60"/>
    </row>
    <row r="960" spans="9:9" x14ac:dyDescent="0.25">
      <c r="I960" s="60"/>
    </row>
    <row r="961" spans="9:9" x14ac:dyDescent="0.25">
      <c r="I961" s="60"/>
    </row>
    <row r="962" spans="9:9" x14ac:dyDescent="0.25">
      <c r="I962" s="60"/>
    </row>
    <row r="963" spans="9:9" x14ac:dyDescent="0.25">
      <c r="I963" s="60"/>
    </row>
    <row r="964" spans="9:9" x14ac:dyDescent="0.25">
      <c r="I964" s="60"/>
    </row>
    <row r="965" spans="9:9" x14ac:dyDescent="0.25">
      <c r="I965" s="60"/>
    </row>
    <row r="966" spans="9:9" x14ac:dyDescent="0.25">
      <c r="I966" s="60"/>
    </row>
    <row r="967" spans="9:9" x14ac:dyDescent="0.25">
      <c r="I967" s="60"/>
    </row>
    <row r="968" spans="9:9" x14ac:dyDescent="0.25">
      <c r="I968" s="60"/>
    </row>
    <row r="969" spans="9:9" x14ac:dyDescent="0.25">
      <c r="I969" s="60"/>
    </row>
    <row r="970" spans="9:9" x14ac:dyDescent="0.25">
      <c r="I970" s="60"/>
    </row>
    <row r="971" spans="9:9" x14ac:dyDescent="0.25">
      <c r="I971" s="60"/>
    </row>
    <row r="972" spans="9:9" x14ac:dyDescent="0.25">
      <c r="I972" s="60"/>
    </row>
    <row r="973" spans="9:9" x14ac:dyDescent="0.25">
      <c r="I973" s="60"/>
    </row>
    <row r="974" spans="9:9" x14ac:dyDescent="0.25">
      <c r="I974" s="60"/>
    </row>
    <row r="975" spans="9:9" x14ac:dyDescent="0.25">
      <c r="I975" s="60"/>
    </row>
    <row r="976" spans="9:9" x14ac:dyDescent="0.25">
      <c r="I976" s="60"/>
    </row>
    <row r="977" spans="9:9" x14ac:dyDescent="0.25">
      <c r="I977" s="60"/>
    </row>
    <row r="978" spans="9:9" x14ac:dyDescent="0.25">
      <c r="I978" s="60"/>
    </row>
    <row r="979" spans="9:9" x14ac:dyDescent="0.25">
      <c r="I979" s="60"/>
    </row>
    <row r="980" spans="9:9" x14ac:dyDescent="0.25">
      <c r="I980" s="60"/>
    </row>
    <row r="981" spans="9:9" x14ac:dyDescent="0.25">
      <c r="I981" s="60"/>
    </row>
    <row r="982" spans="9:9" x14ac:dyDescent="0.25">
      <c r="I982" s="60"/>
    </row>
    <row r="983" spans="9:9" x14ac:dyDescent="0.25">
      <c r="I983" s="60"/>
    </row>
    <row r="984" spans="9:9" x14ac:dyDescent="0.25">
      <c r="I984" s="60"/>
    </row>
    <row r="985" spans="9:9" x14ac:dyDescent="0.25">
      <c r="I985" s="60"/>
    </row>
    <row r="986" spans="9:9" x14ac:dyDescent="0.25">
      <c r="I986" s="60"/>
    </row>
    <row r="987" spans="9:9" x14ac:dyDescent="0.25">
      <c r="I987" s="60"/>
    </row>
    <row r="988" spans="9:9" x14ac:dyDescent="0.25">
      <c r="I988" s="60"/>
    </row>
    <row r="989" spans="9:9" x14ac:dyDescent="0.25">
      <c r="I989" s="60"/>
    </row>
    <row r="990" spans="9:9" x14ac:dyDescent="0.25">
      <c r="I990" s="60"/>
    </row>
    <row r="991" spans="9:9" x14ac:dyDescent="0.25">
      <c r="I991" s="60"/>
    </row>
    <row r="992" spans="9:9" x14ac:dyDescent="0.25">
      <c r="I992" s="60"/>
    </row>
    <row r="993" spans="9:9" x14ac:dyDescent="0.25">
      <c r="I993" s="60"/>
    </row>
    <row r="994" spans="9:9" x14ac:dyDescent="0.25">
      <c r="I994" s="60"/>
    </row>
    <row r="995" spans="9:9" x14ac:dyDescent="0.25">
      <c r="I995" s="60"/>
    </row>
    <row r="996" spans="9:9" x14ac:dyDescent="0.25">
      <c r="I996" s="60"/>
    </row>
    <row r="997" spans="9:9" x14ac:dyDescent="0.25">
      <c r="I997" s="60"/>
    </row>
    <row r="998" spans="9:9" x14ac:dyDescent="0.25">
      <c r="I998" s="60"/>
    </row>
    <row r="999" spans="9:9" x14ac:dyDescent="0.25">
      <c r="I999" s="60"/>
    </row>
    <row r="1000" spans="9:9" x14ac:dyDescent="0.25">
      <c r="I1000" s="60"/>
    </row>
    <row r="1001" spans="9:9" x14ac:dyDescent="0.25">
      <c r="I1001" s="60"/>
    </row>
    <row r="1002" spans="9:9" x14ac:dyDescent="0.25">
      <c r="I1002" s="60"/>
    </row>
    <row r="1003" spans="9:9" x14ac:dyDescent="0.25">
      <c r="I1003" s="60"/>
    </row>
    <row r="1004" spans="9:9" x14ac:dyDescent="0.25">
      <c r="I1004" s="60"/>
    </row>
    <row r="1005" spans="9:9" x14ac:dyDescent="0.25">
      <c r="I1005" s="60"/>
    </row>
    <row r="1006" spans="9:9" x14ac:dyDescent="0.25">
      <c r="I1006" s="60"/>
    </row>
    <row r="1007" spans="9:9" x14ac:dyDescent="0.25">
      <c r="I1007" s="60"/>
    </row>
    <row r="1008" spans="9:9" x14ac:dyDescent="0.25">
      <c r="I1008" s="60"/>
    </row>
    <row r="1009" spans="9:9" x14ac:dyDescent="0.25">
      <c r="I1009" s="60"/>
    </row>
    <row r="1010" spans="9:9" x14ac:dyDescent="0.25">
      <c r="I1010" s="60"/>
    </row>
    <row r="1011" spans="9:9" x14ac:dyDescent="0.25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workbookViewId="0">
      <selection activeCell="F11" sqref="F11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 x14ac:dyDescent="0.25">
      <c r="A1" s="90" t="s">
        <v>688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</row>
    <row r="2" spans="1:15" ht="7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 x14ac:dyDescent="0.25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 x14ac:dyDescent="0.2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 x14ac:dyDescent="0.2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 x14ac:dyDescent="0.2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 x14ac:dyDescent="0.2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 x14ac:dyDescent="0.2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 x14ac:dyDescent="0.2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 x14ac:dyDescent="0.2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 x14ac:dyDescent="0.2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 x14ac:dyDescent="0.2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2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2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25">
      <c r="A77" s="34"/>
    </row>
    <row r="78" spans="1:12" x14ac:dyDescent="0.25">
      <c r="A78" s="34"/>
    </row>
    <row r="79" spans="1:12" x14ac:dyDescent="0.25">
      <c r="A79" s="34"/>
    </row>
    <row r="80" spans="1:12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2015-09-22T19:33:38Z</dcterms:modified>
</cp:coreProperties>
</file>