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I4" i="2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7" s="1"/>
  <c r="C21" i="1"/>
  <c r="D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J11" i="4"/>
  <c r="H5" i="2"/>
  <c r="H6"/>
  <c r="H7"/>
  <c r="H8"/>
  <c r="H9"/>
  <c r="H10"/>
  <c r="H11"/>
  <c r="H12"/>
  <c r="H13"/>
  <c r="H14"/>
  <c r="H15"/>
  <c r="H16"/>
  <c r="H17"/>
  <c r="L8" s="1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L9" s="1"/>
  <c r="L10" s="1"/>
  <c r="B4" i="5"/>
  <c r="B9" s="1"/>
  <c r="B10" l="1"/>
  <c r="B12" s="1"/>
  <c r="G14" s="1"/>
  <c r="L3" i="2"/>
  <c r="L5"/>
  <c r="L4"/>
  <c r="M7"/>
  <c r="L6"/>
</calcChain>
</file>

<file path=xl/sharedStrings.xml><?xml version="1.0" encoding="utf-8"?>
<sst xmlns="http://schemas.openxmlformats.org/spreadsheetml/2006/main" count="739" uniqueCount="700">
  <si>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</si>
  <si>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</si>
  <si>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</si>
  <si>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</si>
  <si>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</si>
  <si>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</si>
  <si>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</si>
  <si>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</si>
  <si>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</si>
  <si>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</si>
  <si>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</si>
  <si>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</si>
  <si>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</si>
  <si>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</si>
  <si>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</si>
  <si>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</si>
  <si>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</si>
  <si>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</si>
  <si>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</si>
  <si>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</si>
  <si>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</si>
  <si>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</si>
  <si>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</si>
  <si>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</si>
  <si>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</si>
  <si>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</si>
  <si>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</si>
  <si>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</si>
  <si>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</si>
  <si>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</si>
  <si>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</si>
  <si>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</si>
  <si>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</si>
  <si>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</si>
  <si>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</si>
  <si>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</si>
  <si>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</si>
  <si>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</si>
  <si>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</si>
  <si>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</si>
  <si>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</si>
  <si>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</si>
  <si>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</si>
  <si>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</si>
  <si>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</si>
  <si>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</si>
  <si>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</si>
  <si>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</si>
  <si>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</si>
  <si>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</si>
  <si>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</si>
  <si>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</si>
  <si>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</si>
  <si>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</si>
  <si>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</si>
  <si>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</si>
  <si>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</si>
  <si>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</si>
  <si>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</si>
  <si>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</si>
  <si>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</si>
  <si>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</si>
  <si>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</si>
  <si>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</si>
  <si>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</si>
  <si>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</si>
  <si>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</si>
  <si>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</si>
  <si>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</si>
  <si>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</si>
  <si>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</si>
  <si>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</si>
  <si>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</si>
  <si>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</si>
  <si>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</si>
  <si>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</si>
  <si>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</si>
  <si>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</si>
  <si>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</si>
  <si>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</si>
  <si>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</si>
  <si>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</si>
  <si>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</si>
  <si>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</si>
  <si>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</si>
  <si>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</si>
  <si>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</si>
  <si>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</si>
  <si>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</si>
  <si>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</si>
  <si>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</si>
  <si>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</si>
  <si>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</si>
  <si>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</si>
  <si>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</si>
  <si>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</si>
  <si>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</si>
  <si>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</si>
  <si>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</si>
  <si>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</si>
  <si>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</si>
  <si>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</si>
  <si>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</si>
  <si>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</si>
  <si>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</si>
  <si>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</si>
  <si>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</si>
  <si>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</si>
  <si>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</si>
  <si>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</si>
  <si>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</si>
  <si>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</si>
  <si>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</si>
  <si>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</si>
  <si>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</si>
  <si>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</si>
  <si>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</si>
  <si>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</si>
  <si>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</si>
  <si>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</si>
  <si>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</si>
  <si>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</si>
  <si>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</si>
  <si>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</si>
  <si>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</si>
  <si>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</si>
  <si>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</si>
  <si>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</si>
  <si>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</si>
  <si>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</si>
  <si>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</si>
  <si>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</si>
  <si>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</si>
  <si>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</si>
  <si>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</si>
  <si>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</si>
  <si>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</si>
  <si>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</si>
  <si>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</si>
  <si>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</si>
  <si>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</si>
  <si>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</si>
  <si>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</si>
  <si>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</si>
  <si>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</si>
  <si>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</si>
  <si>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</si>
  <si>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</si>
  <si>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</si>
  <si>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</si>
  <si>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</si>
  <si>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</si>
  <si>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</si>
  <si>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</si>
  <si>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</si>
  <si>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</si>
  <si>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</si>
  <si>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</si>
  <si>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</si>
  <si>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</si>
  <si>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</si>
  <si>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</si>
  <si>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</si>
  <si>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</si>
  <si>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</si>
  <si>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</si>
  <si>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</si>
  <si>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</si>
  <si>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</si>
  <si>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</si>
  <si>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</si>
  <si>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</si>
  <si>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</si>
  <si>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</si>
  <si>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</si>
  <si>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</si>
  <si>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</si>
  <si>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</si>
  <si>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</si>
  <si>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</si>
  <si>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</si>
  <si>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</si>
  <si>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</si>
  <si>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</si>
  <si>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</si>
  <si>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</si>
  <si>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</si>
  <si>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</si>
  <si>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</si>
  <si>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</si>
  <si>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</si>
  <si>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</si>
  <si>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</si>
  <si>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</si>
  <si>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</si>
  <si>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</si>
  <si>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</si>
  <si>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</si>
  <si>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</si>
  <si>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</si>
  <si>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</si>
  <si>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</si>
  <si>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</si>
  <si>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</si>
  <si>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</si>
  <si>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</si>
  <si>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</si>
  <si>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</si>
  <si>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</si>
  <si>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</si>
  <si>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</si>
  <si>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</si>
  <si>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</si>
  <si>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</si>
  <si>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</si>
  <si>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</si>
  <si>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</si>
  <si>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</si>
  <si>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</si>
  <si>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</si>
  <si>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</si>
  <si>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</si>
  <si>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</si>
  <si>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</si>
  <si>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</si>
  <si>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</si>
  <si>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</si>
  <si>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</si>
  <si>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</si>
  <si>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</si>
  <si>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</si>
  <si>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</si>
  <si>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</si>
  <si>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</si>
  <si>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</si>
  <si>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</si>
  <si>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</si>
  <si>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</si>
  <si>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</si>
  <si>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</si>
  <si>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</si>
  <si>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</si>
  <si>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</si>
  <si>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</si>
  <si>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</si>
  <si>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</si>
  <si>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</si>
  <si>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</si>
  <si>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</si>
  <si>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</si>
  <si>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</si>
  <si>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</si>
  <si>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</si>
  <si>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</si>
  <si>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</si>
  <si>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</si>
  <si>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</si>
  <si>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</si>
  <si>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</si>
  <si>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</si>
  <si>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</si>
  <si>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</si>
  <si>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</si>
  <si>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</si>
  <si>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</si>
  <si>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</si>
  <si>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</si>
  <si>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</si>
  <si>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</si>
  <si>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</si>
  <si>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</si>
  <si>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</si>
  <si>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</si>
  <si>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</si>
  <si>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</si>
  <si>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</si>
  <si>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</si>
  <si>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</si>
  <si>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</si>
  <si>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</si>
  <si>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</si>
  <si>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</si>
  <si>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</si>
  <si>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</si>
  <si>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</si>
  <si>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</si>
  <si>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</si>
  <si>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</si>
  <si>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</si>
  <si>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</si>
  <si>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</si>
  <si>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</si>
  <si>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</si>
  <si>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</si>
  <si>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</si>
  <si>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</si>
  <si>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</si>
  <si>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</si>
  <si>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</si>
  <si>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</si>
  <si>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</si>
  <si>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</si>
  <si>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</si>
  <si>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</si>
  <si>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</si>
  <si>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</si>
  <si>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</si>
  <si>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</si>
  <si>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</si>
  <si>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</si>
  <si>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</si>
  <si>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</si>
  <si>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</si>
  <si>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</si>
  <si>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</si>
  <si>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</si>
  <si>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</si>
  <si>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</si>
  <si>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</si>
  <si>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</si>
  <si>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</si>
  <si>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</si>
  <si>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</si>
  <si>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</si>
  <si>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</si>
  <si>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</si>
  <si>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</si>
  <si>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</si>
  <si>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</si>
  <si>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</si>
  <si>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</si>
  <si>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</si>
  <si>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</si>
  <si>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</si>
  <si>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</si>
  <si>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</si>
  <si>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</si>
  <si>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</si>
  <si>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</si>
  <si>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</si>
  <si>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</si>
  <si>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</si>
  <si>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</si>
  <si>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</si>
  <si>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</si>
  <si>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</si>
  <si>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</si>
  <si>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</si>
  <si>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</si>
  <si>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</si>
  <si>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</si>
  <si>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</si>
  <si>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</si>
  <si>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</si>
  <si>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</si>
  <si>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</si>
  <si>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</si>
  <si>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</si>
  <si>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</si>
  <si>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</si>
  <si>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</si>
  <si>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</si>
  <si>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</si>
  <si>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</si>
  <si>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</si>
  <si>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</si>
  <si>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</si>
  <si>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</si>
  <si>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</si>
  <si>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</si>
  <si>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</si>
  <si>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</si>
  <si>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</si>
  <si>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</si>
  <si>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</si>
  <si>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</si>
  <si>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</si>
  <si>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</si>
  <si>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</si>
  <si>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</si>
  <si>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</si>
  <si>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</si>
  <si>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</si>
  <si>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</si>
  <si>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</si>
  <si>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</si>
  <si>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</si>
  <si>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</si>
  <si>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</si>
  <si>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</si>
  <si>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</si>
  <si>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</si>
  <si>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</si>
  <si>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</si>
  <si>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</si>
  <si>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</si>
  <si>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</si>
  <si>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</si>
  <si>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</si>
  <si>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</si>
  <si>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</si>
  <si>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</si>
  <si>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</si>
  <si>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</si>
  <si>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</si>
  <si>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</si>
  <si>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</si>
  <si>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</si>
  <si>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</si>
  <si>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</si>
  <si>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</si>
  <si>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</si>
  <si>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</si>
  <si>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</si>
  <si>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</si>
  <si>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</si>
  <si>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</si>
  <si>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</si>
  <si>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</si>
  <si>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</si>
  <si>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</si>
  <si>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</si>
  <si>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</si>
  <si>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</si>
  <si>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</si>
  <si>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</si>
  <si>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</si>
  <si>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</si>
  <si>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</si>
  <si>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</si>
  <si>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</si>
  <si>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</si>
  <si>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</si>
  <si>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</si>
  <si>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</si>
  <si>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</si>
  <si>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</si>
  <si>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</si>
  <si>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</si>
  <si>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</si>
  <si>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</si>
  <si>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</si>
  <si>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</si>
  <si>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</si>
  <si>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</si>
  <si>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</si>
  <si>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</si>
  <si>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</si>
  <si>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</si>
  <si>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</si>
  <si>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</si>
  <si>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</si>
  <si>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</si>
  <si>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</si>
  <si>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</si>
  <si>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</si>
  <si>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</si>
  <si>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</si>
  <si>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</si>
  <si>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</si>
  <si>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</si>
  <si>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</si>
  <si>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</si>
  <si>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</si>
  <si>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</si>
  <si>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</si>
  <si>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</si>
  <si>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</si>
  <si>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</si>
  <si>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</si>
  <si>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</si>
  <si>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</si>
  <si>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</si>
  <si>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</si>
  <si>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</si>
  <si>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</si>
  <si>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</si>
  <si>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</si>
  <si>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</si>
  <si>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</si>
  <si>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</si>
  <si>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</si>
  <si>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</si>
  <si>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</si>
  <si>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</si>
  <si>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</si>
  <si>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</si>
  <si>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</si>
  <si>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</si>
  <si>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</si>
  <si>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</si>
  <si>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</si>
  <si>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</si>
  <si>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</si>
  <si>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</si>
  <si>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</si>
  <si>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</si>
  <si>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</si>
  <si>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</si>
  <si>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</si>
  <si>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</si>
  <si>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</si>
  <si>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</si>
  <si>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</si>
  <si>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</si>
  <si>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</si>
  <si>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</si>
  <si>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</si>
  <si>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</si>
  <si>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</si>
  <si>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</si>
  <si>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</si>
  <si>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</si>
  <si>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</si>
  <si>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</si>
  <si>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</si>
  <si>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</si>
  <si>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</si>
  <si>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</si>
  <si>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</si>
  <si>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</si>
  <si>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</si>
  <si>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</si>
  <si>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</si>
  <si>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</si>
  <si>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</si>
  <si>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</si>
  <si>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</si>
  <si>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</si>
  <si>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</si>
  <si>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</si>
  <si>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</si>
  <si>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</si>
  <si>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</si>
  <si>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</si>
  <si>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</si>
  <si>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</si>
  <si>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</si>
  <si>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</si>
  <si>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</si>
  <si>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</si>
  <si>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</si>
  <si>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</si>
  <si>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</si>
  <si>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</si>
  <si>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</si>
  <si>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</si>
  <si>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</si>
  <si>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</si>
  <si>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</si>
  <si>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</si>
  <si>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</si>
  <si>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</si>
  <si>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</si>
  <si>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</si>
  <si>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</si>
  <si>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</si>
  <si>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</si>
  <si>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</si>
  <si>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</si>
  <si>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</si>
  <si>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</si>
  <si>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</si>
  <si>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</si>
  <si>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</si>
  <si>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</si>
  <si>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</si>
  <si>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</si>
  <si>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</si>
  <si>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</si>
  <si>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</si>
  <si>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</si>
  <si>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</si>
  <si>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</si>
  <si>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</si>
  <si>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</si>
  <si>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</si>
  <si>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</si>
  <si>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</si>
  <si>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</si>
  <si>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</si>
  <si>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</si>
  <si>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</si>
  <si>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</si>
  <si>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</si>
  <si>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</si>
  <si>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</si>
  <si>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</si>
  <si>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</si>
  <si>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</si>
  <si>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</si>
  <si>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</si>
  <si>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</si>
  <si>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</si>
  <si>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</si>
  <si>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</si>
  <si>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</si>
  <si>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</si>
  <si>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</si>
  <si>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</si>
  <si>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</si>
  <si>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</si>
  <si>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</si>
  <si>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</si>
  <si>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</si>
  <si>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</si>
  <si>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</si>
  <si>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</si>
  <si>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</si>
  <si>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</si>
  <si>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</si>
  <si>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</si>
  <si>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</si>
  <si>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</si>
  <si>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</si>
  <si>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</si>
  <si>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</si>
  <si>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</si>
  <si>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</si>
  <si>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</si>
  <si>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</si>
  <si>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</si>
  <si>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</si>
  <si>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</si>
  <si>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</si>
  <si>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</si>
  <si>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</si>
  <si>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</si>
  <si>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</si>
  <si>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</si>
  <si>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</si>
  <si>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</si>
  <si>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</si>
  <si>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</si>
  <si>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</si>
  <si>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</si>
  <si>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</si>
  <si>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</si>
  <si>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</si>
  <si>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</si>
  <si>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</si>
  <si>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</si>
  <si>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</si>
  <si>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</si>
  <si>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</si>
  <si>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</si>
  <si>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</si>
  <si>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</si>
  <si>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</si>
  <si>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</si>
  <si>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</si>
  <si>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</si>
  <si>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</si>
  <si>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</si>
  <si>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</si>
  <si>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</si>
  <si>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</si>
  <si>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</si>
  <si>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</si>
  <si>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</si>
  <si>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</si>
  <si>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</si>
  <si>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</si>
  <si>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</si>
  <si>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</si>
  <si>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</si>
  <si>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</si>
  <si>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</si>
  <si>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</si>
  <si>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</si>
  <si>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</si>
  <si>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</si>
  <si>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</si>
  <si>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</si>
  <si>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</si>
  <si>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</si>
  <si>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</si>
  <si>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</si>
  <si>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</si>
  <si>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</si>
  <si>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</si>
  <si>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</si>
  <si>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</si>
  <si>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</si>
  <si>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</si>
  <si>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</si>
  <si>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</si>
  <si>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</si>
  <si>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</si>
  <si>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</si>
  <si>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</si>
  <si>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</si>
  <si>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</si>
  <si>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</si>
  <si>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</si>
  <si>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</si>
  <si>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</si>
  <si>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</si>
  <si>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</si>
  <si>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 xml:space="preserve">                 variable cost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</si>
</sst>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H20" sqref="H20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1"/>
      <c r="T1" s="1"/>
      <c r="U1" s="1"/>
    </row>
    <row r="2" spans="1:22" ht="15.75" thickBot="1">
      <c r="A2" s="88" t="s">
        <v>1</v>
      </c>
      <c r="B2" s="89">
        <v>2005</v>
      </c>
      <c r="C2" s="90"/>
      <c r="D2" s="90"/>
      <c r="E2" s="91"/>
      <c r="F2" s="89">
        <v>2006</v>
      </c>
      <c r="G2" s="90"/>
      <c r="H2" s="90"/>
      <c r="I2" s="91"/>
      <c r="J2" s="89">
        <v>2007</v>
      </c>
      <c r="K2" s="90"/>
      <c r="L2" s="90"/>
      <c r="M2" s="91"/>
      <c r="N2" s="89">
        <v>2008</v>
      </c>
      <c r="O2" s="90"/>
      <c r="P2" s="90"/>
      <c r="Q2" s="91"/>
      <c r="R2" s="89">
        <v>2009</v>
      </c>
      <c r="S2" s="90"/>
      <c r="T2" s="90"/>
      <c r="U2" s="91"/>
    </row>
    <row r="3" spans="1:22">
      <c r="A3" s="88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C5/C4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9">
        <f>(S5/S4)</f>
        <v>0.23905043568045331</v>
      </c>
      <c r="J18" s="19"/>
      <c r="K18" s="64" t="s">
        <v>682</v>
      </c>
      <c r="L18" s="65">
        <f>L13*L14*L15*L16</f>
        <v>40</v>
      </c>
      <c r="M18" s="65">
        <f>M13*M14*M15*M16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opLeftCell="A3" workbookViewId="0">
      <selection activeCell="L8" sqref="L8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2" t="s">
        <v>14</v>
      </c>
      <c r="B1" s="92"/>
      <c r="C1" s="92"/>
      <c r="D1" s="92"/>
      <c r="E1" s="92"/>
      <c r="F1" s="92"/>
      <c r="G1" s="92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P12" sqref="P12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2" t="s">
        <v>31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/>
      <c r="I4" s="27"/>
      <c r="J4" s="32">
        <v>1</v>
      </c>
      <c r="K4" s="32">
        <f>SUMIF($E$4:$E$40,J4,($D$4:$D$40))</f>
        <v>0</v>
      </c>
      <c r="L4" s="33"/>
      <c r="M4" s="32">
        <v>1</v>
      </c>
      <c r="N4" s="32">
        <f>SUMIF($B$4:$B$40,M4,($D$4:$D$40))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/>
      <c r="I5" s="27"/>
      <c r="J5" s="32">
        <v>2</v>
      </c>
      <c r="K5" s="32">
        <f t="shared" ref="K5:K30" si="3">SUMIF($E$4:$E$40,J5,($D$4:$D$40))</f>
        <v>47</v>
      </c>
      <c r="L5" s="33"/>
      <c r="M5" s="32">
        <v>2</v>
      </c>
      <c r="N5" s="32">
        <f t="shared" ref="N5:N8" si="4">SUMIF($B$4:$B$40,M5,($D$4:$D$40))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/>
      <c r="I6" s="27"/>
      <c r="J6" s="32">
        <v>3</v>
      </c>
      <c r="K6" s="32">
        <f t="shared" si="3"/>
        <v>26</v>
      </c>
      <c r="L6" s="33"/>
      <c r="M6" s="32">
        <v>3</v>
      </c>
      <c r="N6" s="32">
        <f t="shared" si="4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/>
      <c r="I7" s="27"/>
      <c r="J7" s="32">
        <v>4</v>
      </c>
      <c r="K7" s="32">
        <f t="shared" si="3"/>
        <v>37</v>
      </c>
      <c r="L7" s="33"/>
      <c r="M7" s="32">
        <v>4</v>
      </c>
      <c r="N7" s="32">
        <f t="shared" si="4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/>
      <c r="I8" s="27"/>
      <c r="J8" s="32">
        <v>5</v>
      </c>
      <c r="K8" s="32">
        <f t="shared" si="3"/>
        <v>52</v>
      </c>
      <c r="L8" s="33"/>
      <c r="M8" s="32">
        <v>5</v>
      </c>
      <c r="N8" s="32">
        <f t="shared" si="4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/>
      <c r="I9" s="27"/>
      <c r="J9" s="32">
        <v>6</v>
      </c>
      <c r="K9" s="32">
        <f t="shared" si="3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/>
      <c r="I10" s="27"/>
      <c r="J10" s="32">
        <v>7</v>
      </c>
      <c r="K10" s="32">
        <f t="shared" si="3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/>
      <c r="I11" s="27"/>
      <c r="J11" s="32">
        <v>8</v>
      </c>
      <c r="K11" s="32">
        <f t="shared" si="3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/>
      <c r="I12" s="27"/>
      <c r="J12" s="32">
        <v>9</v>
      </c>
      <c r="K12" s="32">
        <f t="shared" si="3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/>
      <c r="I13" s="27"/>
      <c r="J13" s="32">
        <v>10</v>
      </c>
      <c r="K13" s="32">
        <f t="shared" si="3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/>
      <c r="I14" s="27"/>
      <c r="J14" s="32">
        <v>11</v>
      </c>
      <c r="K14" s="32">
        <f t="shared" si="3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/>
      <c r="I15" s="27"/>
      <c r="J15" s="32">
        <v>12</v>
      </c>
      <c r="K15" s="32">
        <f t="shared" si="3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/>
      <c r="I16" s="27"/>
      <c r="J16" s="32">
        <v>13</v>
      </c>
      <c r="K16" s="32">
        <f t="shared" si="3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/>
      <c r="I17" s="27"/>
      <c r="J17" s="32">
        <v>14</v>
      </c>
      <c r="K17" s="32">
        <f t="shared" si="3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/>
      <c r="I18" s="27"/>
      <c r="J18" s="32">
        <v>15</v>
      </c>
      <c r="K18" s="32">
        <f t="shared" si="3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/>
      <c r="I19" s="27"/>
      <c r="J19" s="32">
        <v>16</v>
      </c>
      <c r="K19" s="32">
        <f t="shared" si="3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/>
      <c r="I20" s="27"/>
      <c r="J20" s="32">
        <v>17</v>
      </c>
      <c r="K20" s="32">
        <f t="shared" si="3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/>
      <c r="I21" s="27"/>
      <c r="J21" s="32">
        <v>18</v>
      </c>
      <c r="K21" s="32">
        <f t="shared" si="3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/>
      <c r="I22" s="27"/>
      <c r="J22" s="32">
        <v>19</v>
      </c>
      <c r="K22" s="32">
        <f t="shared" si="3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/>
      <c r="I23" s="27"/>
      <c r="J23" s="32">
        <v>20</v>
      </c>
      <c r="K23" s="32">
        <f t="shared" si="3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/>
      <c r="I24" s="27"/>
      <c r="J24" s="32">
        <v>21</v>
      </c>
      <c r="K24" s="32">
        <f t="shared" si="3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/>
      <c r="I25" s="27"/>
      <c r="J25" s="32">
        <v>22</v>
      </c>
      <c r="K25" s="32">
        <f t="shared" si="3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/>
      <c r="I26" s="27"/>
      <c r="J26" s="32">
        <v>23</v>
      </c>
      <c r="K26" s="32">
        <f t="shared" si="3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/>
      <c r="I27" s="27"/>
      <c r="J27" s="32">
        <v>24</v>
      </c>
      <c r="K27" s="32">
        <f t="shared" si="3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/>
      <c r="I28" s="27"/>
      <c r="J28" s="32">
        <v>25</v>
      </c>
      <c r="K28" s="32">
        <f t="shared" si="3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/>
      <c r="I29" s="27"/>
      <c r="J29" s="32">
        <v>26</v>
      </c>
      <c r="K29" s="32">
        <f t="shared" si="3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/>
      <c r="I30" s="27"/>
      <c r="J30" s="32">
        <v>27</v>
      </c>
      <c r="K30" s="32">
        <f t="shared" si="3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/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/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/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/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/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/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/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/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/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/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L10" sqref="L10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2" t="s">
        <v>40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3" t="s">
        <v>41</v>
      </c>
      <c r="B3" s="93" t="s">
        <v>42</v>
      </c>
      <c r="C3" s="93" t="s">
        <v>43</v>
      </c>
      <c r="D3" s="93" t="s">
        <v>695</v>
      </c>
      <c r="E3" s="93" t="s">
        <v>696</v>
      </c>
      <c r="F3" s="93" t="s">
        <v>697</v>
      </c>
      <c r="G3" s="27"/>
      <c r="H3" s="94" t="s">
        <v>42</v>
      </c>
      <c r="I3" s="94" t="s">
        <v>44</v>
      </c>
      <c r="J3" s="94" t="s">
        <v>43</v>
      </c>
      <c r="K3" s="27"/>
      <c r="M3"/>
    </row>
    <row r="4" spans="1:17" ht="17.25" customHeight="1">
      <c r="A4" s="93"/>
      <c r="B4" s="93"/>
      <c r="C4" s="93"/>
      <c r="D4" s="93"/>
      <c r="E4" s="93"/>
      <c r="F4" s="93"/>
      <c r="G4" s="27"/>
      <c r="H4" s="94"/>
      <c r="I4" s="94"/>
      <c r="J4" s="94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LEFT(C5,(LEN(C5)-3))</f>
        <v>6.90</v>
      </c>
      <c r="E5" s="38" t="str">
        <f>RIGHT(C5,3)</f>
        <v>crs</v>
      </c>
      <c r="F5" s="72">
        <f>IF(E5="crs",(D5*100),(D5))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LEFT(C6,(LEN(C6)-3))</f>
        <v>8.83</v>
      </c>
      <c r="E6" s="38" t="str">
        <f t="shared" ref="E6:E69" si="1">RIGHT(C6,3)</f>
        <v>crs</v>
      </c>
      <c r="F6" s="72">
        <f t="shared" ref="F6:F69" si="2">IF(E6="crs",(D6*100),(D6))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LEFT(C70,(LEN(C70)-3))</f>
        <v>4.89</v>
      </c>
      <c r="E70" s="38" t="str">
        <f t="shared" ref="E70:E104" si="6">RIGHT(C70,3)</f>
        <v>crs</v>
      </c>
      <c r="F70" s="72">
        <f t="shared" ref="F70:F104" si="7">IF(E70="crs",(D70*100),(D70))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O13" sqref="O13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7" width="11.5703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2" t="s">
        <v>148</v>
      </c>
      <c r="B1" s="92"/>
      <c r="C1" s="92"/>
      <c r="D1" s="92"/>
      <c r="E1" s="92"/>
      <c r="F1" s="92"/>
      <c r="G1" s="92"/>
      <c r="H1" s="92"/>
      <c r="I1" s="92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B4*B5</f>
        <v>150000</v>
      </c>
      <c r="C9" s="46" t="s">
        <v>154</v>
      </c>
    </row>
    <row r="10" spans="1:12" ht="15.75">
      <c r="A10" s="44" t="s">
        <v>158</v>
      </c>
      <c r="B10" s="45">
        <f>B6+(B7*B9)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2" ht="16.5" thickTop="1" thickBot="1">
      <c r="H13" s="99" t="s">
        <v>698</v>
      </c>
      <c r="I13" s="100"/>
      <c r="J13" s="100"/>
      <c r="K13" s="100"/>
      <c r="L13" s="101"/>
    </row>
    <row r="14" spans="1:12" ht="15.75" thickBot="1">
      <c r="G14">
        <f>B12</f>
        <v>31500</v>
      </c>
      <c r="H14">
        <v>80</v>
      </c>
      <c r="I14">
        <v>90</v>
      </c>
      <c r="J14">
        <v>100</v>
      </c>
      <c r="K14">
        <v>110</v>
      </c>
      <c r="L14">
        <v>120</v>
      </c>
    </row>
    <row r="15" spans="1:12">
      <c r="E15" s="102" t="s">
        <v>699</v>
      </c>
      <c r="F15" s="103"/>
      <c r="G15" s="53">
        <v>0.55000000000000004</v>
      </c>
      <c r="H15">
        <f t="dataTable" ref="H15:L21" dt2D="1" dtr="1" r1="B5" r2="B7"/>
        <v>56640</v>
      </c>
      <c r="I15">
        <v>59610</v>
      </c>
      <c r="J15">
        <v>61500</v>
      </c>
      <c r="K15">
        <v>62310</v>
      </c>
      <c r="L15">
        <v>62040</v>
      </c>
    </row>
    <row r="16" spans="1:12">
      <c r="E16" s="104"/>
      <c r="F16" s="105"/>
      <c r="G16" s="53">
        <v>0.65</v>
      </c>
      <c r="H16">
        <v>42720</v>
      </c>
      <c r="I16">
        <v>45030</v>
      </c>
      <c r="J16">
        <v>46500</v>
      </c>
      <c r="K16">
        <v>47130</v>
      </c>
      <c r="L16">
        <v>46920</v>
      </c>
    </row>
    <row r="17" spans="2:12">
      <c r="B17" s="98"/>
      <c r="C17" s="98"/>
      <c r="E17" s="104"/>
      <c r="F17" s="105"/>
      <c r="G17" s="53">
        <v>0.7</v>
      </c>
      <c r="H17">
        <v>35760.000000000015</v>
      </c>
      <c r="I17">
        <v>37740</v>
      </c>
      <c r="J17">
        <v>39000</v>
      </c>
      <c r="K17">
        <v>39540</v>
      </c>
      <c r="L17">
        <v>39360</v>
      </c>
    </row>
    <row r="18" spans="2:12">
      <c r="B18" s="98"/>
      <c r="C18" s="98"/>
      <c r="E18" s="104"/>
      <c r="F18" s="105"/>
      <c r="G18" s="53">
        <v>0.75</v>
      </c>
      <c r="H18">
        <v>28800</v>
      </c>
      <c r="I18">
        <v>30450</v>
      </c>
      <c r="J18">
        <v>31500</v>
      </c>
      <c r="K18">
        <v>31950</v>
      </c>
      <c r="L18">
        <v>31800</v>
      </c>
    </row>
    <row r="19" spans="2:12">
      <c r="B19" s="98"/>
      <c r="C19" s="98"/>
      <c r="E19" s="104"/>
      <c r="F19" s="105"/>
      <c r="G19" s="53">
        <v>0.8</v>
      </c>
      <c r="H19">
        <v>21840</v>
      </c>
      <c r="I19">
        <v>23160</v>
      </c>
      <c r="J19">
        <v>24000</v>
      </c>
      <c r="K19">
        <v>24360</v>
      </c>
      <c r="L19">
        <v>24240</v>
      </c>
    </row>
    <row r="20" spans="2:12">
      <c r="B20" s="98"/>
      <c r="C20" s="98"/>
      <c r="E20" s="104"/>
      <c r="F20" s="105"/>
      <c r="G20" s="53">
        <v>0.85</v>
      </c>
      <c r="H20">
        <v>14880.000000000015</v>
      </c>
      <c r="I20">
        <v>15870</v>
      </c>
      <c r="J20">
        <v>16500</v>
      </c>
      <c r="K20">
        <v>16770</v>
      </c>
      <c r="L20">
        <v>16680</v>
      </c>
    </row>
    <row r="21" spans="2:12" ht="15.75" thickBot="1">
      <c r="B21" s="98"/>
      <c r="C21" s="98"/>
      <c r="E21" s="106"/>
      <c r="F21" s="107"/>
      <c r="G21" s="53">
        <v>0.9</v>
      </c>
      <c r="H21">
        <v>7920</v>
      </c>
      <c r="I21">
        <v>8580</v>
      </c>
      <c r="J21">
        <v>9000</v>
      </c>
      <c r="K21">
        <v>9180</v>
      </c>
      <c r="L21">
        <v>9120</v>
      </c>
    </row>
    <row r="22" spans="2:12">
      <c r="B22" s="98"/>
      <c r="C22" s="98"/>
    </row>
    <row r="23" spans="2:12">
      <c r="B23" s="98"/>
      <c r="C23" s="98"/>
    </row>
    <row r="24" spans="2:12">
      <c r="B24" s="98"/>
      <c r="C24" s="98"/>
    </row>
  </sheetData>
  <mergeCells count="4">
    <mergeCell ref="A1:I1"/>
    <mergeCell ref="B17:C24"/>
    <mergeCell ref="H13:L13"/>
    <mergeCell ref="E15:F2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1"/>
  <sheetViews>
    <sheetView workbookViewId="0">
      <selection activeCell="N25" sqref="N25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2" ht="16.5">
      <c r="A1" s="92" t="s">
        <v>160</v>
      </c>
      <c r="B1" s="92"/>
      <c r="C1" s="92"/>
      <c r="D1" s="92"/>
      <c r="E1" s="92"/>
      <c r="F1" s="92"/>
      <c r="G1" s="92"/>
    </row>
    <row r="2" spans="1:12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</row>
    <row r="3" spans="1:12">
      <c r="A3" s="21" t="s">
        <v>167</v>
      </c>
      <c r="B3" s="22">
        <v>2.9730352615810141</v>
      </c>
      <c r="C3" s="22">
        <v>3.0601826190962411</v>
      </c>
      <c r="D3" s="22">
        <v>3.64741641337387</v>
      </c>
      <c r="E3" s="22">
        <v>-0.2</v>
      </c>
      <c r="F3" s="22">
        <v>-2.0049999999999999</v>
      </c>
      <c r="G3" s="22">
        <v>4.97</v>
      </c>
      <c r="I3" s="95" t="s">
        <v>168</v>
      </c>
      <c r="J3" s="95"/>
      <c r="K3" s="25">
        <f>CORREL(data1,data2)</f>
        <v>-0.1673233626416778</v>
      </c>
    </row>
    <row r="4" spans="1:12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</row>
    <row r="5" spans="1:12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5" t="s">
        <v>171</v>
      </c>
      <c r="J5" s="95"/>
      <c r="K5" s="25">
        <f>SLOPE(data1,data2)</f>
        <v>-0.96838184936839866</v>
      </c>
    </row>
    <row r="6" spans="1:12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6" t="s">
        <v>173</v>
      </c>
      <c r="J6" s="97"/>
      <c r="K6" s="25">
        <f>INTERCEPT(data1,data2)</f>
        <v>11.807696961179321</v>
      </c>
    </row>
    <row r="7" spans="1:12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</row>
    <row r="8" spans="1:12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</row>
    <row r="9" spans="1:12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</row>
    <row r="10" spans="1:12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</row>
    <row r="11" spans="1:12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</row>
    <row r="12" spans="1:12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</row>
    <row r="13" spans="1:12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</row>
    <row r="14" spans="1:12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</row>
    <row r="15" spans="1:12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</row>
    <row r="16" spans="1:12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</row>
    <row r="17" spans="1:12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</row>
    <row r="18" spans="1:12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</row>
    <row r="19" spans="1:12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</row>
    <row r="20" spans="1:12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</row>
    <row r="21" spans="1:12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</row>
    <row r="22" spans="1:12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</row>
    <row r="23" spans="1:12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</row>
    <row r="24" spans="1:12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</row>
    <row r="25" spans="1:12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</row>
    <row r="26" spans="1:12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</row>
    <row r="27" spans="1:12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</row>
    <row r="28" spans="1:12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</row>
    <row r="29" spans="1:12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</row>
    <row r="30" spans="1:12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</row>
    <row r="31" spans="1:12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</row>
    <row r="32" spans="1:12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</row>
    <row r="33" spans="1:12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</row>
    <row r="34" spans="1:12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</row>
    <row r="35" spans="1:12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</row>
    <row r="36" spans="1:12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</row>
    <row r="37" spans="1:12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</row>
    <row r="38" spans="1:12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</row>
    <row r="39" spans="1:12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</row>
    <row r="40" spans="1:12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</row>
    <row r="41" spans="1:12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</row>
    <row r="42" spans="1:12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</row>
    <row r="43" spans="1:12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</row>
    <row r="44" spans="1:12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</row>
    <row r="45" spans="1:12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</row>
    <row r="46" spans="1:12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</row>
    <row r="47" spans="1:12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</row>
    <row r="48" spans="1:12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</row>
    <row r="49" spans="1:12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</row>
    <row r="50" spans="1:12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</row>
    <row r="51" spans="1:12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</row>
    <row r="52" spans="1:12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</row>
    <row r="53" spans="1:12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</row>
    <row r="54" spans="1:12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</row>
    <row r="55" spans="1:12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</row>
    <row r="56" spans="1:12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</row>
    <row r="57" spans="1:12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</row>
    <row r="58" spans="1:12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</row>
    <row r="59" spans="1:12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</row>
    <row r="60" spans="1:12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</row>
    <row r="61" spans="1:12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</row>
    <row r="62" spans="1:12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</row>
    <row r="63" spans="1:12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</row>
    <row r="64" spans="1:12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</row>
    <row r="65" spans="1:12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</row>
    <row r="66" spans="1:12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</row>
    <row r="67" spans="1:12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</row>
    <row r="68" spans="1:12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</row>
    <row r="69" spans="1:12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</row>
    <row r="70" spans="1:12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</row>
    <row r="71" spans="1:12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</row>
    <row r="72" spans="1:12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</row>
    <row r="73" spans="1:12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</row>
    <row r="74" spans="1:12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</row>
    <row r="75" spans="1:12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</row>
    <row r="76" spans="1:12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</row>
    <row r="77" spans="1:12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</row>
    <row r="78" spans="1:12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</row>
    <row r="79" spans="1:12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</row>
    <row r="80" spans="1:12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</row>
    <row r="81" spans="1:12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</row>
    <row r="82" spans="1:12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</row>
    <row r="83" spans="1:12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</row>
    <row r="84" spans="1:12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</row>
    <row r="85" spans="1:12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</row>
    <row r="86" spans="1:12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</row>
    <row r="87" spans="1:12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</row>
    <row r="88" spans="1:12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</row>
    <row r="89" spans="1:12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</row>
    <row r="90" spans="1:12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</row>
    <row r="91" spans="1:12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</row>
    <row r="92" spans="1:12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</row>
    <row r="93" spans="1:12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</row>
    <row r="94" spans="1:12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</row>
    <row r="95" spans="1:12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</row>
    <row r="96" spans="1:12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</row>
    <row r="97" spans="1:12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</row>
    <row r="98" spans="1:12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</row>
    <row r="99" spans="1:12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</row>
    <row r="100" spans="1:12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</row>
    <row r="101" spans="1:12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</row>
    <row r="102" spans="1:12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</row>
    <row r="103" spans="1:12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</row>
    <row r="104" spans="1:12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</row>
    <row r="105" spans="1:12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</row>
    <row r="106" spans="1:12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</row>
    <row r="107" spans="1:12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</row>
    <row r="108" spans="1:12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</row>
    <row r="109" spans="1:12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</row>
    <row r="110" spans="1:12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</row>
    <row r="111" spans="1:12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</row>
    <row r="112" spans="1:12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</row>
    <row r="113" spans="1:12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</row>
    <row r="114" spans="1:12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</row>
    <row r="115" spans="1:12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</row>
    <row r="116" spans="1:12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</row>
    <row r="117" spans="1:12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</row>
    <row r="118" spans="1:12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</row>
    <row r="119" spans="1:12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</row>
    <row r="120" spans="1:12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</row>
    <row r="121" spans="1:12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</row>
    <row r="122" spans="1:12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</row>
    <row r="123" spans="1:12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</row>
    <row r="124" spans="1:12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</row>
    <row r="125" spans="1:12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</row>
    <row r="126" spans="1:12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</row>
    <row r="127" spans="1:12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</row>
    <row r="128" spans="1:12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</row>
    <row r="129" spans="1:12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</row>
    <row r="130" spans="1:12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</row>
    <row r="131" spans="1:12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</row>
    <row r="132" spans="1:12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</row>
    <row r="133" spans="1:12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</row>
    <row r="134" spans="1:12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</row>
    <row r="135" spans="1:12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</row>
    <row r="136" spans="1:12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</row>
    <row r="137" spans="1:12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</row>
    <row r="138" spans="1:12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</row>
    <row r="139" spans="1:12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</row>
    <row r="140" spans="1:12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</row>
    <row r="141" spans="1:12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</row>
    <row r="142" spans="1:12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</row>
    <row r="143" spans="1:12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</row>
    <row r="144" spans="1:12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</row>
    <row r="145" spans="1:12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</row>
    <row r="146" spans="1:12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</row>
    <row r="147" spans="1:12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</row>
    <row r="148" spans="1:12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</row>
    <row r="149" spans="1:12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</row>
    <row r="150" spans="1:12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</row>
    <row r="151" spans="1:12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</row>
    <row r="152" spans="1:12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</row>
    <row r="153" spans="1:12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</row>
    <row r="154" spans="1:12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</row>
    <row r="155" spans="1:12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</row>
    <row r="156" spans="1:12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</row>
    <row r="157" spans="1:12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</row>
    <row r="158" spans="1:12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</row>
    <row r="159" spans="1:12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</row>
    <row r="160" spans="1:12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</row>
    <row r="161" spans="1:12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</row>
    <row r="162" spans="1:12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</row>
    <row r="163" spans="1:12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</row>
    <row r="164" spans="1:12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</row>
    <row r="165" spans="1:12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</row>
    <row r="166" spans="1:12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</row>
    <row r="167" spans="1:12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</row>
    <row r="168" spans="1:12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</row>
    <row r="169" spans="1:12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</row>
    <row r="170" spans="1:12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</row>
    <row r="171" spans="1:12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</row>
    <row r="172" spans="1:12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</row>
    <row r="173" spans="1:12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</row>
    <row r="174" spans="1:12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</row>
    <row r="175" spans="1:12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</row>
    <row r="176" spans="1:12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</row>
    <row r="177" spans="1:12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</row>
    <row r="178" spans="1:12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</row>
    <row r="179" spans="1:12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</row>
    <row r="180" spans="1:12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</row>
    <row r="181" spans="1:12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</row>
    <row r="182" spans="1:12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</row>
    <row r="183" spans="1:12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</row>
    <row r="184" spans="1:12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</row>
    <row r="185" spans="1:12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</row>
    <row r="186" spans="1:12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</row>
    <row r="187" spans="1:12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</row>
    <row r="188" spans="1:12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</row>
    <row r="189" spans="1:12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</row>
    <row r="190" spans="1:12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</row>
    <row r="191" spans="1:12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</row>
    <row r="192" spans="1:12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</row>
    <row r="193" spans="1:12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</row>
    <row r="194" spans="1:12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</row>
    <row r="195" spans="1:12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</row>
    <row r="196" spans="1:12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</row>
    <row r="197" spans="1:12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</row>
    <row r="198" spans="1:12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</row>
    <row r="199" spans="1:12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</row>
    <row r="200" spans="1:12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</row>
    <row r="201" spans="1:12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</row>
    <row r="202" spans="1:12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</row>
    <row r="203" spans="1:12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</row>
    <row r="204" spans="1:12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</row>
    <row r="205" spans="1:12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</row>
    <row r="206" spans="1:12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</row>
    <row r="207" spans="1:12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</row>
    <row r="208" spans="1:12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</row>
    <row r="209" spans="1:12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</row>
    <row r="210" spans="1:12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</row>
    <row r="211" spans="1:12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</row>
    <row r="212" spans="1:12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</row>
    <row r="213" spans="1:12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</row>
    <row r="214" spans="1:12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</row>
    <row r="215" spans="1:12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</row>
    <row r="216" spans="1:12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</row>
    <row r="217" spans="1:12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</row>
    <row r="218" spans="1:12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</row>
    <row r="219" spans="1:12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</row>
    <row r="220" spans="1:12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</row>
    <row r="221" spans="1:12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</row>
    <row r="222" spans="1:12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</row>
    <row r="223" spans="1:12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</row>
    <row r="224" spans="1:12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</row>
    <row r="225" spans="1:12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</row>
    <row r="226" spans="1:12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</row>
    <row r="227" spans="1:12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</row>
    <row r="228" spans="1:12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</row>
    <row r="229" spans="1:12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</row>
    <row r="230" spans="1:12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</row>
    <row r="231" spans="1:12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</row>
    <row r="232" spans="1:12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</row>
    <row r="233" spans="1:12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</row>
    <row r="234" spans="1:12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</row>
    <row r="235" spans="1:12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</row>
    <row r="236" spans="1:12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</row>
    <row r="237" spans="1:12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</row>
    <row r="238" spans="1:12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</row>
    <row r="239" spans="1:12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</row>
    <row r="240" spans="1:12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</row>
    <row r="241" spans="1:12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</row>
    <row r="242" spans="1:12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</row>
    <row r="243" spans="1:12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</row>
    <row r="244" spans="1:12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</row>
    <row r="245" spans="1:12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</row>
    <row r="246" spans="1:12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</row>
    <row r="247" spans="1:12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</row>
    <row r="248" spans="1:12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</row>
    <row r="249" spans="1:12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</row>
    <row r="250" spans="1:12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</row>
    <row r="251" spans="1:12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</row>
    <row r="252" spans="1:12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</row>
    <row r="253" spans="1:12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</row>
    <row r="254" spans="1:12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</row>
    <row r="255" spans="1:12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</row>
    <row r="256" spans="1:12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</row>
    <row r="257" spans="1:12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</row>
    <row r="258" spans="1:12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</row>
    <row r="259" spans="1:12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</row>
    <row r="260" spans="1:12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</row>
    <row r="261" spans="1:12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</row>
    <row r="262" spans="1:12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</row>
    <row r="263" spans="1:12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</row>
    <row r="264" spans="1:12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</row>
    <row r="265" spans="1:12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</row>
    <row r="266" spans="1:12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</row>
    <row r="267" spans="1:12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</row>
    <row r="268" spans="1:12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</row>
    <row r="269" spans="1:12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</row>
    <row r="270" spans="1:12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</row>
    <row r="271" spans="1:12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</row>
    <row r="272" spans="1:12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</row>
    <row r="273" spans="1:12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</row>
    <row r="274" spans="1:12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</row>
    <row r="275" spans="1:12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</row>
    <row r="276" spans="1:12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</row>
    <row r="277" spans="1:12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</row>
    <row r="278" spans="1:12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</row>
    <row r="279" spans="1:12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</row>
    <row r="280" spans="1:12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</row>
    <row r="281" spans="1:12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</row>
    <row r="282" spans="1:12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</row>
    <row r="283" spans="1:12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</row>
    <row r="284" spans="1:12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</row>
    <row r="285" spans="1:12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</row>
    <row r="286" spans="1:12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</row>
    <row r="287" spans="1:12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</row>
    <row r="288" spans="1:12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</row>
    <row r="289" spans="1:12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</row>
    <row r="290" spans="1:12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</row>
    <row r="291" spans="1:12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</row>
    <row r="292" spans="1:12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</row>
    <row r="293" spans="1:12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</row>
    <row r="294" spans="1:12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</row>
    <row r="295" spans="1:12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</row>
    <row r="296" spans="1:12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</row>
    <row r="297" spans="1:12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</row>
    <row r="298" spans="1:12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</row>
    <row r="299" spans="1:12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</row>
    <row r="300" spans="1:12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</row>
    <row r="301" spans="1:12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</row>
    <row r="302" spans="1:12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</row>
    <row r="303" spans="1:12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</row>
    <row r="304" spans="1:12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</row>
    <row r="305" spans="1:12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</row>
    <row r="306" spans="1:12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</row>
    <row r="307" spans="1:12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</row>
    <row r="308" spans="1:12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</row>
    <row r="309" spans="1:12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</row>
    <row r="310" spans="1:12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</row>
    <row r="311" spans="1:12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</row>
    <row r="312" spans="1:12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</row>
    <row r="313" spans="1:12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</row>
    <row r="314" spans="1:12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</row>
    <row r="315" spans="1:12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</row>
    <row r="316" spans="1:12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</row>
    <row r="317" spans="1:12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</row>
    <row r="318" spans="1:12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</row>
    <row r="319" spans="1:12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</row>
    <row r="320" spans="1:12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</row>
    <row r="321" spans="1:12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</row>
    <row r="322" spans="1:12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</row>
    <row r="323" spans="1:12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</row>
    <row r="324" spans="1:12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</row>
    <row r="325" spans="1:12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</row>
    <row r="326" spans="1:12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</row>
    <row r="327" spans="1:12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</row>
    <row r="328" spans="1:12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</row>
    <row r="329" spans="1:12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</row>
    <row r="330" spans="1:12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</row>
    <row r="331" spans="1:12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</row>
    <row r="332" spans="1:12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</row>
    <row r="333" spans="1:12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</row>
    <row r="334" spans="1:12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</row>
    <row r="335" spans="1:12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</row>
    <row r="336" spans="1:12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</row>
    <row r="337" spans="1:12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</row>
    <row r="338" spans="1:12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</row>
    <row r="339" spans="1:12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</row>
    <row r="340" spans="1:12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</row>
    <row r="341" spans="1:12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</row>
    <row r="342" spans="1:12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</row>
    <row r="343" spans="1:12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</row>
    <row r="344" spans="1:12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</row>
    <row r="345" spans="1:12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</row>
    <row r="346" spans="1:12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</row>
    <row r="347" spans="1:12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</row>
    <row r="348" spans="1:12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</row>
    <row r="349" spans="1:12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</row>
    <row r="350" spans="1:12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</row>
    <row r="351" spans="1:12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</row>
    <row r="352" spans="1:12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</row>
    <row r="353" spans="1:12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</row>
    <row r="354" spans="1:12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</row>
    <row r="355" spans="1:12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</row>
    <row r="356" spans="1:12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</row>
    <row r="357" spans="1:12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</row>
    <row r="358" spans="1:12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</row>
    <row r="359" spans="1:12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</row>
    <row r="360" spans="1:12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</row>
    <row r="361" spans="1:12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</row>
    <row r="362" spans="1:12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</row>
    <row r="363" spans="1:12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</row>
    <row r="364" spans="1:12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</row>
    <row r="365" spans="1:12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</row>
    <row r="366" spans="1:12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</row>
    <row r="367" spans="1:12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</row>
    <row r="368" spans="1:12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</row>
    <row r="369" spans="1:12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</row>
    <row r="370" spans="1:12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</row>
    <row r="371" spans="1:12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</row>
    <row r="372" spans="1:12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</row>
    <row r="373" spans="1:12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</row>
    <row r="374" spans="1:12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</row>
    <row r="375" spans="1:12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</row>
    <row r="376" spans="1:12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</row>
    <row r="377" spans="1:12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</row>
    <row r="378" spans="1:12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</row>
    <row r="379" spans="1:12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</row>
    <row r="380" spans="1:12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</row>
    <row r="381" spans="1:12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</row>
    <row r="382" spans="1:12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</row>
    <row r="383" spans="1:12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</row>
    <row r="384" spans="1:12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</row>
    <row r="385" spans="1:12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</row>
    <row r="386" spans="1:12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</row>
    <row r="387" spans="1:12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</row>
    <row r="388" spans="1:12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</row>
    <row r="389" spans="1:12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</row>
    <row r="390" spans="1:12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</row>
    <row r="391" spans="1:12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</row>
    <row r="392" spans="1:12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</row>
    <row r="393" spans="1:12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</row>
    <row r="394" spans="1:12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</row>
    <row r="395" spans="1:12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</row>
    <row r="396" spans="1:12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</row>
    <row r="397" spans="1:12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</row>
    <row r="398" spans="1:12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</row>
    <row r="399" spans="1:12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</row>
    <row r="400" spans="1:12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</row>
    <row r="401" spans="1:12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</row>
    <row r="402" spans="1:12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</row>
    <row r="403" spans="1:12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</row>
    <row r="404" spans="1:12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</row>
    <row r="405" spans="1:12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</row>
    <row r="406" spans="1:12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</row>
    <row r="407" spans="1:12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</row>
    <row r="408" spans="1:12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</row>
    <row r="409" spans="1:12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</row>
    <row r="410" spans="1:12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</row>
    <row r="411" spans="1:12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</row>
    <row r="412" spans="1:12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</row>
    <row r="413" spans="1:12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</row>
    <row r="414" spans="1:12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</row>
    <row r="415" spans="1:12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</row>
    <row r="416" spans="1:12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</row>
    <row r="417" spans="1:12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</row>
    <row r="418" spans="1:12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</row>
    <row r="419" spans="1:12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</row>
    <row r="420" spans="1:12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</row>
    <row r="421" spans="1:12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</row>
    <row r="422" spans="1:12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</row>
    <row r="423" spans="1:12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</row>
    <row r="424" spans="1:12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</row>
    <row r="425" spans="1:12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</row>
    <row r="426" spans="1:12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</row>
    <row r="427" spans="1:12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</row>
    <row r="428" spans="1:12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</row>
    <row r="429" spans="1:12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</row>
    <row r="430" spans="1:12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</row>
    <row r="431" spans="1:12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</row>
    <row r="432" spans="1:12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</row>
    <row r="433" spans="1:12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</row>
    <row r="434" spans="1:12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</row>
    <row r="435" spans="1:12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</row>
    <row r="436" spans="1:12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</row>
    <row r="437" spans="1:12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</row>
    <row r="438" spans="1:12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</row>
    <row r="439" spans="1:12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</row>
    <row r="440" spans="1:12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</row>
    <row r="441" spans="1:12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</row>
    <row r="442" spans="1:12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</row>
    <row r="443" spans="1:12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</row>
    <row r="444" spans="1:12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</row>
    <row r="445" spans="1:12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</row>
    <row r="446" spans="1:12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</row>
    <row r="447" spans="1:12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</row>
    <row r="448" spans="1:12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</row>
    <row r="449" spans="1:12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</row>
    <row r="450" spans="1:12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</row>
    <row r="451" spans="1:12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</row>
    <row r="452" spans="1:12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</row>
    <row r="453" spans="1:12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</row>
    <row r="454" spans="1:12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</row>
    <row r="455" spans="1:12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</row>
    <row r="456" spans="1:12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</row>
    <row r="457" spans="1:12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</row>
    <row r="458" spans="1:12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</row>
    <row r="459" spans="1:12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</row>
    <row r="460" spans="1:12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</row>
    <row r="461" spans="1:12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</row>
    <row r="462" spans="1:12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</row>
    <row r="463" spans="1:12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</row>
    <row r="464" spans="1:12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</row>
    <row r="465" spans="1:12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</row>
    <row r="466" spans="1:12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</row>
    <row r="467" spans="1:12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</row>
    <row r="468" spans="1:12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</row>
    <row r="469" spans="1:12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</row>
    <row r="470" spans="1:12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</row>
    <row r="471" spans="1:12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</row>
    <row r="472" spans="1:12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</row>
    <row r="473" spans="1:12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</row>
    <row r="474" spans="1:12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</row>
    <row r="475" spans="1:12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</row>
    <row r="476" spans="1:12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</row>
    <row r="477" spans="1:12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</row>
    <row r="478" spans="1:12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</row>
    <row r="479" spans="1:12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</row>
    <row r="480" spans="1:12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</row>
    <row r="481" spans="1:12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</row>
    <row r="482" spans="1:12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</row>
    <row r="483" spans="1:12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</row>
    <row r="484" spans="1:12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</row>
    <row r="485" spans="1:12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</row>
    <row r="486" spans="1:12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</row>
    <row r="487" spans="1:12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</row>
    <row r="488" spans="1:12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</row>
    <row r="489" spans="1:12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</row>
    <row r="490" spans="1:12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</row>
    <row r="491" spans="1:12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</row>
    <row r="492" spans="1:12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</row>
    <row r="493" spans="1:12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</row>
    <row r="494" spans="1:12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</row>
    <row r="495" spans="1:12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</row>
    <row r="496" spans="1:12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</row>
    <row r="497" spans="1:12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</row>
    <row r="498" spans="1:12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</row>
    <row r="499" spans="1:12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</row>
    <row r="500" spans="1:12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</row>
    <row r="501" spans="1:12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</row>
    <row r="502" spans="1:12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</row>
    <row r="503" spans="1:12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</row>
    <row r="504" spans="1:12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</row>
    <row r="505" spans="1:12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</row>
    <row r="506" spans="1:12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</row>
    <row r="507" spans="1:12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</row>
    <row r="508" spans="1:12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</row>
    <row r="509" spans="1:12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</row>
    <row r="510" spans="1:12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</row>
    <row r="511" spans="1:12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</row>
    <row r="512" spans="1:12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</row>
    <row r="513" spans="1:12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</row>
    <row r="514" spans="1:12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2">
      <c r="A515" s="21"/>
      <c r="B515" s="22"/>
      <c r="C515" s="60"/>
      <c r="I515" s="60"/>
      <c r="J515" s="58"/>
      <c r="K515" s="57"/>
      <c r="L515" s="59"/>
    </row>
    <row r="516" spans="1:12">
      <c r="A516" s="21"/>
      <c r="B516" s="22"/>
      <c r="C516" s="60"/>
      <c r="I516" s="60"/>
      <c r="J516" s="58"/>
      <c r="K516" s="57"/>
      <c r="L516" s="59"/>
    </row>
    <row r="517" spans="1:12">
      <c r="A517" s="21"/>
      <c r="B517" s="22"/>
      <c r="C517" s="60"/>
      <c r="I517" s="60"/>
      <c r="J517" s="58"/>
      <c r="K517" s="57"/>
      <c r="L517" s="59"/>
    </row>
    <row r="518" spans="1:12">
      <c r="A518" s="21"/>
      <c r="B518" s="22"/>
      <c r="C518" s="60"/>
      <c r="I518" s="60"/>
      <c r="J518" s="58"/>
      <c r="K518" s="57"/>
      <c r="L518" s="59"/>
    </row>
    <row r="519" spans="1:12">
      <c r="A519" s="21"/>
      <c r="B519" s="22"/>
      <c r="C519" s="60"/>
      <c r="I519" s="60"/>
      <c r="J519" s="58"/>
      <c r="K519" s="57"/>
      <c r="L519" s="59"/>
    </row>
    <row r="520" spans="1:12">
      <c r="A520" s="21"/>
      <c r="B520" s="22"/>
      <c r="C520" s="60"/>
      <c r="I520" s="60"/>
      <c r="J520" s="58"/>
      <c r="K520" s="57"/>
      <c r="L520" s="59"/>
    </row>
    <row r="521" spans="1:12">
      <c r="A521" s="21"/>
      <c r="B521" s="22"/>
      <c r="C521" s="60"/>
      <c r="I521" s="60"/>
      <c r="J521" s="58"/>
      <c r="K521" s="57"/>
      <c r="L521" s="59"/>
    </row>
    <row r="522" spans="1:12">
      <c r="A522" s="21"/>
      <c r="B522" s="22"/>
      <c r="C522" s="60"/>
      <c r="I522" s="60"/>
      <c r="J522" s="58"/>
      <c r="K522" s="57"/>
      <c r="L522" s="59"/>
    </row>
    <row r="523" spans="1:12">
      <c r="A523" s="21"/>
      <c r="B523" s="22"/>
      <c r="C523" s="60"/>
      <c r="I523" s="60"/>
      <c r="J523" s="58"/>
      <c r="K523" s="57"/>
      <c r="L523" s="59"/>
    </row>
    <row r="524" spans="1:12">
      <c r="A524" s="21"/>
      <c r="B524" s="22"/>
      <c r="C524" s="60"/>
      <c r="I524" s="60"/>
    </row>
    <row r="525" spans="1:12">
      <c r="A525" s="21"/>
      <c r="B525" s="22"/>
      <c r="C525" s="60"/>
      <c r="I525" s="60"/>
    </row>
    <row r="526" spans="1:12">
      <c r="A526" s="21"/>
      <c r="B526" s="22"/>
      <c r="C526" s="60"/>
      <c r="I526" s="60"/>
    </row>
    <row r="527" spans="1:12">
      <c r="A527" s="21"/>
      <c r="B527" s="22"/>
      <c r="C527" s="60"/>
      <c r="I527" s="60"/>
    </row>
    <row r="528" spans="1:12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L4" sqref="L4:L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2" t="s">
        <v>688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2015-09-21T13:06:51Z</dcterms:modified>
</cp:coreProperties>
</file>