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453fab6c0b3f2/Desktop/PSY 350/Signal detection/data/"/>
    </mc:Choice>
  </mc:AlternateContent>
  <xr:revisionPtr revIDLastSave="3" documentId="8_{70C72872-3853-4D4F-BCC7-B87663911939}" xr6:coauthVersionLast="47" xr6:coauthVersionMax="47" xr10:uidLastSave="{E38ED7EB-4F6D-4900-87E1-662EDAD04966}"/>
  <bookViews>
    <workbookView xWindow="5760" yWindow="3396" windowWidth="17280" windowHeight="8964" activeTab="1" xr2:uid="{E4E90C2F-133E-4EA1-9919-4364C9B4D5B9}"/>
  </bookViews>
  <sheets>
    <sheet name="463113_Signal Detection Experim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103" i="2" l="1"/>
  <c r="K102" i="2"/>
  <c r="F104" i="2"/>
  <c r="E102" i="2"/>
  <c r="F102" i="2"/>
  <c r="G102" i="2"/>
  <c r="D102" i="2"/>
  <c r="I102" i="2" s="1"/>
  <c r="J5" i="2"/>
  <c r="F103" i="2" l="1"/>
  <c r="F107" i="2" l="1"/>
  <c r="F106" i="2"/>
</calcChain>
</file>

<file path=xl/sharedStrings.xml><?xml version="1.0" encoding="utf-8"?>
<sst xmlns="http://schemas.openxmlformats.org/spreadsheetml/2006/main" count="840" uniqueCount="44">
  <si>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</si>
  <si>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</si>
  <si>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</si>
  <si>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</si>
  <si>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</si>
  <si>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</si>
  <si>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</si>
  <si>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</si>
  <si>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key_resp.started</t>
  </si>
  <si>
    <t>fixation.stopped</t>
  </si>
  <si>
    <t>trial.stopped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</si>
  <si>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</si>
  <si>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</si>
  <si>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</si>
  <si>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</si>
  <si>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</si>
  <si>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</si>
  <si>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</si>
  <si>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</si>
  <si>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</si>
  <si>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</si>
  <si>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</si>
  <si>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</si>
  <si>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up</t>
  </si>
  <si>
    <t>None</t>
  </si>
  <si>
    <t>2024-09-18_14h13.45.968</t>
  </si>
  <si>
    <t>Signal Detection Experiment</t>
  </si>
  <si>
    <t>2024.1.5</t>
  </si>
  <si>
    <t>2024-09-18 14h13.53.051382 +0530</t>
  </si>
  <si>
    <t>down</t>
  </si>
  <si>
    <t>hit</t>
  </si>
  <si>
    <t>miss</t>
  </si>
  <si>
    <t>false alarm</t>
  </si>
  <si>
    <t>correct rejection</t>
  </si>
  <si>
    <t>prop hit=</t>
  </si>
  <si>
    <t>prop fa=</t>
  </si>
  <si>
    <t>D-prime=</t>
  </si>
  <si>
    <t>C-value=</t>
  </si>
  <si>
    <t>tilt - no '= fa</t>
  </si>
  <si>
    <t>no tilt - yes '= h</t>
  </si>
  <si>
    <t xml:space="preserve"> </t>
  </si>
  <si>
    <t xml:space="preserve">SUM: </t>
  </si>
  <si>
    <t xml:space="preserve">Total: </t>
  </si>
  <si>
    <t xml:space="preserve"> The response is NO, thus making the bias CONSERVATIVE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</si>
</sst>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rgb="FFC1C1FF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10" xfId="0" applyFill="1" applyBorder="1"/>
    <xf numFmtId="0" fontId="0" fillId="34" borderId="0" xfId="0" applyFill="1"/>
    <xf numFmtId="0" fontId="0" fillId="33" borderId="11" xfId="0" applyFill="1" applyBorder="1"/>
    <xf numFmtId="0" fontId="0" fillId="35" borderId="0" xfId="0" applyFill="1"/>
    <xf numFmtId="0" fontId="0" fillId="36" borderId="10" xfId="0" applyFill="1" applyBorder="1"/>
    <xf numFmtId="0" fontId="0" fillId="36" borderId="0" xfId="0" applyFill="1"/>
    <xf numFmtId="0" fontId="0" fillId="37" borderId="10" xfId="0" applyFill="1" applyBorder="1"/>
    <xf numFmtId="0" fontId="0" fillId="37" borderId="0" xfId="0" applyFill="1"/>
    <xf numFmtId="0" fontId="0" fillId="0" borderId="15" xfId="0" applyBorder="1"/>
    <xf numFmtId="0" fontId="0" fillId="39" borderId="0" xfId="0" applyFill="1"/>
    <xf numFmtId="0" fontId="0" fillId="38" borderId="12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0" fillId="38" borderId="14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8EE-11FC-454C-8FB6-D91A76FC0E71}">
  <dimension ref="A1:W101"/>
  <sheetViews>
    <sheetView topLeftCell="B77" workbookViewId="0">
      <selection activeCell="N2" sqref="N2:N101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0</v>
      </c>
      <c r="B2">
        <v>0</v>
      </c>
      <c r="C2">
        <v>0</v>
      </c>
      <c r="D2">
        <v>0</v>
      </c>
      <c r="E2">
        <v>8.2245999947190201E-2</v>
      </c>
      <c r="G2">
        <v>5.5829899851232698E-2</v>
      </c>
      <c r="H2">
        <v>8.2245999947190201E-2</v>
      </c>
      <c r="I2">
        <v>1.0488803996704501</v>
      </c>
      <c r="J2">
        <v>1.0820204997435201</v>
      </c>
      <c r="K2">
        <v>1.6829586997628201</v>
      </c>
      <c r="L2">
        <v>-3</v>
      </c>
      <c r="M2" t="s">
        <v>23</v>
      </c>
      <c r="N2">
        <v>0</v>
      </c>
      <c r="O2">
        <v>0.61738000018522099</v>
      </c>
      <c r="P2" t="s">
        <v>24</v>
      </c>
      <c r="Q2">
        <v>463113</v>
      </c>
      <c r="R2">
        <v>1</v>
      </c>
      <c r="S2" t="s">
        <v>25</v>
      </c>
      <c r="T2" t="s">
        <v>26</v>
      </c>
      <c r="U2" t="s">
        <v>27</v>
      </c>
      <c r="V2" t="s">
        <v>24</v>
      </c>
      <c r="W2" t="s">
        <v>28</v>
      </c>
    </row>
    <row r="3" spans="1:23" x14ac:dyDescent="0.3">
      <c r="A3">
        <v>1</v>
      </c>
      <c r="B3">
        <v>0</v>
      </c>
      <c r="C3">
        <v>1</v>
      </c>
      <c r="D3">
        <v>0</v>
      </c>
      <c r="E3">
        <v>1.7134861000813499</v>
      </c>
      <c r="G3">
        <v>1.6928647998720401</v>
      </c>
      <c r="H3">
        <v>1.7134861000813499</v>
      </c>
      <c r="I3">
        <v>2.6972988997586</v>
      </c>
      <c r="J3">
        <v>2.7139111999422298</v>
      </c>
      <c r="K3">
        <v>2.7491931999102199</v>
      </c>
      <c r="L3">
        <v>0</v>
      </c>
      <c r="M3" t="s">
        <v>23</v>
      </c>
      <c r="N3">
        <v>1</v>
      </c>
      <c r="O3">
        <v>4.9065600149333401E-2</v>
      </c>
      <c r="P3" t="s">
        <v>24</v>
      </c>
      <c r="Q3">
        <v>463113</v>
      </c>
      <c r="R3">
        <v>1</v>
      </c>
      <c r="S3" t="s">
        <v>25</v>
      </c>
      <c r="T3" t="s">
        <v>26</v>
      </c>
      <c r="U3" t="s">
        <v>27</v>
      </c>
      <c r="V3" t="s">
        <v>24</v>
      </c>
      <c r="W3" t="s">
        <v>28</v>
      </c>
    </row>
    <row r="4" spans="1:23" x14ac:dyDescent="0.3">
      <c r="A4">
        <v>2</v>
      </c>
      <c r="B4">
        <v>0</v>
      </c>
      <c r="C4">
        <v>2</v>
      </c>
      <c r="D4">
        <v>0</v>
      </c>
      <c r="E4">
        <v>2.7789038000628299</v>
      </c>
      <c r="G4">
        <v>2.7537682000547599</v>
      </c>
      <c r="H4">
        <v>2.7789038000628299</v>
      </c>
      <c r="I4">
        <v>3.7627671998925498</v>
      </c>
      <c r="J4">
        <v>3.78022269997745</v>
      </c>
      <c r="K4">
        <v>3.8811681997030898</v>
      </c>
      <c r="L4">
        <v>0</v>
      </c>
      <c r="M4" t="s">
        <v>29</v>
      </c>
      <c r="N4">
        <v>0</v>
      </c>
      <c r="O4">
        <v>0.10469819977879501</v>
      </c>
      <c r="P4" t="s">
        <v>24</v>
      </c>
      <c r="Q4">
        <v>463113</v>
      </c>
      <c r="R4">
        <v>1</v>
      </c>
      <c r="S4" t="s">
        <v>25</v>
      </c>
      <c r="T4" t="s">
        <v>26</v>
      </c>
      <c r="U4" t="s">
        <v>27</v>
      </c>
      <c r="V4" t="s">
        <v>24</v>
      </c>
      <c r="W4" t="s">
        <v>28</v>
      </c>
    </row>
    <row r="5" spans="1:23" x14ac:dyDescent="0.3">
      <c r="A5">
        <v>3</v>
      </c>
      <c r="B5">
        <v>0</v>
      </c>
      <c r="C5">
        <v>3</v>
      </c>
      <c r="D5">
        <v>0</v>
      </c>
      <c r="E5">
        <v>3.9116823999211099</v>
      </c>
      <c r="G5">
        <v>3.88557959999889</v>
      </c>
      <c r="H5">
        <v>3.9116823999211099</v>
      </c>
      <c r="I5">
        <v>4.8951198998838601</v>
      </c>
      <c r="J5">
        <v>4.91168939974159</v>
      </c>
      <c r="K5">
        <v>5.1314229997806198</v>
      </c>
      <c r="L5">
        <v>0</v>
      </c>
      <c r="M5" t="s">
        <v>23</v>
      </c>
      <c r="N5">
        <v>1</v>
      </c>
      <c r="O5">
        <v>0.23263119999319301</v>
      </c>
      <c r="P5" t="s">
        <v>24</v>
      </c>
      <c r="Q5">
        <v>463113</v>
      </c>
      <c r="R5">
        <v>1</v>
      </c>
      <c r="S5" t="s">
        <v>25</v>
      </c>
      <c r="T5" t="s">
        <v>26</v>
      </c>
      <c r="U5" t="s">
        <v>27</v>
      </c>
      <c r="V5" t="s">
        <v>24</v>
      </c>
      <c r="W5" t="s">
        <v>28</v>
      </c>
    </row>
    <row r="6" spans="1:23" x14ac:dyDescent="0.3">
      <c r="A6">
        <v>4</v>
      </c>
      <c r="B6">
        <v>0</v>
      </c>
      <c r="C6">
        <v>4</v>
      </c>
      <c r="D6">
        <v>0</v>
      </c>
      <c r="E6">
        <v>5.1603174996562302</v>
      </c>
      <c r="G6">
        <v>5.1353353997692404</v>
      </c>
      <c r="H6">
        <v>5.1603174996562302</v>
      </c>
      <c r="I6">
        <v>6.1439459999091897</v>
      </c>
      <c r="J6">
        <v>6.1605047998018501</v>
      </c>
      <c r="K6">
        <v>6.3788279998116098</v>
      </c>
      <c r="L6">
        <v>3</v>
      </c>
      <c r="M6" t="s">
        <v>23</v>
      </c>
      <c r="N6">
        <v>0</v>
      </c>
      <c r="O6">
        <v>0.230321099981665</v>
      </c>
      <c r="P6" t="s">
        <v>24</v>
      </c>
      <c r="Q6">
        <v>463113</v>
      </c>
      <c r="R6">
        <v>1</v>
      </c>
      <c r="S6" t="s">
        <v>25</v>
      </c>
      <c r="T6" t="s">
        <v>26</v>
      </c>
      <c r="U6" t="s">
        <v>27</v>
      </c>
      <c r="V6" t="s">
        <v>24</v>
      </c>
      <c r="W6" t="s">
        <v>28</v>
      </c>
    </row>
    <row r="7" spans="1:23" x14ac:dyDescent="0.3">
      <c r="A7">
        <v>5</v>
      </c>
      <c r="B7">
        <v>0</v>
      </c>
      <c r="C7">
        <v>5</v>
      </c>
      <c r="D7">
        <v>0</v>
      </c>
      <c r="E7">
        <v>6.4096607998944801</v>
      </c>
      <c r="G7">
        <v>6.3836829997599098</v>
      </c>
      <c r="H7">
        <v>6.4096607998944801</v>
      </c>
      <c r="I7">
        <v>7.3929653996601701</v>
      </c>
      <c r="J7">
        <v>7.4092219998128703</v>
      </c>
      <c r="K7">
        <v>7.6462991996668199</v>
      </c>
      <c r="L7">
        <v>4</v>
      </c>
      <c r="M7" t="s">
        <v>29</v>
      </c>
      <c r="N7">
        <v>1</v>
      </c>
      <c r="O7">
        <v>0.24956090003251999</v>
      </c>
      <c r="P7" t="s">
        <v>24</v>
      </c>
      <c r="Q7">
        <v>463113</v>
      </c>
      <c r="R7">
        <v>1</v>
      </c>
      <c r="S7" t="s">
        <v>25</v>
      </c>
      <c r="T7" t="s">
        <v>26</v>
      </c>
      <c r="U7" t="s">
        <v>27</v>
      </c>
      <c r="V7" t="s">
        <v>24</v>
      </c>
      <c r="W7" t="s">
        <v>28</v>
      </c>
    </row>
    <row r="8" spans="1:23" x14ac:dyDescent="0.3">
      <c r="A8">
        <v>6</v>
      </c>
      <c r="B8">
        <v>0</v>
      </c>
      <c r="C8">
        <v>6</v>
      </c>
      <c r="D8">
        <v>0</v>
      </c>
      <c r="E8">
        <v>7.6590644996613202</v>
      </c>
      <c r="G8">
        <v>7.6490714997053102</v>
      </c>
      <c r="H8">
        <v>7.6590644996613202</v>
      </c>
      <c r="I8">
        <v>8.6582319997250998</v>
      </c>
      <c r="J8">
        <v>8.6582319997250998</v>
      </c>
      <c r="K8">
        <v>8.7130876998417008</v>
      </c>
      <c r="L8">
        <v>0</v>
      </c>
      <c r="M8" t="s">
        <v>23</v>
      </c>
      <c r="N8">
        <v>1</v>
      </c>
      <c r="O8">
        <v>5.0050899852067197E-2</v>
      </c>
      <c r="P8" t="s">
        <v>24</v>
      </c>
      <c r="Q8">
        <v>463113</v>
      </c>
      <c r="R8">
        <v>1</v>
      </c>
      <c r="S8" t="s">
        <v>25</v>
      </c>
      <c r="T8" t="s">
        <v>26</v>
      </c>
      <c r="U8" t="s">
        <v>27</v>
      </c>
      <c r="V8" t="s">
        <v>24</v>
      </c>
      <c r="W8" t="s">
        <v>28</v>
      </c>
    </row>
    <row r="9" spans="1:23" x14ac:dyDescent="0.3">
      <c r="A9">
        <v>7</v>
      </c>
      <c r="B9">
        <v>0</v>
      </c>
      <c r="C9">
        <v>7</v>
      </c>
      <c r="D9">
        <v>0</v>
      </c>
      <c r="E9">
        <v>8.7403151998296291</v>
      </c>
      <c r="G9">
        <v>8.7162043997086496</v>
      </c>
      <c r="H9">
        <v>8.7403151998296291</v>
      </c>
      <c r="I9">
        <v>9.7239882997237093</v>
      </c>
      <c r="J9">
        <v>9.7404856998473406</v>
      </c>
      <c r="K9">
        <v>10.1091625997796</v>
      </c>
      <c r="L9">
        <v>4</v>
      </c>
      <c r="M9" t="s">
        <v>29</v>
      </c>
      <c r="N9">
        <v>1</v>
      </c>
      <c r="O9">
        <v>0.37744100019335702</v>
      </c>
      <c r="P9" t="s">
        <v>24</v>
      </c>
      <c r="Q9">
        <v>463113</v>
      </c>
      <c r="R9">
        <v>1</v>
      </c>
      <c r="S9" t="s">
        <v>25</v>
      </c>
      <c r="T9" t="s">
        <v>26</v>
      </c>
      <c r="U9" t="s">
        <v>27</v>
      </c>
      <c r="V9" t="s">
        <v>24</v>
      </c>
      <c r="W9" t="s">
        <v>28</v>
      </c>
    </row>
    <row r="10" spans="1:23" x14ac:dyDescent="0.3">
      <c r="A10">
        <v>8</v>
      </c>
      <c r="B10">
        <v>0</v>
      </c>
      <c r="C10">
        <v>8</v>
      </c>
      <c r="D10">
        <v>0</v>
      </c>
      <c r="E10">
        <v>10.1394067998044</v>
      </c>
      <c r="G10">
        <v>10.1144331996329</v>
      </c>
      <c r="H10">
        <v>10.1394067998044</v>
      </c>
      <c r="I10">
        <v>11.122949699871199</v>
      </c>
      <c r="J10">
        <v>11.1392987999133</v>
      </c>
      <c r="K10">
        <v>11.3742271000519</v>
      </c>
      <c r="L10">
        <v>3</v>
      </c>
      <c r="M10" t="s">
        <v>29</v>
      </c>
      <c r="N10">
        <v>1</v>
      </c>
      <c r="O10">
        <v>0.242927400395274</v>
      </c>
      <c r="P10" t="s">
        <v>24</v>
      </c>
      <c r="Q10">
        <v>463113</v>
      </c>
      <c r="R10">
        <v>1</v>
      </c>
      <c r="S10" t="s">
        <v>25</v>
      </c>
      <c r="T10" t="s">
        <v>26</v>
      </c>
      <c r="U10" t="s">
        <v>27</v>
      </c>
      <c r="V10" t="s">
        <v>24</v>
      </c>
      <c r="W10" t="s">
        <v>28</v>
      </c>
    </row>
    <row r="11" spans="1:23" x14ac:dyDescent="0.3">
      <c r="A11">
        <v>9</v>
      </c>
      <c r="B11">
        <v>0</v>
      </c>
      <c r="C11">
        <v>9</v>
      </c>
      <c r="D11">
        <v>0</v>
      </c>
      <c r="E11">
        <v>11.404079499654401</v>
      </c>
      <c r="G11">
        <v>11.378682599868601</v>
      </c>
      <c r="H11">
        <v>11.404079499654401</v>
      </c>
      <c r="I11">
        <v>12.388127199839801</v>
      </c>
      <c r="J11">
        <v>12.404564499855001</v>
      </c>
      <c r="K11">
        <v>12.6906620999798</v>
      </c>
      <c r="L11">
        <v>0</v>
      </c>
      <c r="M11" t="s">
        <v>29</v>
      </c>
      <c r="N11">
        <v>0</v>
      </c>
      <c r="O11">
        <v>0.30016399966552798</v>
      </c>
      <c r="P11" t="s">
        <v>24</v>
      </c>
      <c r="Q11">
        <v>463113</v>
      </c>
      <c r="R11">
        <v>1</v>
      </c>
      <c r="S11" t="s">
        <v>25</v>
      </c>
      <c r="T11" t="s">
        <v>26</v>
      </c>
      <c r="U11" t="s">
        <v>27</v>
      </c>
      <c r="V11" t="s">
        <v>24</v>
      </c>
      <c r="W11" t="s">
        <v>28</v>
      </c>
    </row>
    <row r="12" spans="1:23" x14ac:dyDescent="0.3">
      <c r="A12">
        <v>10</v>
      </c>
      <c r="B12">
        <v>0</v>
      </c>
      <c r="C12">
        <v>10</v>
      </c>
      <c r="D12">
        <v>0</v>
      </c>
      <c r="E12">
        <v>12.7199081997387</v>
      </c>
      <c r="G12">
        <v>12.695843999739701</v>
      </c>
      <c r="H12">
        <v>12.7199081997387</v>
      </c>
      <c r="I12">
        <v>13.704276300035399</v>
      </c>
      <c r="J12">
        <v>13.7199997999705</v>
      </c>
      <c r="K12">
        <v>14.0715131000615</v>
      </c>
      <c r="L12">
        <v>2</v>
      </c>
      <c r="M12" t="s">
        <v>23</v>
      </c>
      <c r="N12">
        <v>0</v>
      </c>
      <c r="O12">
        <v>0.35355979995802</v>
      </c>
      <c r="P12" t="s">
        <v>24</v>
      </c>
      <c r="Q12">
        <v>463113</v>
      </c>
      <c r="R12">
        <v>1</v>
      </c>
      <c r="S12" t="s">
        <v>25</v>
      </c>
      <c r="T12" t="s">
        <v>26</v>
      </c>
      <c r="U12" t="s">
        <v>27</v>
      </c>
      <c r="V12" t="s">
        <v>24</v>
      </c>
      <c r="W12" t="s">
        <v>28</v>
      </c>
    </row>
    <row r="13" spans="1:23" x14ac:dyDescent="0.3">
      <c r="A13">
        <v>11</v>
      </c>
      <c r="B13">
        <v>0</v>
      </c>
      <c r="C13">
        <v>11</v>
      </c>
      <c r="D13">
        <v>0</v>
      </c>
      <c r="E13">
        <v>14.101655999664199</v>
      </c>
      <c r="G13">
        <v>14.0760125997476</v>
      </c>
      <c r="H13">
        <v>14.101655999664199</v>
      </c>
      <c r="I13">
        <v>15.0853820000775</v>
      </c>
      <c r="J13">
        <v>15.1024104999378</v>
      </c>
      <c r="K13">
        <v>15.336252999957599</v>
      </c>
      <c r="L13">
        <v>0</v>
      </c>
      <c r="M13" t="s">
        <v>29</v>
      </c>
      <c r="N13">
        <v>0</v>
      </c>
      <c r="O13">
        <v>0.24412159994244501</v>
      </c>
      <c r="P13" t="s">
        <v>24</v>
      </c>
      <c r="Q13">
        <v>463113</v>
      </c>
      <c r="R13">
        <v>1</v>
      </c>
      <c r="S13" t="s">
        <v>25</v>
      </c>
      <c r="T13" t="s">
        <v>26</v>
      </c>
      <c r="U13" t="s">
        <v>27</v>
      </c>
      <c r="V13" t="s">
        <v>24</v>
      </c>
      <c r="W13" t="s">
        <v>28</v>
      </c>
    </row>
    <row r="14" spans="1:23" x14ac:dyDescent="0.3">
      <c r="A14">
        <v>12</v>
      </c>
      <c r="B14">
        <v>0</v>
      </c>
      <c r="C14">
        <v>12</v>
      </c>
      <c r="D14">
        <v>0</v>
      </c>
      <c r="E14">
        <v>15.3516754000447</v>
      </c>
      <c r="G14">
        <v>15.3390656998381</v>
      </c>
      <c r="H14">
        <v>15.3516754000447</v>
      </c>
      <c r="I14">
        <v>16.351045900024399</v>
      </c>
      <c r="J14">
        <v>16.351045900024399</v>
      </c>
      <c r="K14">
        <v>16.552585499826801</v>
      </c>
      <c r="L14">
        <v>4</v>
      </c>
      <c r="M14" t="s">
        <v>23</v>
      </c>
      <c r="N14">
        <v>0</v>
      </c>
      <c r="O14">
        <v>0.19397870032116701</v>
      </c>
      <c r="P14" t="s">
        <v>24</v>
      </c>
      <c r="Q14">
        <v>463113</v>
      </c>
      <c r="R14">
        <v>1</v>
      </c>
      <c r="S14" t="s">
        <v>25</v>
      </c>
      <c r="T14" t="s">
        <v>26</v>
      </c>
      <c r="U14" t="s">
        <v>27</v>
      </c>
      <c r="V14" t="s">
        <v>24</v>
      </c>
      <c r="W14" t="s">
        <v>28</v>
      </c>
    </row>
    <row r="15" spans="1:23" x14ac:dyDescent="0.3">
      <c r="A15">
        <v>13</v>
      </c>
      <c r="B15">
        <v>0</v>
      </c>
      <c r="C15">
        <v>13</v>
      </c>
      <c r="D15">
        <v>0</v>
      </c>
      <c r="E15">
        <v>16.582653499673999</v>
      </c>
      <c r="G15">
        <v>16.557011199649398</v>
      </c>
      <c r="H15">
        <v>16.582653499673999</v>
      </c>
      <c r="I15">
        <v>17.566888900007999</v>
      </c>
      <c r="J15">
        <v>17.582987399771799</v>
      </c>
      <c r="K15">
        <v>17.602222600020401</v>
      </c>
      <c r="L15">
        <v>0</v>
      </c>
      <c r="M15" t="s">
        <v>29</v>
      </c>
      <c r="N15">
        <v>0</v>
      </c>
      <c r="O15">
        <v>2.7528299950063201E-2</v>
      </c>
      <c r="P15" t="s">
        <v>24</v>
      </c>
      <c r="Q15">
        <v>463113</v>
      </c>
      <c r="R15">
        <v>1</v>
      </c>
      <c r="S15" t="s">
        <v>25</v>
      </c>
      <c r="T15" t="s">
        <v>26</v>
      </c>
      <c r="U15" t="s">
        <v>27</v>
      </c>
      <c r="V15" t="s">
        <v>24</v>
      </c>
      <c r="W15" t="s">
        <v>28</v>
      </c>
    </row>
    <row r="16" spans="1:23" x14ac:dyDescent="0.3">
      <c r="A16">
        <v>14</v>
      </c>
      <c r="B16">
        <v>0</v>
      </c>
      <c r="C16">
        <v>14</v>
      </c>
      <c r="D16">
        <v>0</v>
      </c>
      <c r="E16">
        <v>17.631468699779301</v>
      </c>
      <c r="G16">
        <v>17.609911999665201</v>
      </c>
      <c r="H16">
        <v>17.631468699779301</v>
      </c>
      <c r="I16">
        <v>18.615824199747198</v>
      </c>
      <c r="J16">
        <v>18.632052599918001</v>
      </c>
      <c r="K16">
        <v>18.6839278000406</v>
      </c>
      <c r="L16">
        <v>4</v>
      </c>
      <c r="M16" t="s">
        <v>29</v>
      </c>
      <c r="N16">
        <v>1</v>
      </c>
      <c r="O16">
        <v>6.3909100368618896E-2</v>
      </c>
      <c r="P16" t="s">
        <v>24</v>
      </c>
      <c r="Q16">
        <v>463113</v>
      </c>
      <c r="R16">
        <v>1</v>
      </c>
      <c r="S16" t="s">
        <v>25</v>
      </c>
      <c r="T16" t="s">
        <v>26</v>
      </c>
      <c r="U16" t="s">
        <v>27</v>
      </c>
      <c r="V16" t="s">
        <v>24</v>
      </c>
      <c r="W16" t="s">
        <v>28</v>
      </c>
    </row>
    <row r="17" spans="1:23" x14ac:dyDescent="0.3">
      <c r="A17">
        <v>15</v>
      </c>
      <c r="B17">
        <v>0</v>
      </c>
      <c r="C17">
        <v>15</v>
      </c>
      <c r="D17">
        <v>0</v>
      </c>
      <c r="E17">
        <v>18.714078600052702</v>
      </c>
      <c r="G17">
        <v>18.688407300040101</v>
      </c>
      <c r="H17">
        <v>18.714078600052702</v>
      </c>
      <c r="I17">
        <v>19.6976847997866</v>
      </c>
      <c r="J17">
        <v>19.714293899945901</v>
      </c>
      <c r="K17">
        <v>19.899811499752101</v>
      </c>
      <c r="L17">
        <v>4</v>
      </c>
      <c r="M17" t="s">
        <v>23</v>
      </c>
      <c r="N17">
        <v>0</v>
      </c>
      <c r="O17">
        <v>0.194305200129747</v>
      </c>
      <c r="P17" t="s">
        <v>24</v>
      </c>
      <c r="Q17">
        <v>463113</v>
      </c>
      <c r="R17">
        <v>1</v>
      </c>
      <c r="S17" t="s">
        <v>25</v>
      </c>
      <c r="T17" t="s">
        <v>26</v>
      </c>
      <c r="U17" t="s">
        <v>27</v>
      </c>
      <c r="V17" t="s">
        <v>24</v>
      </c>
      <c r="W17" t="s">
        <v>28</v>
      </c>
    </row>
    <row r="18" spans="1:23" x14ac:dyDescent="0.3">
      <c r="A18">
        <v>16</v>
      </c>
      <c r="B18">
        <v>0</v>
      </c>
      <c r="C18">
        <v>16</v>
      </c>
      <c r="D18">
        <v>0</v>
      </c>
      <c r="E18">
        <v>19.9293275000527</v>
      </c>
      <c r="G18">
        <v>19.904302400071099</v>
      </c>
      <c r="H18">
        <v>19.9293275000527</v>
      </c>
      <c r="I18">
        <v>20.913710299879298</v>
      </c>
      <c r="J18">
        <v>20.929955199826502</v>
      </c>
      <c r="K18">
        <v>21.231116699986099</v>
      </c>
      <c r="L18">
        <v>-5</v>
      </c>
      <c r="M18" t="s">
        <v>29</v>
      </c>
      <c r="N18">
        <v>1</v>
      </c>
      <c r="O18">
        <v>0.30655020009726203</v>
      </c>
      <c r="P18" t="s">
        <v>24</v>
      </c>
      <c r="Q18">
        <v>463113</v>
      </c>
      <c r="R18">
        <v>1</v>
      </c>
      <c r="S18" t="s">
        <v>25</v>
      </c>
      <c r="T18" t="s">
        <v>26</v>
      </c>
      <c r="U18" t="s">
        <v>27</v>
      </c>
      <c r="V18" t="s">
        <v>24</v>
      </c>
      <c r="W18" t="s">
        <v>28</v>
      </c>
    </row>
    <row r="19" spans="1:23" x14ac:dyDescent="0.3">
      <c r="A19">
        <v>17</v>
      </c>
      <c r="B19">
        <v>0</v>
      </c>
      <c r="C19">
        <v>17</v>
      </c>
      <c r="D19">
        <v>0</v>
      </c>
      <c r="E19">
        <v>21.2620679996907</v>
      </c>
      <c r="G19">
        <v>21.2358281998895</v>
      </c>
      <c r="H19">
        <v>21.2620679996907</v>
      </c>
      <c r="I19">
        <v>22.245247399900101</v>
      </c>
      <c r="J19">
        <v>22.2618451998569</v>
      </c>
      <c r="K19">
        <v>22.846348799765099</v>
      </c>
      <c r="L19">
        <v>-4</v>
      </c>
      <c r="M19" t="s">
        <v>29</v>
      </c>
      <c r="N19">
        <v>1</v>
      </c>
      <c r="O19">
        <v>0.59353919979184799</v>
      </c>
      <c r="P19" t="s">
        <v>24</v>
      </c>
      <c r="Q19">
        <v>463113</v>
      </c>
      <c r="R19">
        <v>1</v>
      </c>
      <c r="S19" t="s">
        <v>25</v>
      </c>
      <c r="T19" t="s">
        <v>26</v>
      </c>
      <c r="U19" t="s">
        <v>27</v>
      </c>
      <c r="V19" t="s">
        <v>24</v>
      </c>
      <c r="W19" t="s">
        <v>28</v>
      </c>
    </row>
    <row r="20" spans="1:23" x14ac:dyDescent="0.3">
      <c r="A20">
        <v>18</v>
      </c>
      <c r="B20">
        <v>0</v>
      </c>
      <c r="C20">
        <v>18</v>
      </c>
      <c r="D20">
        <v>0</v>
      </c>
      <c r="E20">
        <v>22.861322199925699</v>
      </c>
      <c r="G20">
        <v>22.850768100004601</v>
      </c>
      <c r="H20">
        <v>22.861322199925699</v>
      </c>
      <c r="I20">
        <v>23.860776899848101</v>
      </c>
      <c r="J20">
        <v>23.877336199860999</v>
      </c>
      <c r="K20">
        <v>23.8790315999649</v>
      </c>
      <c r="L20">
        <v>0</v>
      </c>
      <c r="M20" t="s">
        <v>23</v>
      </c>
      <c r="N20">
        <v>1</v>
      </c>
      <c r="O20">
        <v>6.0700001195073102E-3</v>
      </c>
      <c r="P20" t="s">
        <v>24</v>
      </c>
      <c r="Q20">
        <v>463113</v>
      </c>
      <c r="R20">
        <v>1</v>
      </c>
      <c r="S20" t="s">
        <v>25</v>
      </c>
      <c r="T20" t="s">
        <v>26</v>
      </c>
      <c r="U20" t="s">
        <v>27</v>
      </c>
      <c r="V20" t="s">
        <v>24</v>
      </c>
      <c r="W20" t="s">
        <v>28</v>
      </c>
    </row>
    <row r="21" spans="1:23" x14ac:dyDescent="0.3">
      <c r="A21">
        <v>19</v>
      </c>
      <c r="B21">
        <v>0</v>
      </c>
      <c r="C21">
        <v>19</v>
      </c>
      <c r="D21">
        <v>0</v>
      </c>
      <c r="E21">
        <v>23.9090474997647</v>
      </c>
      <c r="G21">
        <v>23.884378999937301</v>
      </c>
      <c r="H21">
        <v>23.9090474997647</v>
      </c>
      <c r="I21">
        <v>24.893113799858799</v>
      </c>
      <c r="J21">
        <v>24.909876199904801</v>
      </c>
      <c r="K21">
        <v>25.194190399721201</v>
      </c>
      <c r="L21">
        <v>0</v>
      </c>
      <c r="M21" t="s">
        <v>23</v>
      </c>
      <c r="N21">
        <v>1</v>
      </c>
      <c r="O21">
        <v>0.28722749976441198</v>
      </c>
      <c r="P21" t="s">
        <v>24</v>
      </c>
      <c r="Q21">
        <v>463113</v>
      </c>
      <c r="R21">
        <v>1</v>
      </c>
      <c r="S21" t="s">
        <v>25</v>
      </c>
      <c r="T21" t="s">
        <v>26</v>
      </c>
      <c r="U21" t="s">
        <v>27</v>
      </c>
      <c r="V21" t="s">
        <v>24</v>
      </c>
      <c r="W21" t="s">
        <v>28</v>
      </c>
    </row>
    <row r="22" spans="1:23" x14ac:dyDescent="0.3">
      <c r="A22">
        <v>20</v>
      </c>
      <c r="B22">
        <v>0</v>
      </c>
      <c r="C22">
        <v>20</v>
      </c>
      <c r="D22">
        <v>0</v>
      </c>
      <c r="E22">
        <v>25.225199799984601</v>
      </c>
      <c r="G22">
        <v>25.200864099897402</v>
      </c>
      <c r="H22">
        <v>25.225199799984601</v>
      </c>
      <c r="I22">
        <v>26.208629499655199</v>
      </c>
      <c r="J22">
        <v>26.225264899898299</v>
      </c>
      <c r="K22">
        <v>28.008818899746899</v>
      </c>
      <c r="L22">
        <v>-4</v>
      </c>
      <c r="M22" t="s">
        <v>23</v>
      </c>
      <c r="N22">
        <v>0</v>
      </c>
      <c r="O22">
        <v>1.78947449987754</v>
      </c>
      <c r="P22" t="s">
        <v>24</v>
      </c>
      <c r="Q22">
        <v>463113</v>
      </c>
      <c r="R22">
        <v>1</v>
      </c>
      <c r="S22" t="s">
        <v>25</v>
      </c>
      <c r="T22" t="s">
        <v>26</v>
      </c>
      <c r="U22" t="s">
        <v>27</v>
      </c>
      <c r="V22" t="s">
        <v>24</v>
      </c>
      <c r="W22" t="s">
        <v>28</v>
      </c>
    </row>
    <row r="23" spans="1:23" x14ac:dyDescent="0.3">
      <c r="A23">
        <v>21</v>
      </c>
      <c r="B23">
        <v>0</v>
      </c>
      <c r="C23">
        <v>21</v>
      </c>
      <c r="D23">
        <v>0</v>
      </c>
      <c r="E23">
        <v>28.038308300077901</v>
      </c>
      <c r="G23">
        <v>28.013381499797099</v>
      </c>
      <c r="H23">
        <v>28.038308300077901</v>
      </c>
      <c r="I23">
        <v>29.022880000062202</v>
      </c>
      <c r="J23">
        <v>29.039398899767502</v>
      </c>
      <c r="K23">
        <v>29.706903399899598</v>
      </c>
      <c r="L23">
        <v>4</v>
      </c>
      <c r="M23" t="s">
        <v>29</v>
      </c>
      <c r="N23">
        <v>1</v>
      </c>
      <c r="O23">
        <v>0.67041199980303601</v>
      </c>
      <c r="P23" t="s">
        <v>24</v>
      </c>
      <c r="Q23">
        <v>463113</v>
      </c>
      <c r="R23">
        <v>1</v>
      </c>
      <c r="S23" t="s">
        <v>25</v>
      </c>
      <c r="T23" t="s">
        <v>26</v>
      </c>
      <c r="U23" t="s">
        <v>27</v>
      </c>
      <c r="V23" t="s">
        <v>24</v>
      </c>
      <c r="W23" t="s">
        <v>28</v>
      </c>
    </row>
    <row r="24" spans="1:23" x14ac:dyDescent="0.3">
      <c r="A24">
        <v>22</v>
      </c>
      <c r="B24">
        <v>0</v>
      </c>
      <c r="C24">
        <v>22</v>
      </c>
      <c r="D24">
        <v>0</v>
      </c>
      <c r="E24">
        <v>29.737322799861399</v>
      </c>
      <c r="G24">
        <v>29.71141229989</v>
      </c>
      <c r="H24">
        <v>29.737322799861399</v>
      </c>
      <c r="I24">
        <v>30.721080400049601</v>
      </c>
      <c r="J24">
        <v>30.7376823998056</v>
      </c>
      <c r="K24">
        <v>31.521450299769601</v>
      </c>
      <c r="L24">
        <v>1</v>
      </c>
      <c r="M24" t="s">
        <v>23</v>
      </c>
      <c r="N24">
        <v>0</v>
      </c>
      <c r="O24">
        <v>0.79244160000234798</v>
      </c>
      <c r="P24" t="s">
        <v>24</v>
      </c>
      <c r="Q24">
        <v>463113</v>
      </c>
      <c r="R24">
        <v>1</v>
      </c>
      <c r="S24" t="s">
        <v>25</v>
      </c>
      <c r="T24" t="s">
        <v>26</v>
      </c>
      <c r="U24" t="s">
        <v>27</v>
      </c>
      <c r="V24" t="s">
        <v>24</v>
      </c>
      <c r="W24" t="s">
        <v>28</v>
      </c>
    </row>
    <row r="25" spans="1:23" x14ac:dyDescent="0.3">
      <c r="A25">
        <v>23</v>
      </c>
      <c r="B25">
        <v>0</v>
      </c>
      <c r="C25">
        <v>23</v>
      </c>
      <c r="D25">
        <v>0</v>
      </c>
      <c r="E25">
        <v>31.552105899900099</v>
      </c>
      <c r="G25">
        <v>31.526608699932599</v>
      </c>
      <c r="H25">
        <v>31.552105899900099</v>
      </c>
      <c r="I25">
        <v>32.535506699699901</v>
      </c>
      <c r="J25">
        <v>32.552134799770997</v>
      </c>
      <c r="K25">
        <v>32.703532400075296</v>
      </c>
      <c r="L25">
        <v>0</v>
      </c>
      <c r="M25" t="s">
        <v>29</v>
      </c>
      <c r="N25">
        <v>0</v>
      </c>
      <c r="O25">
        <v>0.159007699694484</v>
      </c>
      <c r="P25" t="s">
        <v>24</v>
      </c>
      <c r="Q25">
        <v>463113</v>
      </c>
      <c r="R25">
        <v>1</v>
      </c>
      <c r="S25" t="s">
        <v>25</v>
      </c>
      <c r="T25" t="s">
        <v>26</v>
      </c>
      <c r="U25" t="s">
        <v>27</v>
      </c>
      <c r="V25" t="s">
        <v>24</v>
      </c>
      <c r="W25" t="s">
        <v>28</v>
      </c>
    </row>
    <row r="26" spans="1:23" x14ac:dyDescent="0.3">
      <c r="A26">
        <v>24</v>
      </c>
      <c r="B26">
        <v>0</v>
      </c>
      <c r="C26">
        <v>24</v>
      </c>
      <c r="D26">
        <v>0</v>
      </c>
      <c r="E26">
        <v>32.734013400040503</v>
      </c>
      <c r="G26">
        <v>32.710663700010599</v>
      </c>
      <c r="H26">
        <v>32.734013400040503</v>
      </c>
      <c r="I26">
        <v>33.717924299649802</v>
      </c>
      <c r="J26">
        <v>33.734839200042103</v>
      </c>
      <c r="K26">
        <v>34.102907999884302</v>
      </c>
      <c r="L26">
        <v>0</v>
      </c>
      <c r="M26" t="s">
        <v>23</v>
      </c>
      <c r="N26">
        <v>1</v>
      </c>
      <c r="O26">
        <v>0.38113770028576199</v>
      </c>
      <c r="P26" t="s">
        <v>24</v>
      </c>
      <c r="Q26">
        <v>463113</v>
      </c>
      <c r="R26">
        <v>1</v>
      </c>
      <c r="S26" t="s">
        <v>25</v>
      </c>
      <c r="T26" t="s">
        <v>26</v>
      </c>
      <c r="U26" t="s">
        <v>27</v>
      </c>
      <c r="V26" t="s">
        <v>24</v>
      </c>
      <c r="W26" t="s">
        <v>28</v>
      </c>
    </row>
    <row r="27" spans="1:23" x14ac:dyDescent="0.3">
      <c r="A27">
        <v>25</v>
      </c>
      <c r="B27">
        <v>0</v>
      </c>
      <c r="C27">
        <v>25</v>
      </c>
      <c r="D27">
        <v>0</v>
      </c>
      <c r="E27">
        <v>34.133068999741198</v>
      </c>
      <c r="G27">
        <v>34.107692299876298</v>
      </c>
      <c r="H27">
        <v>34.133068999741198</v>
      </c>
      <c r="I27">
        <v>35.1171418000012</v>
      </c>
      <c r="J27">
        <v>35.133180599659603</v>
      </c>
      <c r="K27">
        <v>35.201527799945303</v>
      </c>
      <c r="L27">
        <v>-2</v>
      </c>
      <c r="M27" t="s">
        <v>23</v>
      </c>
      <c r="N27">
        <v>0</v>
      </c>
      <c r="O27">
        <v>7.1217199787497507E-2</v>
      </c>
      <c r="P27" t="s">
        <v>24</v>
      </c>
      <c r="Q27">
        <v>463113</v>
      </c>
      <c r="R27">
        <v>1</v>
      </c>
      <c r="S27" t="s">
        <v>25</v>
      </c>
      <c r="T27" t="s">
        <v>26</v>
      </c>
      <c r="U27" t="s">
        <v>27</v>
      </c>
      <c r="V27" t="s">
        <v>24</v>
      </c>
      <c r="W27" t="s">
        <v>28</v>
      </c>
    </row>
    <row r="28" spans="1:23" x14ac:dyDescent="0.3">
      <c r="A28">
        <v>26</v>
      </c>
      <c r="B28">
        <v>0</v>
      </c>
      <c r="C28">
        <v>26</v>
      </c>
      <c r="D28">
        <v>0</v>
      </c>
      <c r="E28">
        <v>35.2322064000181</v>
      </c>
      <c r="G28">
        <v>35.206393399741501</v>
      </c>
      <c r="H28">
        <v>35.2322064000181</v>
      </c>
      <c r="I28">
        <v>36.215715500060398</v>
      </c>
      <c r="J28">
        <v>36.232194500043903</v>
      </c>
      <c r="K28">
        <v>36.250295799691202</v>
      </c>
      <c r="L28">
        <v>0</v>
      </c>
      <c r="M28" t="s">
        <v>23</v>
      </c>
      <c r="N28">
        <v>1</v>
      </c>
      <c r="O28">
        <v>1.7605800181627201E-2</v>
      </c>
      <c r="P28" t="s">
        <v>24</v>
      </c>
      <c r="Q28">
        <v>463113</v>
      </c>
      <c r="R28">
        <v>1</v>
      </c>
      <c r="S28" t="s">
        <v>25</v>
      </c>
      <c r="T28" t="s">
        <v>26</v>
      </c>
      <c r="U28" t="s">
        <v>27</v>
      </c>
      <c r="V28" t="s">
        <v>24</v>
      </c>
      <c r="W28" t="s">
        <v>28</v>
      </c>
    </row>
    <row r="29" spans="1:23" x14ac:dyDescent="0.3">
      <c r="A29">
        <v>27</v>
      </c>
      <c r="B29">
        <v>0</v>
      </c>
      <c r="C29">
        <v>27</v>
      </c>
      <c r="D29">
        <v>0</v>
      </c>
      <c r="E29">
        <v>36.265376199968102</v>
      </c>
      <c r="G29">
        <v>36.254977399948899</v>
      </c>
      <c r="H29">
        <v>36.265376199968102</v>
      </c>
      <c r="I29">
        <v>37.2648839000612</v>
      </c>
      <c r="J29">
        <v>37.2648839000612</v>
      </c>
      <c r="K29">
        <v>37.382659999653697</v>
      </c>
      <c r="L29">
        <v>3</v>
      </c>
      <c r="M29" t="s">
        <v>23</v>
      </c>
      <c r="N29">
        <v>0</v>
      </c>
      <c r="O29">
        <v>0.10655859997496001</v>
      </c>
      <c r="P29" t="s">
        <v>24</v>
      </c>
      <c r="Q29">
        <v>463113</v>
      </c>
      <c r="R29">
        <v>1</v>
      </c>
      <c r="S29" t="s">
        <v>25</v>
      </c>
      <c r="T29" t="s">
        <v>26</v>
      </c>
      <c r="U29" t="s">
        <v>27</v>
      </c>
      <c r="V29" t="s">
        <v>24</v>
      </c>
      <c r="W29" t="s">
        <v>28</v>
      </c>
    </row>
    <row r="30" spans="1:23" x14ac:dyDescent="0.3">
      <c r="A30">
        <v>28</v>
      </c>
      <c r="B30">
        <v>0</v>
      </c>
      <c r="C30">
        <v>28</v>
      </c>
      <c r="D30">
        <v>0</v>
      </c>
      <c r="E30">
        <v>37.4126992998644</v>
      </c>
      <c r="G30">
        <v>37.387497900053802</v>
      </c>
      <c r="H30">
        <v>37.4126992998644</v>
      </c>
      <c r="I30">
        <v>38.396601399872402</v>
      </c>
      <c r="J30">
        <v>38.413303599692803</v>
      </c>
      <c r="K30">
        <v>38.432536399923201</v>
      </c>
      <c r="L30">
        <v>0</v>
      </c>
      <c r="M30" t="s">
        <v>23</v>
      </c>
      <c r="N30">
        <v>1</v>
      </c>
      <c r="O30">
        <v>3.1531800050288397E-2</v>
      </c>
      <c r="P30" t="s">
        <v>24</v>
      </c>
      <c r="Q30">
        <v>463113</v>
      </c>
      <c r="R30">
        <v>1</v>
      </c>
      <c r="S30" t="s">
        <v>25</v>
      </c>
      <c r="T30" t="s">
        <v>26</v>
      </c>
      <c r="U30" t="s">
        <v>27</v>
      </c>
      <c r="V30" t="s">
        <v>24</v>
      </c>
      <c r="W30" t="s">
        <v>28</v>
      </c>
    </row>
    <row r="31" spans="1:23" x14ac:dyDescent="0.3">
      <c r="A31">
        <v>29</v>
      </c>
      <c r="B31">
        <v>0</v>
      </c>
      <c r="C31">
        <v>29</v>
      </c>
      <c r="D31">
        <v>0</v>
      </c>
      <c r="E31">
        <v>38.462307299952897</v>
      </c>
      <c r="G31">
        <v>38.436963599640798</v>
      </c>
      <c r="H31">
        <v>38.462307299952897</v>
      </c>
      <c r="I31">
        <v>39.445683599915299</v>
      </c>
      <c r="J31">
        <v>39.462366099934997</v>
      </c>
      <c r="K31">
        <v>39.597470399923601</v>
      </c>
      <c r="L31">
        <v>0</v>
      </c>
      <c r="M31" t="s">
        <v>23</v>
      </c>
      <c r="N31">
        <v>1</v>
      </c>
      <c r="O31">
        <v>0.13812729995697701</v>
      </c>
      <c r="P31" t="s">
        <v>24</v>
      </c>
      <c r="Q31">
        <v>463113</v>
      </c>
      <c r="R31">
        <v>1</v>
      </c>
      <c r="S31" t="s">
        <v>25</v>
      </c>
      <c r="T31" t="s">
        <v>26</v>
      </c>
      <c r="U31" t="s">
        <v>27</v>
      </c>
      <c r="V31" t="s">
        <v>24</v>
      </c>
      <c r="W31" t="s">
        <v>28</v>
      </c>
    </row>
    <row r="32" spans="1:23" x14ac:dyDescent="0.3">
      <c r="A32">
        <v>30</v>
      </c>
      <c r="B32">
        <v>0</v>
      </c>
      <c r="C32">
        <v>30</v>
      </c>
      <c r="D32">
        <v>0</v>
      </c>
      <c r="E32">
        <v>39.627696400042602</v>
      </c>
      <c r="G32">
        <v>39.601963100023497</v>
      </c>
      <c r="H32">
        <v>39.627696400042602</v>
      </c>
      <c r="I32">
        <v>40.611432899720903</v>
      </c>
      <c r="J32">
        <v>40.628434599842798</v>
      </c>
      <c r="K32">
        <v>40.879604499787</v>
      </c>
      <c r="L32">
        <v>-3</v>
      </c>
      <c r="M32" t="s">
        <v>23</v>
      </c>
      <c r="N32">
        <v>0</v>
      </c>
      <c r="O32">
        <v>0.25701200030743998</v>
      </c>
      <c r="P32" t="s">
        <v>24</v>
      </c>
      <c r="Q32">
        <v>463113</v>
      </c>
      <c r="R32">
        <v>1</v>
      </c>
      <c r="S32" t="s">
        <v>25</v>
      </c>
      <c r="T32" t="s">
        <v>26</v>
      </c>
      <c r="U32" t="s">
        <v>27</v>
      </c>
      <c r="V32" t="s">
        <v>24</v>
      </c>
      <c r="W32" t="s">
        <v>28</v>
      </c>
    </row>
    <row r="33" spans="1:23" x14ac:dyDescent="0.3">
      <c r="A33">
        <v>31</v>
      </c>
      <c r="B33">
        <v>0</v>
      </c>
      <c r="C33">
        <v>31</v>
      </c>
      <c r="D33">
        <v>0</v>
      </c>
      <c r="E33">
        <v>40.909379099961299</v>
      </c>
      <c r="G33">
        <v>40.884180599823502</v>
      </c>
      <c r="H33">
        <v>40.909379099961299</v>
      </c>
      <c r="I33">
        <v>41.893365299794802</v>
      </c>
      <c r="J33">
        <v>41.909956799820002</v>
      </c>
      <c r="K33">
        <v>41.978253699839101</v>
      </c>
      <c r="L33">
        <v>0</v>
      </c>
      <c r="M33" t="s">
        <v>29</v>
      </c>
      <c r="N33">
        <v>0</v>
      </c>
      <c r="O33">
        <v>6.7654400132596396E-2</v>
      </c>
      <c r="P33" t="s">
        <v>24</v>
      </c>
      <c r="Q33">
        <v>463113</v>
      </c>
      <c r="R33">
        <v>1</v>
      </c>
      <c r="S33" t="s">
        <v>25</v>
      </c>
      <c r="T33" t="s">
        <v>26</v>
      </c>
      <c r="U33" t="s">
        <v>27</v>
      </c>
      <c r="V33" t="s">
        <v>24</v>
      </c>
      <c r="W33" t="s">
        <v>28</v>
      </c>
    </row>
    <row r="34" spans="1:23" x14ac:dyDescent="0.3">
      <c r="A34">
        <v>32</v>
      </c>
      <c r="B34">
        <v>0</v>
      </c>
      <c r="C34">
        <v>32</v>
      </c>
      <c r="D34">
        <v>0</v>
      </c>
      <c r="E34">
        <v>41.993093299679401</v>
      </c>
      <c r="G34">
        <v>41.982641600072299</v>
      </c>
      <c r="H34">
        <v>41.993093299679401</v>
      </c>
      <c r="I34">
        <v>42.992580399848499</v>
      </c>
      <c r="J34">
        <v>42.992580399848499</v>
      </c>
      <c r="K34">
        <v>43.110762099735403</v>
      </c>
      <c r="L34">
        <v>1</v>
      </c>
      <c r="M34" t="s">
        <v>23</v>
      </c>
      <c r="N34">
        <v>0</v>
      </c>
      <c r="O34">
        <v>0.104314300231635</v>
      </c>
      <c r="P34" t="s">
        <v>24</v>
      </c>
      <c r="Q34">
        <v>463113</v>
      </c>
      <c r="R34">
        <v>1</v>
      </c>
      <c r="S34" t="s">
        <v>25</v>
      </c>
      <c r="T34" t="s">
        <v>26</v>
      </c>
      <c r="U34" t="s">
        <v>27</v>
      </c>
      <c r="V34" t="s">
        <v>24</v>
      </c>
      <c r="W34" t="s">
        <v>28</v>
      </c>
    </row>
    <row r="35" spans="1:23" x14ac:dyDescent="0.3">
      <c r="A35">
        <v>33</v>
      </c>
      <c r="B35">
        <v>0</v>
      </c>
      <c r="C35">
        <v>33</v>
      </c>
      <c r="D35">
        <v>0</v>
      </c>
      <c r="E35">
        <v>43.141086699906701</v>
      </c>
      <c r="G35">
        <v>43.1153380996547</v>
      </c>
      <c r="H35">
        <v>43.141086699906701</v>
      </c>
      <c r="I35">
        <v>44.125028399750498</v>
      </c>
      <c r="J35">
        <v>44.141662499867302</v>
      </c>
      <c r="K35">
        <v>44.2929559997282</v>
      </c>
      <c r="L35">
        <v>0</v>
      </c>
      <c r="M35" t="s">
        <v>23</v>
      </c>
      <c r="N35">
        <v>1</v>
      </c>
      <c r="O35">
        <v>0.15426449989899901</v>
      </c>
      <c r="P35" t="s">
        <v>24</v>
      </c>
      <c r="Q35">
        <v>463113</v>
      </c>
      <c r="R35">
        <v>1</v>
      </c>
      <c r="S35" t="s">
        <v>25</v>
      </c>
      <c r="T35" t="s">
        <v>26</v>
      </c>
      <c r="U35" t="s">
        <v>27</v>
      </c>
      <c r="V35" t="s">
        <v>24</v>
      </c>
      <c r="W35" t="s">
        <v>28</v>
      </c>
    </row>
    <row r="36" spans="1:23" x14ac:dyDescent="0.3">
      <c r="A36">
        <v>34</v>
      </c>
      <c r="B36">
        <v>0</v>
      </c>
      <c r="C36">
        <v>34</v>
      </c>
      <c r="D36">
        <v>0</v>
      </c>
      <c r="E36">
        <v>44.322894799988703</v>
      </c>
      <c r="G36">
        <v>44.297453099861698</v>
      </c>
      <c r="H36">
        <v>44.322894799988703</v>
      </c>
      <c r="I36">
        <v>45.306910299696</v>
      </c>
      <c r="J36">
        <v>45.323329200036802</v>
      </c>
      <c r="K36">
        <v>45.891310499981003</v>
      </c>
      <c r="L36">
        <v>0</v>
      </c>
      <c r="M36" t="s">
        <v>23</v>
      </c>
      <c r="N36">
        <v>1</v>
      </c>
      <c r="O36">
        <v>0.57389409979805295</v>
      </c>
      <c r="P36" t="s">
        <v>24</v>
      </c>
      <c r="Q36">
        <v>463113</v>
      </c>
      <c r="R36">
        <v>1</v>
      </c>
      <c r="S36" t="s">
        <v>25</v>
      </c>
      <c r="T36" t="s">
        <v>26</v>
      </c>
      <c r="U36" t="s">
        <v>27</v>
      </c>
      <c r="V36" t="s">
        <v>24</v>
      </c>
      <c r="W36" t="s">
        <v>28</v>
      </c>
    </row>
    <row r="37" spans="1:23" x14ac:dyDescent="0.3">
      <c r="A37">
        <v>35</v>
      </c>
      <c r="B37">
        <v>0</v>
      </c>
      <c r="C37">
        <v>35</v>
      </c>
      <c r="D37">
        <v>0</v>
      </c>
      <c r="E37">
        <v>45.921441699843797</v>
      </c>
      <c r="G37">
        <v>45.895855099894099</v>
      </c>
      <c r="H37">
        <v>45.921441699843797</v>
      </c>
      <c r="I37">
        <v>46.907952500041503</v>
      </c>
      <c r="J37">
        <v>46.922026599757302</v>
      </c>
      <c r="K37">
        <v>47.589997400064</v>
      </c>
      <c r="L37">
        <v>1</v>
      </c>
      <c r="M37" t="s">
        <v>23</v>
      </c>
      <c r="N37">
        <v>0</v>
      </c>
      <c r="O37">
        <v>0.67711000004783195</v>
      </c>
      <c r="P37" t="s">
        <v>24</v>
      </c>
      <c r="Q37">
        <v>463113</v>
      </c>
      <c r="R37">
        <v>1</v>
      </c>
      <c r="S37" t="s">
        <v>25</v>
      </c>
      <c r="T37" t="s">
        <v>26</v>
      </c>
      <c r="U37" t="s">
        <v>27</v>
      </c>
      <c r="V37" t="s">
        <v>24</v>
      </c>
      <c r="W37" t="s">
        <v>28</v>
      </c>
    </row>
    <row r="38" spans="1:23" x14ac:dyDescent="0.3">
      <c r="A38">
        <v>36</v>
      </c>
      <c r="B38">
        <v>0</v>
      </c>
      <c r="C38">
        <v>36</v>
      </c>
      <c r="D38">
        <v>0</v>
      </c>
      <c r="E38">
        <v>47.619871499948196</v>
      </c>
      <c r="G38">
        <v>47.594476699829102</v>
      </c>
      <c r="H38">
        <v>47.619871499948196</v>
      </c>
      <c r="I38">
        <v>48.604071599896997</v>
      </c>
      <c r="J38">
        <v>48.620574200060197</v>
      </c>
      <c r="K38">
        <v>50.1539810998365</v>
      </c>
      <c r="L38">
        <v>-5</v>
      </c>
      <c r="M38" t="s">
        <v>29</v>
      </c>
      <c r="N38">
        <v>1</v>
      </c>
      <c r="O38">
        <v>1.54024419980123</v>
      </c>
      <c r="P38" t="s">
        <v>24</v>
      </c>
      <c r="Q38">
        <v>463113</v>
      </c>
      <c r="R38">
        <v>1</v>
      </c>
      <c r="S38" t="s">
        <v>25</v>
      </c>
      <c r="T38" t="s">
        <v>26</v>
      </c>
      <c r="U38" t="s">
        <v>27</v>
      </c>
      <c r="V38" t="s">
        <v>24</v>
      </c>
      <c r="W38" t="s">
        <v>28</v>
      </c>
    </row>
    <row r="39" spans="1:23" x14ac:dyDescent="0.3">
      <c r="A39">
        <v>37</v>
      </c>
      <c r="B39">
        <v>0</v>
      </c>
      <c r="C39">
        <v>37</v>
      </c>
      <c r="D39">
        <v>0</v>
      </c>
      <c r="E39">
        <v>50.183841299731199</v>
      </c>
      <c r="G39">
        <v>50.158555399626401</v>
      </c>
      <c r="H39">
        <v>50.183841299731199</v>
      </c>
      <c r="I39">
        <v>51.167965599801299</v>
      </c>
      <c r="J39">
        <v>51.184704599901998</v>
      </c>
      <c r="K39">
        <v>51.436206699814598</v>
      </c>
      <c r="L39">
        <v>0</v>
      </c>
      <c r="M39" t="s">
        <v>29</v>
      </c>
      <c r="N39">
        <v>0</v>
      </c>
      <c r="O39">
        <v>0.26588669978082102</v>
      </c>
      <c r="P39" t="s">
        <v>24</v>
      </c>
      <c r="Q39">
        <v>463113</v>
      </c>
      <c r="R39">
        <v>1</v>
      </c>
      <c r="S39" t="s">
        <v>25</v>
      </c>
      <c r="T39" t="s">
        <v>26</v>
      </c>
      <c r="U39" t="s">
        <v>27</v>
      </c>
      <c r="V39" t="s">
        <v>24</v>
      </c>
      <c r="W39" t="s">
        <v>28</v>
      </c>
    </row>
    <row r="40" spans="1:23" x14ac:dyDescent="0.3">
      <c r="A40">
        <v>38</v>
      </c>
      <c r="B40">
        <v>0</v>
      </c>
      <c r="C40">
        <v>38</v>
      </c>
      <c r="D40">
        <v>0</v>
      </c>
      <c r="E40">
        <v>51.466506099794003</v>
      </c>
      <c r="G40">
        <v>51.4406618997454</v>
      </c>
      <c r="H40">
        <v>51.466506099794003</v>
      </c>
      <c r="I40">
        <v>52.450027799699399</v>
      </c>
      <c r="J40">
        <v>52.466603899840202</v>
      </c>
      <c r="K40">
        <v>52.668732499703701</v>
      </c>
      <c r="L40">
        <v>0</v>
      </c>
      <c r="M40" t="s">
        <v>23</v>
      </c>
      <c r="N40">
        <v>1</v>
      </c>
      <c r="O40">
        <v>0.20748610002920001</v>
      </c>
      <c r="P40" t="s">
        <v>24</v>
      </c>
      <c r="Q40">
        <v>463113</v>
      </c>
      <c r="R40">
        <v>1</v>
      </c>
      <c r="S40" t="s">
        <v>25</v>
      </c>
      <c r="T40" t="s">
        <v>26</v>
      </c>
      <c r="U40" t="s">
        <v>27</v>
      </c>
      <c r="V40" t="s">
        <v>24</v>
      </c>
      <c r="W40" t="s">
        <v>28</v>
      </c>
    </row>
    <row r="41" spans="1:23" x14ac:dyDescent="0.3">
      <c r="A41">
        <v>39</v>
      </c>
      <c r="B41">
        <v>0</v>
      </c>
      <c r="C41">
        <v>39</v>
      </c>
      <c r="D41">
        <v>0</v>
      </c>
      <c r="E41">
        <v>52.6981718996539</v>
      </c>
      <c r="G41">
        <v>52.6731672999449</v>
      </c>
      <c r="H41">
        <v>52.6981718996539</v>
      </c>
      <c r="I41">
        <v>53.682129399850901</v>
      </c>
      <c r="J41">
        <v>53.698794499970901</v>
      </c>
      <c r="K41">
        <v>53.800473799929001</v>
      </c>
      <c r="L41">
        <v>0</v>
      </c>
      <c r="M41" t="s">
        <v>23</v>
      </c>
      <c r="N41">
        <v>1</v>
      </c>
      <c r="O41">
        <v>0.114407799672335</v>
      </c>
      <c r="P41" t="s">
        <v>24</v>
      </c>
      <c r="Q41">
        <v>463113</v>
      </c>
      <c r="R41">
        <v>1</v>
      </c>
      <c r="S41" t="s">
        <v>25</v>
      </c>
      <c r="T41" t="s">
        <v>26</v>
      </c>
      <c r="U41" t="s">
        <v>27</v>
      </c>
      <c r="V41" t="s">
        <v>24</v>
      </c>
      <c r="W41" t="s">
        <v>28</v>
      </c>
    </row>
    <row r="42" spans="1:23" x14ac:dyDescent="0.3">
      <c r="A42">
        <v>40</v>
      </c>
      <c r="B42">
        <v>0</v>
      </c>
      <c r="C42">
        <v>40</v>
      </c>
      <c r="D42">
        <v>0</v>
      </c>
      <c r="E42">
        <v>53.830902799963901</v>
      </c>
      <c r="G42">
        <v>53.805254099890497</v>
      </c>
      <c r="H42">
        <v>53.830902799963901</v>
      </c>
      <c r="I42">
        <v>54.814879799727301</v>
      </c>
      <c r="J42">
        <v>54.831573899835298</v>
      </c>
      <c r="K42">
        <v>55.066044099628897</v>
      </c>
      <c r="L42">
        <v>0</v>
      </c>
      <c r="M42" t="s">
        <v>23</v>
      </c>
      <c r="N42">
        <v>1</v>
      </c>
      <c r="O42">
        <v>0.23457419965416099</v>
      </c>
      <c r="P42" t="s">
        <v>24</v>
      </c>
      <c r="Q42">
        <v>463113</v>
      </c>
      <c r="R42">
        <v>1</v>
      </c>
      <c r="S42" t="s">
        <v>25</v>
      </c>
      <c r="T42" t="s">
        <v>26</v>
      </c>
      <c r="U42" t="s">
        <v>27</v>
      </c>
      <c r="V42" t="s">
        <v>24</v>
      </c>
      <c r="W42" t="s">
        <v>28</v>
      </c>
    </row>
    <row r="43" spans="1:23" x14ac:dyDescent="0.3">
      <c r="A43">
        <v>41</v>
      </c>
      <c r="B43">
        <v>0</v>
      </c>
      <c r="C43">
        <v>41</v>
      </c>
      <c r="D43">
        <v>0</v>
      </c>
      <c r="E43">
        <v>55.080745199695201</v>
      </c>
      <c r="G43">
        <v>55.070591100025901</v>
      </c>
      <c r="H43">
        <v>55.080745199695201</v>
      </c>
      <c r="I43">
        <v>56.0802144999615</v>
      </c>
      <c r="J43">
        <v>56.0802144999615</v>
      </c>
      <c r="K43">
        <v>57.197611199691799</v>
      </c>
      <c r="L43">
        <v>-4</v>
      </c>
      <c r="M43" t="s">
        <v>29</v>
      </c>
      <c r="N43">
        <v>1</v>
      </c>
      <c r="O43">
        <v>1.1046540001407199</v>
      </c>
      <c r="P43" t="s">
        <v>24</v>
      </c>
      <c r="Q43">
        <v>463113</v>
      </c>
      <c r="R43">
        <v>1</v>
      </c>
      <c r="S43" t="s">
        <v>25</v>
      </c>
      <c r="T43" t="s">
        <v>26</v>
      </c>
      <c r="U43" t="s">
        <v>27</v>
      </c>
      <c r="V43" t="s">
        <v>24</v>
      </c>
      <c r="W43" t="s">
        <v>28</v>
      </c>
    </row>
    <row r="44" spans="1:23" x14ac:dyDescent="0.3">
      <c r="A44">
        <v>42</v>
      </c>
      <c r="B44">
        <v>0</v>
      </c>
      <c r="C44">
        <v>42</v>
      </c>
      <c r="D44">
        <v>0</v>
      </c>
      <c r="E44">
        <v>57.227418900001702</v>
      </c>
      <c r="G44">
        <v>57.202087999787103</v>
      </c>
      <c r="H44">
        <v>57.227418900001702</v>
      </c>
      <c r="I44">
        <v>58.211168999783602</v>
      </c>
      <c r="J44">
        <v>58.228326699696403</v>
      </c>
      <c r="K44">
        <v>58.330668499693203</v>
      </c>
      <c r="L44">
        <v>0</v>
      </c>
      <c r="M44" t="s">
        <v>29</v>
      </c>
      <c r="N44">
        <v>0</v>
      </c>
      <c r="O44">
        <v>0.10716709960251999</v>
      </c>
      <c r="P44" t="s">
        <v>24</v>
      </c>
      <c r="Q44">
        <v>463113</v>
      </c>
      <c r="R44">
        <v>1</v>
      </c>
      <c r="S44" t="s">
        <v>25</v>
      </c>
      <c r="T44" t="s">
        <v>26</v>
      </c>
      <c r="U44" t="s">
        <v>27</v>
      </c>
      <c r="V44" t="s">
        <v>24</v>
      </c>
      <c r="W44" t="s">
        <v>28</v>
      </c>
    </row>
    <row r="45" spans="1:23" x14ac:dyDescent="0.3">
      <c r="A45">
        <v>43</v>
      </c>
      <c r="B45">
        <v>0</v>
      </c>
      <c r="C45">
        <v>43</v>
      </c>
      <c r="D45">
        <v>0</v>
      </c>
      <c r="E45">
        <v>58.360067399684297</v>
      </c>
      <c r="G45">
        <v>58.335181700065696</v>
      </c>
      <c r="H45">
        <v>58.360067399684297</v>
      </c>
      <c r="I45">
        <v>59.343686499632803</v>
      </c>
      <c r="J45">
        <v>59.3600341998972</v>
      </c>
      <c r="K45">
        <v>59.563019099645302</v>
      </c>
      <c r="L45">
        <v>2</v>
      </c>
      <c r="M45" t="s">
        <v>23</v>
      </c>
      <c r="N45">
        <v>0</v>
      </c>
      <c r="O45">
        <v>0.216486299876123</v>
      </c>
      <c r="P45" t="s">
        <v>24</v>
      </c>
      <c r="Q45">
        <v>463113</v>
      </c>
      <c r="R45">
        <v>1</v>
      </c>
      <c r="S45" t="s">
        <v>25</v>
      </c>
      <c r="T45" t="s">
        <v>26</v>
      </c>
      <c r="U45" t="s">
        <v>27</v>
      </c>
      <c r="V45" t="s">
        <v>24</v>
      </c>
      <c r="W45" t="s">
        <v>28</v>
      </c>
    </row>
    <row r="46" spans="1:23" x14ac:dyDescent="0.3">
      <c r="A46">
        <v>44</v>
      </c>
      <c r="B46">
        <v>0</v>
      </c>
      <c r="C46">
        <v>44</v>
      </c>
      <c r="D46">
        <v>0</v>
      </c>
      <c r="E46">
        <v>59.591694799717501</v>
      </c>
      <c r="G46">
        <v>59.567528099752899</v>
      </c>
      <c r="H46">
        <v>59.591694799717501</v>
      </c>
      <c r="I46">
        <v>60.575570699758799</v>
      </c>
      <c r="J46">
        <v>60.592372199986102</v>
      </c>
      <c r="K46">
        <v>60.661298299673902</v>
      </c>
      <c r="L46">
        <v>0</v>
      </c>
      <c r="M46" t="s">
        <v>23</v>
      </c>
      <c r="N46">
        <v>1</v>
      </c>
      <c r="O46">
        <v>8.2524399738758802E-2</v>
      </c>
      <c r="P46" t="s">
        <v>24</v>
      </c>
      <c r="Q46">
        <v>463113</v>
      </c>
      <c r="R46">
        <v>1</v>
      </c>
      <c r="S46" t="s">
        <v>25</v>
      </c>
      <c r="T46" t="s">
        <v>26</v>
      </c>
      <c r="U46" t="s">
        <v>27</v>
      </c>
      <c r="V46" t="s">
        <v>24</v>
      </c>
      <c r="W46" t="s">
        <v>28</v>
      </c>
    </row>
    <row r="47" spans="1:23" x14ac:dyDescent="0.3">
      <c r="A47">
        <v>45</v>
      </c>
      <c r="B47">
        <v>0</v>
      </c>
      <c r="C47">
        <v>45</v>
      </c>
      <c r="D47">
        <v>0</v>
      </c>
      <c r="E47">
        <v>60.691086699720401</v>
      </c>
      <c r="G47">
        <v>60.6663212999701</v>
      </c>
      <c r="H47">
        <v>60.691086699720401</v>
      </c>
      <c r="I47">
        <v>61.674567699897999</v>
      </c>
      <c r="J47">
        <v>61.691221700049901</v>
      </c>
      <c r="K47">
        <v>61.993527099955799</v>
      </c>
      <c r="L47">
        <v>1</v>
      </c>
      <c r="M47" t="s">
        <v>23</v>
      </c>
      <c r="N47">
        <v>0</v>
      </c>
      <c r="O47">
        <v>0.31408599996939301</v>
      </c>
      <c r="P47" t="s">
        <v>24</v>
      </c>
      <c r="Q47">
        <v>463113</v>
      </c>
      <c r="R47">
        <v>1</v>
      </c>
      <c r="S47" t="s">
        <v>25</v>
      </c>
      <c r="T47" t="s">
        <v>26</v>
      </c>
      <c r="U47" t="s">
        <v>27</v>
      </c>
      <c r="V47" t="s">
        <v>24</v>
      </c>
      <c r="W47" t="s">
        <v>28</v>
      </c>
    </row>
    <row r="48" spans="1:23" x14ac:dyDescent="0.3">
      <c r="A48">
        <v>46</v>
      </c>
      <c r="B48">
        <v>0</v>
      </c>
      <c r="C48">
        <v>46</v>
      </c>
      <c r="D48">
        <v>0</v>
      </c>
      <c r="E48">
        <v>62.023196199908803</v>
      </c>
      <c r="G48">
        <v>61.997946499846798</v>
      </c>
      <c r="H48">
        <v>62.023196199908803</v>
      </c>
      <c r="I48">
        <v>63.0068913996219</v>
      </c>
      <c r="J48">
        <v>63.023491799831298</v>
      </c>
      <c r="K48">
        <v>63.1417903997935</v>
      </c>
      <c r="L48">
        <v>0</v>
      </c>
      <c r="M48" t="s">
        <v>23</v>
      </c>
      <c r="N48">
        <v>1</v>
      </c>
      <c r="O48">
        <v>0.130237800069153</v>
      </c>
      <c r="P48" t="s">
        <v>24</v>
      </c>
      <c r="Q48">
        <v>463113</v>
      </c>
      <c r="R48">
        <v>1</v>
      </c>
      <c r="S48" t="s">
        <v>25</v>
      </c>
      <c r="T48" t="s">
        <v>26</v>
      </c>
      <c r="U48" t="s">
        <v>27</v>
      </c>
      <c r="V48" t="s">
        <v>24</v>
      </c>
      <c r="W48" t="s">
        <v>28</v>
      </c>
    </row>
    <row r="49" spans="1:23" x14ac:dyDescent="0.3">
      <c r="A49">
        <v>47</v>
      </c>
      <c r="B49">
        <v>0</v>
      </c>
      <c r="C49">
        <v>47</v>
      </c>
      <c r="D49">
        <v>0</v>
      </c>
      <c r="E49">
        <v>63.172300099860799</v>
      </c>
      <c r="G49">
        <v>63.146359500009503</v>
      </c>
      <c r="H49">
        <v>63.172300099860799</v>
      </c>
      <c r="I49">
        <v>64.155561299994503</v>
      </c>
      <c r="J49">
        <v>64.173119700048105</v>
      </c>
      <c r="K49">
        <v>64.207564099691794</v>
      </c>
      <c r="L49">
        <v>-5</v>
      </c>
      <c r="M49" t="s">
        <v>29</v>
      </c>
      <c r="N49">
        <v>1</v>
      </c>
      <c r="O49">
        <v>4.8212599940597997E-2</v>
      </c>
      <c r="P49" t="s">
        <v>24</v>
      </c>
      <c r="Q49">
        <v>463113</v>
      </c>
      <c r="R49">
        <v>1</v>
      </c>
      <c r="S49" t="s">
        <v>25</v>
      </c>
      <c r="T49" t="s">
        <v>26</v>
      </c>
      <c r="U49" t="s">
        <v>27</v>
      </c>
      <c r="V49" t="s">
        <v>24</v>
      </c>
      <c r="W49" t="s">
        <v>28</v>
      </c>
    </row>
    <row r="50" spans="1:23" x14ac:dyDescent="0.3">
      <c r="A50">
        <v>48</v>
      </c>
      <c r="B50">
        <v>0</v>
      </c>
      <c r="C50">
        <v>48</v>
      </c>
      <c r="D50">
        <v>0</v>
      </c>
      <c r="E50">
        <v>64.237563899718197</v>
      </c>
      <c r="G50">
        <v>64.212806699797497</v>
      </c>
      <c r="H50">
        <v>64.237563899718197</v>
      </c>
      <c r="I50">
        <v>65.221264599822405</v>
      </c>
      <c r="J50">
        <v>65.238690199796096</v>
      </c>
      <c r="K50">
        <v>65.456161200068806</v>
      </c>
      <c r="L50">
        <v>3</v>
      </c>
      <c r="M50" t="s">
        <v>23</v>
      </c>
      <c r="N50">
        <v>0</v>
      </c>
      <c r="O50">
        <v>0.221132299862802</v>
      </c>
      <c r="P50" t="s">
        <v>24</v>
      </c>
      <c r="Q50">
        <v>463113</v>
      </c>
      <c r="R50">
        <v>1</v>
      </c>
      <c r="S50" t="s">
        <v>25</v>
      </c>
      <c r="T50" t="s">
        <v>26</v>
      </c>
      <c r="U50" t="s">
        <v>27</v>
      </c>
      <c r="V50" t="s">
        <v>24</v>
      </c>
      <c r="W50" t="s">
        <v>28</v>
      </c>
    </row>
    <row r="51" spans="1:23" x14ac:dyDescent="0.3">
      <c r="A51">
        <v>49</v>
      </c>
      <c r="B51">
        <v>0</v>
      </c>
      <c r="C51">
        <v>49</v>
      </c>
      <c r="D51">
        <v>0</v>
      </c>
      <c r="E51">
        <v>65.486227599903899</v>
      </c>
      <c r="G51">
        <v>65.460604799911295</v>
      </c>
      <c r="H51">
        <v>65.486227599903899</v>
      </c>
      <c r="I51">
        <v>66.470161499921204</v>
      </c>
      <c r="J51">
        <v>66.4870396996848</v>
      </c>
      <c r="K51">
        <v>66.571855599991906</v>
      </c>
      <c r="L51">
        <v>0</v>
      </c>
      <c r="M51" t="s">
        <v>23</v>
      </c>
      <c r="N51">
        <v>1</v>
      </c>
      <c r="O51">
        <v>9.0857499744743095E-2</v>
      </c>
      <c r="P51" t="s">
        <v>24</v>
      </c>
      <c r="Q51">
        <v>463113</v>
      </c>
      <c r="R51">
        <v>1</v>
      </c>
      <c r="S51" t="s">
        <v>25</v>
      </c>
      <c r="T51" t="s">
        <v>26</v>
      </c>
      <c r="U51" t="s">
        <v>27</v>
      </c>
      <c r="V51" t="s">
        <v>24</v>
      </c>
      <c r="W51" t="s">
        <v>28</v>
      </c>
    </row>
    <row r="52" spans="1:23" x14ac:dyDescent="0.3">
      <c r="A52">
        <v>50</v>
      </c>
      <c r="B52">
        <v>0</v>
      </c>
      <c r="C52">
        <v>50</v>
      </c>
      <c r="D52">
        <v>0</v>
      </c>
      <c r="E52">
        <v>66.602275799959898</v>
      </c>
      <c r="G52">
        <v>66.576301899738596</v>
      </c>
      <c r="H52">
        <v>66.602275799959898</v>
      </c>
      <c r="I52">
        <v>67.585656200069906</v>
      </c>
      <c r="J52">
        <v>67.602716299705193</v>
      </c>
      <c r="K52">
        <v>67.671143899671705</v>
      </c>
      <c r="L52">
        <v>1</v>
      </c>
      <c r="M52" t="s">
        <v>23</v>
      </c>
      <c r="N52">
        <v>0</v>
      </c>
      <c r="O52">
        <v>7.3513600043952396E-2</v>
      </c>
      <c r="P52" t="s">
        <v>24</v>
      </c>
      <c r="Q52">
        <v>463113</v>
      </c>
      <c r="R52">
        <v>1</v>
      </c>
      <c r="S52" t="s">
        <v>25</v>
      </c>
      <c r="T52" t="s">
        <v>26</v>
      </c>
      <c r="U52" t="s">
        <v>27</v>
      </c>
      <c r="V52" t="s">
        <v>24</v>
      </c>
      <c r="W52" t="s">
        <v>28</v>
      </c>
    </row>
    <row r="53" spans="1:23" x14ac:dyDescent="0.3">
      <c r="A53">
        <v>51</v>
      </c>
      <c r="B53">
        <v>0</v>
      </c>
      <c r="C53">
        <v>51</v>
      </c>
      <c r="D53">
        <v>0</v>
      </c>
      <c r="E53">
        <v>67.700705099850893</v>
      </c>
      <c r="G53">
        <v>67.675806999672204</v>
      </c>
      <c r="H53">
        <v>67.700705099850893</v>
      </c>
      <c r="I53">
        <v>68.684586399700393</v>
      </c>
      <c r="J53">
        <v>68.701758199837002</v>
      </c>
      <c r="K53">
        <v>68.786716499831499</v>
      </c>
      <c r="L53">
        <v>3</v>
      </c>
      <c r="M53" t="s">
        <v>23</v>
      </c>
      <c r="N53">
        <v>0</v>
      </c>
      <c r="O53">
        <v>9.5325599890202201E-2</v>
      </c>
      <c r="P53" t="s">
        <v>24</v>
      </c>
      <c r="Q53">
        <v>463113</v>
      </c>
      <c r="R53">
        <v>1</v>
      </c>
      <c r="S53" t="s">
        <v>25</v>
      </c>
      <c r="T53" t="s">
        <v>26</v>
      </c>
      <c r="U53" t="s">
        <v>27</v>
      </c>
      <c r="V53" t="s">
        <v>24</v>
      </c>
      <c r="W53" t="s">
        <v>28</v>
      </c>
    </row>
    <row r="54" spans="1:23" x14ac:dyDescent="0.3">
      <c r="A54">
        <v>52</v>
      </c>
      <c r="B54">
        <v>0</v>
      </c>
      <c r="C54">
        <v>52</v>
      </c>
      <c r="D54">
        <v>0</v>
      </c>
      <c r="E54">
        <v>68.816361799836102</v>
      </c>
      <c r="G54">
        <v>68.791190399788306</v>
      </c>
      <c r="H54">
        <v>68.816361799836102</v>
      </c>
      <c r="I54">
        <v>69.800253799650804</v>
      </c>
      <c r="J54">
        <v>69.816914899740297</v>
      </c>
      <c r="K54">
        <v>70.335229299962506</v>
      </c>
      <c r="L54">
        <v>3</v>
      </c>
      <c r="M54" t="s">
        <v>29</v>
      </c>
      <c r="N54">
        <v>1</v>
      </c>
      <c r="O54">
        <v>0.53136789985000998</v>
      </c>
      <c r="P54" t="s">
        <v>24</v>
      </c>
      <c r="Q54">
        <v>463113</v>
      </c>
      <c r="R54">
        <v>1</v>
      </c>
      <c r="S54" t="s">
        <v>25</v>
      </c>
      <c r="T54" t="s">
        <v>26</v>
      </c>
      <c r="U54" t="s">
        <v>27</v>
      </c>
      <c r="V54" t="s">
        <v>24</v>
      </c>
      <c r="W54" t="s">
        <v>28</v>
      </c>
    </row>
    <row r="55" spans="1:23" x14ac:dyDescent="0.3">
      <c r="A55">
        <v>53</v>
      </c>
      <c r="B55">
        <v>0</v>
      </c>
      <c r="C55">
        <v>53</v>
      </c>
      <c r="D55">
        <v>0</v>
      </c>
      <c r="E55">
        <v>70.365636699832905</v>
      </c>
      <c r="G55">
        <v>70.340106700081293</v>
      </c>
      <c r="H55">
        <v>70.365636699832905</v>
      </c>
      <c r="I55">
        <v>71.349891199730294</v>
      </c>
      <c r="J55">
        <v>71.365725399926305</v>
      </c>
      <c r="K55">
        <v>71.817025099880993</v>
      </c>
      <c r="L55">
        <v>2</v>
      </c>
      <c r="M55" t="s">
        <v>29</v>
      </c>
      <c r="N55">
        <v>1</v>
      </c>
      <c r="O55">
        <v>0.46450030012056198</v>
      </c>
      <c r="P55" t="s">
        <v>24</v>
      </c>
      <c r="Q55">
        <v>463113</v>
      </c>
      <c r="R55">
        <v>1</v>
      </c>
      <c r="S55" t="s">
        <v>25</v>
      </c>
      <c r="T55" t="s">
        <v>26</v>
      </c>
      <c r="U55" t="s">
        <v>27</v>
      </c>
      <c r="V55" t="s">
        <v>24</v>
      </c>
      <c r="W55" t="s">
        <v>28</v>
      </c>
    </row>
    <row r="56" spans="1:23" x14ac:dyDescent="0.3">
      <c r="A56">
        <v>54</v>
      </c>
      <c r="B56">
        <v>0</v>
      </c>
      <c r="C56">
        <v>54</v>
      </c>
      <c r="D56">
        <v>0</v>
      </c>
      <c r="E56">
        <v>71.846948099788193</v>
      </c>
      <c r="G56">
        <v>71.821504399646003</v>
      </c>
      <c r="H56">
        <v>71.846948099788193</v>
      </c>
      <c r="I56">
        <v>72.830686999950501</v>
      </c>
      <c r="J56">
        <v>72.847976099699693</v>
      </c>
      <c r="K56">
        <v>72.999400799628305</v>
      </c>
      <c r="L56">
        <v>0</v>
      </c>
      <c r="M56" t="s">
        <v>29</v>
      </c>
      <c r="N56">
        <v>0</v>
      </c>
      <c r="O56">
        <v>0.16544640017673301</v>
      </c>
      <c r="P56" t="s">
        <v>24</v>
      </c>
      <c r="Q56">
        <v>463113</v>
      </c>
      <c r="R56">
        <v>1</v>
      </c>
      <c r="S56" t="s">
        <v>25</v>
      </c>
      <c r="T56" t="s">
        <v>26</v>
      </c>
      <c r="U56" t="s">
        <v>27</v>
      </c>
      <c r="V56" t="s">
        <v>24</v>
      </c>
      <c r="W56" t="s">
        <v>28</v>
      </c>
    </row>
    <row r="57" spans="1:23" x14ac:dyDescent="0.3">
      <c r="A57">
        <v>55</v>
      </c>
      <c r="B57">
        <v>0</v>
      </c>
      <c r="C57">
        <v>55</v>
      </c>
      <c r="D57">
        <v>0</v>
      </c>
      <c r="E57">
        <v>73.0289571997709</v>
      </c>
      <c r="G57">
        <v>73.004220099654006</v>
      </c>
      <c r="H57">
        <v>73.0289571997709</v>
      </c>
      <c r="I57">
        <v>74.012871699873301</v>
      </c>
      <c r="J57">
        <v>74.029521799646304</v>
      </c>
      <c r="K57">
        <v>74.149363599717603</v>
      </c>
      <c r="L57">
        <v>-2</v>
      </c>
      <c r="M57" t="s">
        <v>29</v>
      </c>
      <c r="N57">
        <v>1</v>
      </c>
      <c r="O57">
        <v>0.11930889962240999</v>
      </c>
      <c r="P57" t="s">
        <v>24</v>
      </c>
      <c r="Q57">
        <v>463113</v>
      </c>
      <c r="R57">
        <v>1</v>
      </c>
      <c r="S57" t="s">
        <v>25</v>
      </c>
      <c r="T57" t="s">
        <v>26</v>
      </c>
      <c r="U57" t="s">
        <v>27</v>
      </c>
      <c r="V57" t="s">
        <v>24</v>
      </c>
      <c r="W57" t="s">
        <v>28</v>
      </c>
    </row>
    <row r="58" spans="1:23" x14ac:dyDescent="0.3">
      <c r="A58">
        <v>56</v>
      </c>
      <c r="B58">
        <v>0</v>
      </c>
      <c r="C58">
        <v>56</v>
      </c>
      <c r="D58">
        <v>0</v>
      </c>
      <c r="E58">
        <v>74.177978599909693</v>
      </c>
      <c r="G58">
        <v>74.153927399776805</v>
      </c>
      <c r="H58">
        <v>74.177978599909693</v>
      </c>
      <c r="I58">
        <v>75.162252499721902</v>
      </c>
      <c r="J58">
        <v>75.178406399674699</v>
      </c>
      <c r="K58">
        <v>75.613344700075601</v>
      </c>
      <c r="L58">
        <v>-3</v>
      </c>
      <c r="M58" t="s">
        <v>23</v>
      </c>
      <c r="N58">
        <v>0</v>
      </c>
      <c r="O58">
        <v>0.448548199608922</v>
      </c>
      <c r="P58" t="s">
        <v>24</v>
      </c>
      <c r="Q58">
        <v>463113</v>
      </c>
      <c r="R58">
        <v>1</v>
      </c>
      <c r="S58" t="s">
        <v>25</v>
      </c>
      <c r="T58" t="s">
        <v>26</v>
      </c>
      <c r="U58" t="s">
        <v>27</v>
      </c>
      <c r="V58" t="s">
        <v>24</v>
      </c>
      <c r="W58" t="s">
        <v>28</v>
      </c>
    </row>
    <row r="59" spans="1:23" x14ac:dyDescent="0.3">
      <c r="A59">
        <v>57</v>
      </c>
      <c r="B59">
        <v>0</v>
      </c>
      <c r="C59">
        <v>57</v>
      </c>
      <c r="D59">
        <v>0</v>
      </c>
      <c r="E59">
        <v>75.643534499686197</v>
      </c>
      <c r="G59">
        <v>75.617798599880103</v>
      </c>
      <c r="H59">
        <v>75.643534499686197</v>
      </c>
      <c r="I59">
        <v>76.627472300082403</v>
      </c>
      <c r="J59">
        <v>76.643666899763005</v>
      </c>
      <c r="K59">
        <v>76.745734999887603</v>
      </c>
      <c r="L59">
        <v>0</v>
      </c>
      <c r="M59" t="s">
        <v>29</v>
      </c>
      <c r="N59">
        <v>0</v>
      </c>
      <c r="O59">
        <v>0.105444500222802</v>
      </c>
      <c r="P59" t="s">
        <v>24</v>
      </c>
      <c r="Q59">
        <v>463113</v>
      </c>
      <c r="R59">
        <v>1</v>
      </c>
      <c r="S59" t="s">
        <v>25</v>
      </c>
      <c r="T59" t="s">
        <v>26</v>
      </c>
      <c r="U59" t="s">
        <v>27</v>
      </c>
      <c r="V59" t="s">
        <v>24</v>
      </c>
      <c r="W59" t="s">
        <v>28</v>
      </c>
    </row>
    <row r="60" spans="1:23" x14ac:dyDescent="0.3">
      <c r="A60">
        <v>58</v>
      </c>
      <c r="B60">
        <v>0</v>
      </c>
      <c r="C60">
        <v>58</v>
      </c>
      <c r="D60">
        <v>0</v>
      </c>
      <c r="E60">
        <v>76.776082600001203</v>
      </c>
      <c r="G60">
        <v>76.750189699698197</v>
      </c>
      <c r="H60">
        <v>76.776082600001203</v>
      </c>
      <c r="I60">
        <v>77.759359099902198</v>
      </c>
      <c r="J60">
        <v>77.776091699954094</v>
      </c>
      <c r="K60">
        <v>78.0450931997038</v>
      </c>
      <c r="L60">
        <v>0</v>
      </c>
      <c r="M60" t="s">
        <v>23</v>
      </c>
      <c r="N60">
        <v>1</v>
      </c>
      <c r="O60">
        <v>0.26827229978516698</v>
      </c>
      <c r="P60" t="s">
        <v>24</v>
      </c>
      <c r="Q60">
        <v>463113</v>
      </c>
      <c r="R60">
        <v>1</v>
      </c>
      <c r="S60" t="s">
        <v>25</v>
      </c>
      <c r="T60" t="s">
        <v>26</v>
      </c>
      <c r="U60" t="s">
        <v>27</v>
      </c>
      <c r="V60" t="s">
        <v>24</v>
      </c>
      <c r="W60" t="s">
        <v>28</v>
      </c>
    </row>
    <row r="61" spans="1:23" x14ac:dyDescent="0.3">
      <c r="A61">
        <v>59</v>
      </c>
      <c r="B61">
        <v>0</v>
      </c>
      <c r="C61">
        <v>59</v>
      </c>
      <c r="D61">
        <v>0</v>
      </c>
      <c r="E61">
        <v>78.074233700055601</v>
      </c>
      <c r="G61">
        <v>78.049547799862907</v>
      </c>
      <c r="H61">
        <v>78.074233700055601</v>
      </c>
      <c r="I61">
        <v>79.0580767998471</v>
      </c>
      <c r="J61">
        <v>79.074708600062806</v>
      </c>
      <c r="K61">
        <v>79.226411999668898</v>
      </c>
      <c r="L61">
        <v>0</v>
      </c>
      <c r="M61" t="s">
        <v>23</v>
      </c>
      <c r="N61">
        <v>1</v>
      </c>
      <c r="O61">
        <v>0.15331340022385101</v>
      </c>
      <c r="P61" t="s">
        <v>24</v>
      </c>
      <c r="Q61">
        <v>463113</v>
      </c>
      <c r="R61">
        <v>1</v>
      </c>
      <c r="S61" t="s">
        <v>25</v>
      </c>
      <c r="T61" t="s">
        <v>26</v>
      </c>
      <c r="U61" t="s">
        <v>27</v>
      </c>
      <c r="V61" t="s">
        <v>24</v>
      </c>
      <c r="W61" t="s">
        <v>28</v>
      </c>
    </row>
    <row r="62" spans="1:23" x14ac:dyDescent="0.3">
      <c r="A62">
        <v>60</v>
      </c>
      <c r="B62">
        <v>0</v>
      </c>
      <c r="C62">
        <v>60</v>
      </c>
      <c r="D62">
        <v>0</v>
      </c>
      <c r="E62">
        <v>79.256459400057693</v>
      </c>
      <c r="G62">
        <v>79.230970199685501</v>
      </c>
      <c r="H62">
        <v>79.256459400057693</v>
      </c>
      <c r="I62">
        <v>80.2404807996936</v>
      </c>
      <c r="J62">
        <v>80.256927799899103</v>
      </c>
      <c r="K62">
        <v>80.658302099909605</v>
      </c>
      <c r="L62">
        <v>2</v>
      </c>
      <c r="M62" t="s">
        <v>29</v>
      </c>
      <c r="N62">
        <v>1</v>
      </c>
      <c r="O62">
        <v>0.414326299913227</v>
      </c>
      <c r="P62" t="s">
        <v>24</v>
      </c>
      <c r="Q62">
        <v>463113</v>
      </c>
      <c r="R62">
        <v>1</v>
      </c>
      <c r="S62" t="s">
        <v>25</v>
      </c>
      <c r="T62" t="s">
        <v>26</v>
      </c>
      <c r="U62" t="s">
        <v>27</v>
      </c>
      <c r="V62" t="s">
        <v>24</v>
      </c>
      <c r="W62" t="s">
        <v>28</v>
      </c>
    </row>
    <row r="63" spans="1:23" x14ac:dyDescent="0.3">
      <c r="A63">
        <v>61</v>
      </c>
      <c r="B63">
        <v>0</v>
      </c>
      <c r="C63">
        <v>61</v>
      </c>
      <c r="D63">
        <v>0</v>
      </c>
      <c r="E63">
        <v>80.673292899969894</v>
      </c>
      <c r="G63">
        <v>80.662801799830007</v>
      </c>
      <c r="H63">
        <v>80.673292899969894</v>
      </c>
      <c r="I63">
        <v>81.672856299672205</v>
      </c>
      <c r="J63">
        <v>81.672856299672205</v>
      </c>
      <c r="K63">
        <v>81.857882199808898</v>
      </c>
      <c r="L63">
        <v>0</v>
      </c>
      <c r="M63" t="s">
        <v>23</v>
      </c>
      <c r="N63">
        <v>1</v>
      </c>
      <c r="O63">
        <v>0.18284130003303201</v>
      </c>
      <c r="P63" t="s">
        <v>24</v>
      </c>
      <c r="Q63">
        <v>463113</v>
      </c>
      <c r="R63">
        <v>1</v>
      </c>
      <c r="S63" t="s">
        <v>25</v>
      </c>
      <c r="T63" t="s">
        <v>26</v>
      </c>
      <c r="U63" t="s">
        <v>27</v>
      </c>
      <c r="V63" t="s">
        <v>24</v>
      </c>
      <c r="W63" t="s">
        <v>28</v>
      </c>
    </row>
    <row r="64" spans="1:23" x14ac:dyDescent="0.3">
      <c r="A64">
        <v>62</v>
      </c>
      <c r="B64">
        <v>0</v>
      </c>
      <c r="C64">
        <v>62</v>
      </c>
      <c r="D64">
        <v>0</v>
      </c>
      <c r="E64">
        <v>81.887122299987794</v>
      </c>
      <c r="G64">
        <v>81.862477099988595</v>
      </c>
      <c r="H64">
        <v>81.887122299987794</v>
      </c>
      <c r="I64">
        <v>82.871670799795496</v>
      </c>
      <c r="J64">
        <v>82.888061599805894</v>
      </c>
      <c r="K64">
        <v>82.973789100069496</v>
      </c>
      <c r="L64">
        <v>0</v>
      </c>
      <c r="M64" t="s">
        <v>23</v>
      </c>
      <c r="N64">
        <v>1</v>
      </c>
      <c r="O64">
        <v>9.9663699977099895E-2</v>
      </c>
      <c r="P64" t="s">
        <v>24</v>
      </c>
      <c r="Q64">
        <v>463113</v>
      </c>
      <c r="R64">
        <v>1</v>
      </c>
      <c r="S64" t="s">
        <v>25</v>
      </c>
      <c r="T64" t="s">
        <v>26</v>
      </c>
      <c r="U64" t="s">
        <v>27</v>
      </c>
      <c r="V64" t="s">
        <v>24</v>
      </c>
      <c r="W64" t="s">
        <v>28</v>
      </c>
    </row>
    <row r="65" spans="1:23" x14ac:dyDescent="0.3">
      <c r="A65">
        <v>63</v>
      </c>
      <c r="B65">
        <v>0</v>
      </c>
      <c r="C65">
        <v>63</v>
      </c>
      <c r="D65">
        <v>0</v>
      </c>
      <c r="E65">
        <v>83.002777999732601</v>
      </c>
      <c r="G65">
        <v>82.978252599947098</v>
      </c>
      <c r="H65">
        <v>83.002777999732601</v>
      </c>
      <c r="I65">
        <v>83.987291200086403</v>
      </c>
      <c r="J65">
        <v>84.003386099822805</v>
      </c>
      <c r="K65">
        <v>84.0717066000215</v>
      </c>
      <c r="L65">
        <v>0</v>
      </c>
      <c r="M65" t="s">
        <v>23</v>
      </c>
      <c r="N65">
        <v>1</v>
      </c>
      <c r="O65">
        <v>6.9110000040382105E-2</v>
      </c>
      <c r="P65" t="s">
        <v>24</v>
      </c>
      <c r="Q65">
        <v>463113</v>
      </c>
      <c r="R65">
        <v>1</v>
      </c>
      <c r="S65" t="s">
        <v>25</v>
      </c>
      <c r="T65" t="s">
        <v>26</v>
      </c>
      <c r="U65" t="s">
        <v>27</v>
      </c>
      <c r="V65" t="s">
        <v>24</v>
      </c>
      <c r="W65" t="s">
        <v>28</v>
      </c>
    </row>
    <row r="66" spans="1:23" x14ac:dyDescent="0.3">
      <c r="A66">
        <v>64</v>
      </c>
      <c r="B66">
        <v>0</v>
      </c>
      <c r="C66">
        <v>64</v>
      </c>
      <c r="D66">
        <v>0</v>
      </c>
      <c r="E66">
        <v>84.102479299996006</v>
      </c>
      <c r="G66">
        <v>84.076366699766297</v>
      </c>
      <c r="H66">
        <v>84.102479299996006</v>
      </c>
      <c r="I66">
        <v>85.085805200040298</v>
      </c>
      <c r="J66">
        <v>85.102508099749599</v>
      </c>
      <c r="K66">
        <v>85.237850499805006</v>
      </c>
      <c r="L66">
        <v>3</v>
      </c>
      <c r="M66" t="s">
        <v>23</v>
      </c>
      <c r="N66">
        <v>0</v>
      </c>
      <c r="O66">
        <v>0.135712999850511</v>
      </c>
      <c r="P66" t="s">
        <v>24</v>
      </c>
      <c r="Q66">
        <v>463113</v>
      </c>
      <c r="R66">
        <v>1</v>
      </c>
      <c r="S66" t="s">
        <v>25</v>
      </c>
      <c r="T66" t="s">
        <v>26</v>
      </c>
      <c r="U66" t="s">
        <v>27</v>
      </c>
      <c r="V66" t="s">
        <v>24</v>
      </c>
      <c r="W66" t="s">
        <v>28</v>
      </c>
    </row>
    <row r="67" spans="1:23" x14ac:dyDescent="0.3">
      <c r="A67">
        <v>65</v>
      </c>
      <c r="B67">
        <v>0</v>
      </c>
      <c r="C67">
        <v>65</v>
      </c>
      <c r="D67">
        <v>0</v>
      </c>
      <c r="E67">
        <v>85.267386499792295</v>
      </c>
      <c r="G67">
        <v>85.242470900062401</v>
      </c>
      <c r="H67">
        <v>85.267386499792295</v>
      </c>
      <c r="I67">
        <v>86.251859699841503</v>
      </c>
      <c r="J67">
        <v>86.267904299777001</v>
      </c>
      <c r="K67">
        <v>86.686396799981594</v>
      </c>
      <c r="L67">
        <v>1</v>
      </c>
      <c r="M67" t="s">
        <v>29</v>
      </c>
      <c r="N67">
        <v>1</v>
      </c>
      <c r="O67">
        <v>0.42758789984509299</v>
      </c>
      <c r="P67" t="s">
        <v>24</v>
      </c>
      <c r="Q67">
        <v>463113</v>
      </c>
      <c r="R67">
        <v>1</v>
      </c>
      <c r="S67" t="s">
        <v>25</v>
      </c>
      <c r="T67" t="s">
        <v>26</v>
      </c>
      <c r="U67" t="s">
        <v>27</v>
      </c>
      <c r="V67" t="s">
        <v>24</v>
      </c>
      <c r="W67" t="s">
        <v>28</v>
      </c>
    </row>
    <row r="68" spans="1:23" x14ac:dyDescent="0.3">
      <c r="A68">
        <v>66</v>
      </c>
      <c r="B68">
        <v>0</v>
      </c>
      <c r="C68">
        <v>66</v>
      </c>
      <c r="D68">
        <v>0</v>
      </c>
      <c r="E68">
        <v>86.715836999937807</v>
      </c>
      <c r="G68">
        <v>86.690885699819702</v>
      </c>
      <c r="H68">
        <v>86.715836999937807</v>
      </c>
      <c r="I68">
        <v>87.700362399686099</v>
      </c>
      <c r="J68">
        <v>87.716562199871902</v>
      </c>
      <c r="K68">
        <v>88.384860299993306</v>
      </c>
      <c r="L68">
        <v>1</v>
      </c>
      <c r="M68" t="s">
        <v>23</v>
      </c>
      <c r="N68">
        <v>0</v>
      </c>
      <c r="O68">
        <v>0.67586950026452497</v>
      </c>
      <c r="P68" t="s">
        <v>24</v>
      </c>
      <c r="Q68">
        <v>463113</v>
      </c>
      <c r="R68">
        <v>1</v>
      </c>
      <c r="S68" t="s">
        <v>25</v>
      </c>
      <c r="T68" t="s">
        <v>26</v>
      </c>
      <c r="U68" t="s">
        <v>27</v>
      </c>
      <c r="V68" t="s">
        <v>24</v>
      </c>
      <c r="W68" t="s">
        <v>28</v>
      </c>
    </row>
    <row r="69" spans="1:23" x14ac:dyDescent="0.3">
      <c r="A69">
        <v>67</v>
      </c>
      <c r="B69">
        <v>0</v>
      </c>
      <c r="C69">
        <v>67</v>
      </c>
      <c r="D69">
        <v>0</v>
      </c>
      <c r="E69">
        <v>88.4144472996704</v>
      </c>
      <c r="G69">
        <v>88.389303499832707</v>
      </c>
      <c r="H69">
        <v>88.4144472996704</v>
      </c>
      <c r="I69">
        <v>89.398703499697106</v>
      </c>
      <c r="J69">
        <v>89.415521800052304</v>
      </c>
      <c r="K69">
        <v>89.849973999895099</v>
      </c>
      <c r="L69">
        <v>-2</v>
      </c>
      <c r="M69" t="s">
        <v>23</v>
      </c>
      <c r="N69">
        <v>0</v>
      </c>
      <c r="O69">
        <v>0.44103489955887198</v>
      </c>
      <c r="P69" t="s">
        <v>24</v>
      </c>
      <c r="Q69">
        <v>463113</v>
      </c>
      <c r="R69">
        <v>1</v>
      </c>
      <c r="S69" t="s">
        <v>25</v>
      </c>
      <c r="T69" t="s">
        <v>26</v>
      </c>
      <c r="U69" t="s">
        <v>27</v>
      </c>
      <c r="V69" t="s">
        <v>24</v>
      </c>
      <c r="W69" t="s">
        <v>28</v>
      </c>
    </row>
    <row r="70" spans="1:23" x14ac:dyDescent="0.3">
      <c r="A70">
        <v>68</v>
      </c>
      <c r="B70">
        <v>0</v>
      </c>
      <c r="C70">
        <v>68</v>
      </c>
      <c r="D70">
        <v>0</v>
      </c>
      <c r="E70">
        <v>89.879685000050799</v>
      </c>
      <c r="G70">
        <v>89.854431400075498</v>
      </c>
      <c r="H70">
        <v>89.879685000050799</v>
      </c>
      <c r="I70">
        <v>90.863984100054907</v>
      </c>
      <c r="J70">
        <v>90.880282300058695</v>
      </c>
      <c r="K70">
        <v>91.132169399876105</v>
      </c>
      <c r="L70">
        <v>-5</v>
      </c>
      <c r="M70" t="s">
        <v>23</v>
      </c>
      <c r="N70">
        <v>0</v>
      </c>
      <c r="O70">
        <v>0.26309450017288299</v>
      </c>
      <c r="P70" t="s">
        <v>24</v>
      </c>
      <c r="Q70">
        <v>463113</v>
      </c>
      <c r="R70">
        <v>1</v>
      </c>
      <c r="S70" t="s">
        <v>25</v>
      </c>
      <c r="T70" t="s">
        <v>26</v>
      </c>
      <c r="U70" t="s">
        <v>27</v>
      </c>
      <c r="V70" t="s">
        <v>24</v>
      </c>
      <c r="W70" t="s">
        <v>28</v>
      </c>
    </row>
    <row r="71" spans="1:23" x14ac:dyDescent="0.3">
      <c r="A71">
        <v>69</v>
      </c>
      <c r="B71">
        <v>0</v>
      </c>
      <c r="C71">
        <v>69</v>
      </c>
      <c r="D71">
        <v>0</v>
      </c>
      <c r="E71">
        <v>91.161922399885896</v>
      </c>
      <c r="G71">
        <v>91.136763799935494</v>
      </c>
      <c r="H71">
        <v>91.161922399885896</v>
      </c>
      <c r="I71">
        <v>92.1464376999065</v>
      </c>
      <c r="J71">
        <v>92.162824399769306</v>
      </c>
      <c r="K71">
        <v>92.946495200041596</v>
      </c>
      <c r="L71">
        <v>0</v>
      </c>
      <c r="M71" t="s">
        <v>23</v>
      </c>
      <c r="N71">
        <v>1</v>
      </c>
      <c r="O71">
        <v>0.78647419996559598</v>
      </c>
      <c r="P71" t="s">
        <v>24</v>
      </c>
      <c r="Q71">
        <v>463113</v>
      </c>
      <c r="R71">
        <v>1</v>
      </c>
      <c r="S71" t="s">
        <v>25</v>
      </c>
      <c r="T71" t="s">
        <v>26</v>
      </c>
      <c r="U71" t="s">
        <v>27</v>
      </c>
      <c r="V71" t="s">
        <v>24</v>
      </c>
      <c r="W71" t="s">
        <v>28</v>
      </c>
    </row>
    <row r="72" spans="1:23" x14ac:dyDescent="0.3">
      <c r="A72">
        <v>70</v>
      </c>
      <c r="B72">
        <v>0</v>
      </c>
      <c r="C72">
        <v>70</v>
      </c>
      <c r="D72">
        <v>0</v>
      </c>
      <c r="E72">
        <v>92.961898399982601</v>
      </c>
      <c r="G72">
        <v>92.950983499642405</v>
      </c>
      <c r="H72">
        <v>92.961898399982601</v>
      </c>
      <c r="I72">
        <v>93.961149299982907</v>
      </c>
      <c r="J72">
        <v>93.977764700073706</v>
      </c>
      <c r="K72">
        <v>94.245828699786202</v>
      </c>
      <c r="L72">
        <v>0</v>
      </c>
      <c r="M72" t="s">
        <v>29</v>
      </c>
      <c r="N72">
        <v>0</v>
      </c>
      <c r="O72">
        <v>0.27624090015888197</v>
      </c>
      <c r="P72" t="s">
        <v>24</v>
      </c>
      <c r="Q72">
        <v>463113</v>
      </c>
      <c r="R72">
        <v>1</v>
      </c>
      <c r="S72" t="s">
        <v>25</v>
      </c>
      <c r="T72" t="s">
        <v>26</v>
      </c>
      <c r="U72" t="s">
        <v>27</v>
      </c>
      <c r="V72" t="s">
        <v>24</v>
      </c>
      <c r="W72" t="s">
        <v>28</v>
      </c>
    </row>
    <row r="73" spans="1:23" x14ac:dyDescent="0.3">
      <c r="A73">
        <v>71</v>
      </c>
      <c r="B73">
        <v>0</v>
      </c>
      <c r="C73">
        <v>71</v>
      </c>
      <c r="D73">
        <v>0</v>
      </c>
      <c r="E73">
        <v>94.275699599646003</v>
      </c>
      <c r="G73">
        <v>94.250284399837199</v>
      </c>
      <c r="H73">
        <v>94.275699599646003</v>
      </c>
      <c r="I73">
        <v>95.259410500060696</v>
      </c>
      <c r="J73">
        <v>95.276080899871801</v>
      </c>
      <c r="K73">
        <v>95.610825899988399</v>
      </c>
      <c r="L73">
        <v>-5</v>
      </c>
      <c r="M73" t="s">
        <v>23</v>
      </c>
      <c r="N73">
        <v>0</v>
      </c>
      <c r="O73">
        <v>0.34556409996002901</v>
      </c>
      <c r="P73" t="s">
        <v>24</v>
      </c>
      <c r="Q73">
        <v>463113</v>
      </c>
      <c r="R73">
        <v>1</v>
      </c>
      <c r="S73" t="s">
        <v>25</v>
      </c>
      <c r="T73" t="s">
        <v>26</v>
      </c>
      <c r="U73" t="s">
        <v>27</v>
      </c>
      <c r="V73" t="s">
        <v>24</v>
      </c>
      <c r="W73" t="s">
        <v>28</v>
      </c>
    </row>
    <row r="74" spans="1:23" x14ac:dyDescent="0.3">
      <c r="A74">
        <v>72</v>
      </c>
      <c r="B74">
        <v>0</v>
      </c>
      <c r="C74">
        <v>72</v>
      </c>
      <c r="D74">
        <v>0</v>
      </c>
      <c r="E74">
        <v>95.641398499719799</v>
      </c>
      <c r="G74">
        <v>95.615277600008994</v>
      </c>
      <c r="H74">
        <v>95.641398499719799</v>
      </c>
      <c r="I74">
        <v>96.624761099927099</v>
      </c>
      <c r="J74">
        <v>96.6413825000636</v>
      </c>
      <c r="K74">
        <v>97.309259200002998</v>
      </c>
      <c r="L74">
        <v>-2</v>
      </c>
      <c r="M74" t="s">
        <v>23</v>
      </c>
      <c r="N74">
        <v>0</v>
      </c>
      <c r="O74">
        <v>0.68036640016362004</v>
      </c>
      <c r="P74" t="s">
        <v>24</v>
      </c>
      <c r="Q74">
        <v>463113</v>
      </c>
      <c r="R74">
        <v>1</v>
      </c>
      <c r="S74" t="s">
        <v>25</v>
      </c>
      <c r="T74" t="s">
        <v>26</v>
      </c>
      <c r="U74" t="s">
        <v>27</v>
      </c>
      <c r="V74" t="s">
        <v>24</v>
      </c>
      <c r="W74" t="s">
        <v>28</v>
      </c>
    </row>
    <row r="75" spans="1:23" x14ac:dyDescent="0.3">
      <c r="A75">
        <v>73</v>
      </c>
      <c r="B75">
        <v>0</v>
      </c>
      <c r="C75">
        <v>73</v>
      </c>
      <c r="D75">
        <v>0</v>
      </c>
      <c r="E75">
        <v>97.339558799751103</v>
      </c>
      <c r="G75">
        <v>97.313811199739504</v>
      </c>
      <c r="H75">
        <v>97.339558799751103</v>
      </c>
      <c r="I75">
        <v>98.323222300037699</v>
      </c>
      <c r="J75">
        <v>98.339835099875899</v>
      </c>
      <c r="K75">
        <v>98.8741544000804</v>
      </c>
      <c r="L75">
        <v>0</v>
      </c>
      <c r="M75" t="s">
        <v>23</v>
      </c>
      <c r="N75">
        <v>1</v>
      </c>
      <c r="O75">
        <v>0.53522970015183002</v>
      </c>
      <c r="P75" t="s">
        <v>24</v>
      </c>
      <c r="Q75">
        <v>463113</v>
      </c>
      <c r="R75">
        <v>1</v>
      </c>
      <c r="S75" t="s">
        <v>25</v>
      </c>
      <c r="T75" t="s">
        <v>26</v>
      </c>
      <c r="U75" t="s">
        <v>27</v>
      </c>
      <c r="V75" t="s">
        <v>24</v>
      </c>
      <c r="W75" t="s">
        <v>28</v>
      </c>
    </row>
    <row r="76" spans="1:23" x14ac:dyDescent="0.3">
      <c r="A76">
        <v>74</v>
      </c>
      <c r="B76">
        <v>0</v>
      </c>
      <c r="C76">
        <v>74</v>
      </c>
      <c r="D76">
        <v>0</v>
      </c>
      <c r="E76">
        <v>98.889090300071899</v>
      </c>
      <c r="G76">
        <v>98.878601799718993</v>
      </c>
      <c r="H76">
        <v>98.889090300071899</v>
      </c>
      <c r="I76">
        <v>99.8883404997177</v>
      </c>
      <c r="J76">
        <v>99.8883404997177</v>
      </c>
      <c r="K76">
        <v>100.290337599813</v>
      </c>
      <c r="L76">
        <v>0</v>
      </c>
      <c r="M76" t="s">
        <v>23</v>
      </c>
      <c r="N76">
        <v>1</v>
      </c>
      <c r="O76">
        <v>0.39453350007533999</v>
      </c>
      <c r="P76" t="s">
        <v>24</v>
      </c>
      <c r="Q76">
        <v>463113</v>
      </c>
      <c r="R76">
        <v>1</v>
      </c>
      <c r="S76" t="s">
        <v>25</v>
      </c>
      <c r="T76" t="s">
        <v>26</v>
      </c>
      <c r="U76" t="s">
        <v>27</v>
      </c>
      <c r="V76" t="s">
        <v>24</v>
      </c>
      <c r="W76" t="s">
        <v>28</v>
      </c>
    </row>
    <row r="77" spans="1:23" x14ac:dyDescent="0.3">
      <c r="A77">
        <v>75</v>
      </c>
      <c r="B77">
        <v>0</v>
      </c>
      <c r="C77">
        <v>75</v>
      </c>
      <c r="D77">
        <v>0</v>
      </c>
      <c r="E77">
        <v>100.32033289968901</v>
      </c>
      <c r="G77">
        <v>100.29485139995801</v>
      </c>
      <c r="H77">
        <v>100.32033289968901</v>
      </c>
      <c r="I77">
        <v>101.304132800083</v>
      </c>
      <c r="J77">
        <v>101.320338999852</v>
      </c>
      <c r="K77">
        <v>101.854698499664</v>
      </c>
      <c r="L77">
        <v>-3</v>
      </c>
      <c r="M77" t="s">
        <v>23</v>
      </c>
      <c r="N77">
        <v>0</v>
      </c>
      <c r="O77">
        <v>0.53970950003713303</v>
      </c>
      <c r="P77" t="s">
        <v>24</v>
      </c>
      <c r="Q77">
        <v>463113</v>
      </c>
      <c r="R77">
        <v>1</v>
      </c>
      <c r="S77" t="s">
        <v>25</v>
      </c>
      <c r="T77" t="s">
        <v>26</v>
      </c>
      <c r="U77" t="s">
        <v>27</v>
      </c>
      <c r="V77" t="s">
        <v>24</v>
      </c>
      <c r="W77" t="s">
        <v>28</v>
      </c>
    </row>
    <row r="78" spans="1:23" x14ac:dyDescent="0.3">
      <c r="A78">
        <v>76</v>
      </c>
      <c r="B78">
        <v>0</v>
      </c>
      <c r="C78">
        <v>76</v>
      </c>
      <c r="D78">
        <v>0</v>
      </c>
      <c r="E78">
        <v>101.885231100022</v>
      </c>
      <c r="G78">
        <v>101.859148100018</v>
      </c>
      <c r="H78">
        <v>101.885231100022</v>
      </c>
      <c r="I78">
        <v>102.86915819998799</v>
      </c>
      <c r="J78">
        <v>102.885482499841</v>
      </c>
      <c r="K78">
        <v>103.120509699918</v>
      </c>
      <c r="L78">
        <v>0</v>
      </c>
      <c r="M78" t="s">
        <v>29</v>
      </c>
      <c r="N78">
        <v>0</v>
      </c>
      <c r="O78">
        <v>0.24639200000092301</v>
      </c>
      <c r="P78" t="s">
        <v>24</v>
      </c>
      <c r="Q78">
        <v>463113</v>
      </c>
      <c r="R78">
        <v>1</v>
      </c>
      <c r="S78" t="s">
        <v>25</v>
      </c>
      <c r="T78" t="s">
        <v>26</v>
      </c>
      <c r="U78" t="s">
        <v>27</v>
      </c>
      <c r="V78" t="s">
        <v>24</v>
      </c>
      <c r="W78" t="s">
        <v>28</v>
      </c>
    </row>
    <row r="79" spans="1:23" x14ac:dyDescent="0.3">
      <c r="A79">
        <v>77</v>
      </c>
      <c r="B79">
        <v>0</v>
      </c>
      <c r="C79">
        <v>77</v>
      </c>
      <c r="D79">
        <v>0</v>
      </c>
      <c r="E79">
        <v>103.15046630008101</v>
      </c>
      <c r="G79">
        <v>103.124960399698</v>
      </c>
      <c r="H79">
        <v>103.15046630008101</v>
      </c>
      <c r="I79">
        <v>104.134385099634</v>
      </c>
      <c r="J79">
        <v>104.15122309979</v>
      </c>
      <c r="K79">
        <v>104.535801900085</v>
      </c>
      <c r="L79">
        <v>-3</v>
      </c>
      <c r="M79" t="s">
        <v>23</v>
      </c>
      <c r="N79">
        <v>0</v>
      </c>
      <c r="O79">
        <v>0.39192249998450202</v>
      </c>
      <c r="P79" t="s">
        <v>24</v>
      </c>
      <c r="Q79">
        <v>463113</v>
      </c>
      <c r="R79">
        <v>1</v>
      </c>
      <c r="S79" t="s">
        <v>25</v>
      </c>
      <c r="T79" t="s">
        <v>26</v>
      </c>
      <c r="U79" t="s">
        <v>27</v>
      </c>
      <c r="V79" t="s">
        <v>24</v>
      </c>
      <c r="W79" t="s">
        <v>28</v>
      </c>
    </row>
    <row r="80" spans="1:23" x14ac:dyDescent="0.3">
      <c r="A80">
        <v>78</v>
      </c>
      <c r="B80">
        <v>0</v>
      </c>
      <c r="C80">
        <v>78</v>
      </c>
      <c r="D80">
        <v>0</v>
      </c>
      <c r="E80">
        <v>104.565845399629</v>
      </c>
      <c r="G80">
        <v>104.540302499663</v>
      </c>
      <c r="H80">
        <v>104.565845399629</v>
      </c>
      <c r="I80">
        <v>105.549768199678</v>
      </c>
      <c r="J80">
        <v>105.567041399888</v>
      </c>
      <c r="K80">
        <v>105.684552999679</v>
      </c>
      <c r="L80">
        <v>3</v>
      </c>
      <c r="M80" t="s">
        <v>29</v>
      </c>
      <c r="N80">
        <v>1</v>
      </c>
      <c r="O80">
        <v>0.119892199989408</v>
      </c>
      <c r="P80" t="s">
        <v>24</v>
      </c>
      <c r="Q80">
        <v>463113</v>
      </c>
      <c r="R80">
        <v>1</v>
      </c>
      <c r="S80" t="s">
        <v>25</v>
      </c>
      <c r="T80" t="s">
        <v>26</v>
      </c>
      <c r="U80" t="s">
        <v>27</v>
      </c>
      <c r="V80" t="s">
        <v>24</v>
      </c>
      <c r="W80" t="s">
        <v>28</v>
      </c>
    </row>
    <row r="81" spans="1:23" x14ac:dyDescent="0.3">
      <c r="A81">
        <v>79</v>
      </c>
      <c r="B81">
        <v>0</v>
      </c>
      <c r="C81">
        <v>79</v>
      </c>
      <c r="D81">
        <v>0</v>
      </c>
      <c r="E81">
        <v>105.700015099719</v>
      </c>
      <c r="G81">
        <v>105.689046099781</v>
      </c>
      <c r="H81">
        <v>105.700015099719</v>
      </c>
      <c r="I81">
        <v>106.698592399712</v>
      </c>
      <c r="J81">
        <v>106.698592399712</v>
      </c>
      <c r="K81">
        <v>106.96721709985199</v>
      </c>
      <c r="L81">
        <v>0</v>
      </c>
      <c r="M81" t="s">
        <v>29</v>
      </c>
      <c r="N81">
        <v>0</v>
      </c>
      <c r="O81">
        <v>0.25279310019686801</v>
      </c>
      <c r="P81" t="s">
        <v>24</v>
      </c>
      <c r="Q81">
        <v>463113</v>
      </c>
      <c r="R81">
        <v>1</v>
      </c>
      <c r="S81" t="s">
        <v>25</v>
      </c>
      <c r="T81" t="s">
        <v>26</v>
      </c>
      <c r="U81" t="s">
        <v>27</v>
      </c>
      <c r="V81" t="s">
        <v>24</v>
      </c>
      <c r="W81" t="s">
        <v>28</v>
      </c>
    </row>
    <row r="82" spans="1:23" x14ac:dyDescent="0.3">
      <c r="A82">
        <v>80</v>
      </c>
      <c r="B82">
        <v>0</v>
      </c>
      <c r="C82">
        <v>80</v>
      </c>
      <c r="D82">
        <v>0</v>
      </c>
      <c r="E82">
        <v>106.996863499749</v>
      </c>
      <c r="G82">
        <v>106.97168859979099</v>
      </c>
      <c r="H82">
        <v>106.996863499749</v>
      </c>
      <c r="I82">
        <v>107.98071929998601</v>
      </c>
      <c r="J82">
        <v>107.99743240000601</v>
      </c>
      <c r="K82">
        <v>108.065830999985</v>
      </c>
      <c r="L82">
        <v>3</v>
      </c>
      <c r="M82" t="s">
        <v>23</v>
      </c>
      <c r="N82">
        <v>0</v>
      </c>
      <c r="O82">
        <v>7.3713200166821397E-2</v>
      </c>
      <c r="P82" t="s">
        <v>24</v>
      </c>
      <c r="Q82">
        <v>463113</v>
      </c>
      <c r="R82">
        <v>1</v>
      </c>
      <c r="S82" t="s">
        <v>25</v>
      </c>
      <c r="T82" t="s">
        <v>26</v>
      </c>
      <c r="U82" t="s">
        <v>27</v>
      </c>
      <c r="V82" t="s">
        <v>24</v>
      </c>
      <c r="W82" t="s">
        <v>28</v>
      </c>
    </row>
    <row r="83" spans="1:23" x14ac:dyDescent="0.3">
      <c r="A83">
        <v>81</v>
      </c>
      <c r="B83">
        <v>0</v>
      </c>
      <c r="C83">
        <v>81</v>
      </c>
      <c r="D83">
        <v>0</v>
      </c>
      <c r="E83">
        <v>108.095767799764</v>
      </c>
      <c r="G83">
        <v>108.070275600068</v>
      </c>
      <c r="H83">
        <v>108.095767799764</v>
      </c>
      <c r="I83">
        <v>109.07959929993299</v>
      </c>
      <c r="J83">
        <v>109.096683699637</v>
      </c>
      <c r="K83">
        <v>109.29822829971</v>
      </c>
      <c r="L83">
        <v>1</v>
      </c>
      <c r="M83" t="s">
        <v>29</v>
      </c>
      <c r="N83">
        <v>1</v>
      </c>
      <c r="O83">
        <v>0.20860739983618201</v>
      </c>
      <c r="P83" t="s">
        <v>24</v>
      </c>
      <c r="Q83">
        <v>463113</v>
      </c>
      <c r="R83">
        <v>1</v>
      </c>
      <c r="S83" t="s">
        <v>25</v>
      </c>
      <c r="T83" t="s">
        <v>26</v>
      </c>
      <c r="U83" t="s">
        <v>27</v>
      </c>
      <c r="V83" t="s">
        <v>24</v>
      </c>
      <c r="W83" t="s">
        <v>28</v>
      </c>
    </row>
    <row r="84" spans="1:23" x14ac:dyDescent="0.3">
      <c r="A84">
        <v>82</v>
      </c>
      <c r="B84">
        <v>0</v>
      </c>
      <c r="C84">
        <v>82</v>
      </c>
      <c r="D84">
        <v>0</v>
      </c>
      <c r="E84">
        <v>109.327958299778</v>
      </c>
      <c r="G84">
        <v>109.302927099633</v>
      </c>
      <c r="H84">
        <v>109.327958299778</v>
      </c>
      <c r="I84">
        <v>110.31230829982</v>
      </c>
      <c r="J84">
        <v>110.32845570007299</v>
      </c>
      <c r="K84">
        <v>110.513878499623</v>
      </c>
      <c r="L84">
        <v>0</v>
      </c>
      <c r="M84" t="s">
        <v>23</v>
      </c>
      <c r="N84">
        <v>1</v>
      </c>
      <c r="O84">
        <v>0.18533479981124401</v>
      </c>
      <c r="P84" t="s">
        <v>24</v>
      </c>
      <c r="Q84">
        <v>463113</v>
      </c>
      <c r="R84">
        <v>1</v>
      </c>
      <c r="S84" t="s">
        <v>25</v>
      </c>
      <c r="T84" t="s">
        <v>26</v>
      </c>
      <c r="U84" t="s">
        <v>27</v>
      </c>
      <c r="V84" t="s">
        <v>24</v>
      </c>
      <c r="W84" t="s">
        <v>28</v>
      </c>
    </row>
    <row r="85" spans="1:23" x14ac:dyDescent="0.3">
      <c r="A85">
        <v>83</v>
      </c>
      <c r="B85">
        <v>0</v>
      </c>
      <c r="C85">
        <v>83</v>
      </c>
      <c r="D85">
        <v>0</v>
      </c>
      <c r="E85">
        <v>110.543484999798</v>
      </c>
      <c r="G85">
        <v>110.518364399671</v>
      </c>
      <c r="H85">
        <v>110.543484999798</v>
      </c>
      <c r="I85">
        <v>111.52803199971</v>
      </c>
      <c r="J85">
        <v>111.544600399676</v>
      </c>
      <c r="K85">
        <v>111.912136199884</v>
      </c>
      <c r="L85">
        <v>1</v>
      </c>
      <c r="M85" t="s">
        <v>23</v>
      </c>
      <c r="N85">
        <v>0</v>
      </c>
      <c r="O85">
        <v>0.37849499983712998</v>
      </c>
      <c r="P85" t="s">
        <v>24</v>
      </c>
      <c r="Q85">
        <v>463113</v>
      </c>
      <c r="R85">
        <v>1</v>
      </c>
      <c r="S85" t="s">
        <v>25</v>
      </c>
      <c r="T85" t="s">
        <v>26</v>
      </c>
      <c r="U85" t="s">
        <v>27</v>
      </c>
      <c r="V85" t="s">
        <v>24</v>
      </c>
      <c r="W85" t="s">
        <v>28</v>
      </c>
    </row>
    <row r="86" spans="1:23" x14ac:dyDescent="0.3">
      <c r="A86">
        <v>84</v>
      </c>
      <c r="B86">
        <v>0</v>
      </c>
      <c r="C86">
        <v>84</v>
      </c>
      <c r="D86">
        <v>0</v>
      </c>
      <c r="E86">
        <v>111.942107699811</v>
      </c>
      <c r="G86">
        <v>111.916788499802</v>
      </c>
      <c r="H86">
        <v>111.942107699811</v>
      </c>
      <c r="I86">
        <v>112.926035000011</v>
      </c>
      <c r="J86">
        <v>112.942757599987</v>
      </c>
      <c r="K86">
        <v>113.277722399681</v>
      </c>
      <c r="L86">
        <v>0</v>
      </c>
      <c r="M86" t="s">
        <v>23</v>
      </c>
      <c r="N86">
        <v>1</v>
      </c>
      <c r="O86">
        <v>0.33440600009635002</v>
      </c>
      <c r="P86" t="s">
        <v>24</v>
      </c>
      <c r="Q86">
        <v>463113</v>
      </c>
      <c r="R86">
        <v>1</v>
      </c>
      <c r="S86" t="s">
        <v>25</v>
      </c>
      <c r="T86" t="s">
        <v>26</v>
      </c>
      <c r="U86" t="s">
        <v>27</v>
      </c>
      <c r="V86" t="s">
        <v>24</v>
      </c>
      <c r="W86" t="s">
        <v>28</v>
      </c>
    </row>
    <row r="87" spans="1:23" x14ac:dyDescent="0.3">
      <c r="A87">
        <v>85</v>
      </c>
      <c r="B87">
        <v>0</v>
      </c>
      <c r="C87">
        <v>85</v>
      </c>
      <c r="D87">
        <v>0</v>
      </c>
      <c r="E87">
        <v>113.307915899902</v>
      </c>
      <c r="G87">
        <v>113.282185100018</v>
      </c>
      <c r="H87">
        <v>113.307915899902</v>
      </c>
      <c r="I87">
        <v>114.291906700003</v>
      </c>
      <c r="J87">
        <v>114.30812169983901</v>
      </c>
      <c r="K87">
        <v>114.57641369989101</v>
      </c>
      <c r="L87">
        <v>0</v>
      </c>
      <c r="M87" t="s">
        <v>23</v>
      </c>
      <c r="N87">
        <v>1</v>
      </c>
      <c r="O87">
        <v>0.27114379964768798</v>
      </c>
      <c r="P87" t="s">
        <v>24</v>
      </c>
      <c r="Q87">
        <v>463113</v>
      </c>
      <c r="R87">
        <v>1</v>
      </c>
      <c r="S87" t="s">
        <v>25</v>
      </c>
      <c r="T87" t="s">
        <v>26</v>
      </c>
      <c r="U87" t="s">
        <v>27</v>
      </c>
      <c r="V87" t="s">
        <v>24</v>
      </c>
      <c r="W87" t="s">
        <v>28</v>
      </c>
    </row>
    <row r="88" spans="1:23" x14ac:dyDescent="0.3">
      <c r="A88">
        <v>86</v>
      </c>
      <c r="B88">
        <v>0</v>
      </c>
      <c r="C88">
        <v>86</v>
      </c>
      <c r="D88">
        <v>0</v>
      </c>
      <c r="E88">
        <v>114.60647880006501</v>
      </c>
      <c r="G88">
        <v>114.580868399702</v>
      </c>
      <c r="H88">
        <v>114.60647880006501</v>
      </c>
      <c r="I88">
        <v>115.590137099847</v>
      </c>
      <c r="J88">
        <v>115.607315099798</v>
      </c>
      <c r="K88">
        <v>115.825483900029</v>
      </c>
      <c r="L88">
        <v>-4</v>
      </c>
      <c r="M88" t="s">
        <v>23</v>
      </c>
      <c r="N88">
        <v>0</v>
      </c>
      <c r="O88">
        <v>0.22291899984702401</v>
      </c>
      <c r="P88" t="s">
        <v>24</v>
      </c>
      <c r="Q88">
        <v>463113</v>
      </c>
      <c r="R88">
        <v>1</v>
      </c>
      <c r="S88" t="s">
        <v>25</v>
      </c>
      <c r="T88" t="s">
        <v>26</v>
      </c>
      <c r="U88" t="s">
        <v>27</v>
      </c>
      <c r="V88" t="s">
        <v>24</v>
      </c>
      <c r="W88" t="s">
        <v>28</v>
      </c>
    </row>
    <row r="89" spans="1:23" x14ac:dyDescent="0.3">
      <c r="A89">
        <v>87</v>
      </c>
      <c r="B89">
        <v>0</v>
      </c>
      <c r="C89">
        <v>87</v>
      </c>
      <c r="D89">
        <v>0</v>
      </c>
      <c r="E89">
        <v>115.85503359977101</v>
      </c>
      <c r="G89">
        <v>115.830014799721</v>
      </c>
      <c r="H89">
        <v>115.85503359977101</v>
      </c>
      <c r="I89">
        <v>116.83901460003101</v>
      </c>
      <c r="J89">
        <v>116.856183399911</v>
      </c>
      <c r="K89">
        <v>117.37407079990901</v>
      </c>
      <c r="L89">
        <v>-4</v>
      </c>
      <c r="M89" t="s">
        <v>23</v>
      </c>
      <c r="N89">
        <v>0</v>
      </c>
      <c r="O89">
        <v>0.53223989997059096</v>
      </c>
      <c r="P89" t="s">
        <v>24</v>
      </c>
      <c r="Q89">
        <v>463113</v>
      </c>
      <c r="R89">
        <v>1</v>
      </c>
      <c r="S89" t="s">
        <v>25</v>
      </c>
      <c r="T89" t="s">
        <v>26</v>
      </c>
      <c r="U89" t="s">
        <v>27</v>
      </c>
      <c r="V89" t="s">
        <v>24</v>
      </c>
      <c r="W89" t="s">
        <v>28</v>
      </c>
    </row>
    <row r="90" spans="1:23" x14ac:dyDescent="0.3">
      <c r="A90">
        <v>88</v>
      </c>
      <c r="B90">
        <v>0</v>
      </c>
      <c r="C90">
        <v>88</v>
      </c>
      <c r="D90">
        <v>0</v>
      </c>
      <c r="E90">
        <v>117.404163499828</v>
      </c>
      <c r="G90">
        <v>117.37862169975401</v>
      </c>
      <c r="H90">
        <v>117.404163499828</v>
      </c>
      <c r="I90">
        <v>118.387533699627</v>
      </c>
      <c r="J90">
        <v>118.404183399863</v>
      </c>
      <c r="K90">
        <v>118.73946249997201</v>
      </c>
      <c r="L90">
        <v>-2</v>
      </c>
      <c r="M90" t="s">
        <v>29</v>
      </c>
      <c r="N90">
        <v>1</v>
      </c>
      <c r="O90">
        <v>0.33930550003424198</v>
      </c>
      <c r="P90" t="s">
        <v>24</v>
      </c>
      <c r="Q90">
        <v>463113</v>
      </c>
      <c r="R90">
        <v>1</v>
      </c>
      <c r="S90" t="s">
        <v>25</v>
      </c>
      <c r="T90" t="s">
        <v>26</v>
      </c>
      <c r="U90" t="s">
        <v>27</v>
      </c>
      <c r="V90" t="s">
        <v>24</v>
      </c>
      <c r="W90" t="s">
        <v>28</v>
      </c>
    </row>
    <row r="91" spans="1:23" x14ac:dyDescent="0.3">
      <c r="A91">
        <v>89</v>
      </c>
      <c r="B91">
        <v>0</v>
      </c>
      <c r="C91">
        <v>89</v>
      </c>
      <c r="D91">
        <v>0</v>
      </c>
      <c r="E91">
        <v>118.76935309963299</v>
      </c>
      <c r="G91">
        <v>118.743914399761</v>
      </c>
      <c r="H91">
        <v>118.76935309963299</v>
      </c>
      <c r="I91">
        <v>119.752901599742</v>
      </c>
      <c r="J91">
        <v>119.76953409984699</v>
      </c>
      <c r="K91">
        <v>119.85456610005301</v>
      </c>
      <c r="L91">
        <v>0</v>
      </c>
      <c r="M91" t="s">
        <v>23</v>
      </c>
      <c r="N91">
        <v>1</v>
      </c>
      <c r="O91">
        <v>8.6317299865186201E-2</v>
      </c>
      <c r="P91" t="s">
        <v>24</v>
      </c>
      <c r="Q91">
        <v>463113</v>
      </c>
      <c r="R91">
        <v>1</v>
      </c>
      <c r="S91" t="s">
        <v>25</v>
      </c>
      <c r="T91" t="s">
        <v>26</v>
      </c>
      <c r="U91" t="s">
        <v>27</v>
      </c>
      <c r="V91" t="s">
        <v>24</v>
      </c>
      <c r="W91" t="s">
        <v>28</v>
      </c>
    </row>
    <row r="92" spans="1:23" x14ac:dyDescent="0.3">
      <c r="A92">
        <v>90</v>
      </c>
      <c r="B92">
        <v>0</v>
      </c>
      <c r="C92">
        <v>90</v>
      </c>
      <c r="D92">
        <v>0</v>
      </c>
      <c r="E92">
        <v>119.884618199896</v>
      </c>
      <c r="G92">
        <v>119.859014200046</v>
      </c>
      <c r="H92">
        <v>119.884618199896</v>
      </c>
      <c r="I92">
        <v>120.86872289981601</v>
      </c>
      <c r="J92">
        <v>120.88529849983701</v>
      </c>
      <c r="K92">
        <v>121.619562599807</v>
      </c>
      <c r="L92">
        <v>2</v>
      </c>
      <c r="M92" t="s">
        <v>29</v>
      </c>
      <c r="N92">
        <v>1</v>
      </c>
      <c r="O92">
        <v>0.74727889988571405</v>
      </c>
      <c r="P92" t="s">
        <v>24</v>
      </c>
      <c r="Q92">
        <v>463113</v>
      </c>
      <c r="R92">
        <v>1</v>
      </c>
      <c r="S92" t="s">
        <v>25</v>
      </c>
      <c r="T92" t="s">
        <v>26</v>
      </c>
      <c r="U92" t="s">
        <v>27</v>
      </c>
      <c r="V92" t="s">
        <v>24</v>
      </c>
      <c r="W92" t="s">
        <v>28</v>
      </c>
    </row>
    <row r="93" spans="1:23" x14ac:dyDescent="0.3">
      <c r="A93">
        <v>91</v>
      </c>
      <c r="B93">
        <v>0</v>
      </c>
      <c r="C93">
        <v>91</v>
      </c>
      <c r="D93">
        <v>0</v>
      </c>
      <c r="E93">
        <v>121.64950340008301</v>
      </c>
      <c r="G93">
        <v>121.62418749974999</v>
      </c>
      <c r="H93">
        <v>121.64950340008301</v>
      </c>
      <c r="I93">
        <v>122.634220799896</v>
      </c>
      <c r="J93">
        <v>122.650579100009</v>
      </c>
      <c r="K93">
        <v>123.318290099967</v>
      </c>
      <c r="L93">
        <v>0</v>
      </c>
      <c r="M93" t="s">
        <v>23</v>
      </c>
      <c r="N93">
        <v>1</v>
      </c>
      <c r="O93">
        <v>0.68084340030327395</v>
      </c>
      <c r="P93" t="s">
        <v>24</v>
      </c>
      <c r="Q93">
        <v>463113</v>
      </c>
      <c r="R93">
        <v>1</v>
      </c>
      <c r="S93" t="s">
        <v>25</v>
      </c>
      <c r="T93" t="s">
        <v>26</v>
      </c>
      <c r="U93" t="s">
        <v>27</v>
      </c>
      <c r="V93" t="s">
        <v>24</v>
      </c>
      <c r="W93" t="s">
        <v>28</v>
      </c>
    </row>
    <row r="94" spans="1:23" x14ac:dyDescent="0.3">
      <c r="A94">
        <v>92</v>
      </c>
      <c r="B94">
        <v>0</v>
      </c>
      <c r="C94">
        <v>92</v>
      </c>
      <c r="D94">
        <v>0</v>
      </c>
      <c r="E94">
        <v>123.347811799962</v>
      </c>
      <c r="G94">
        <v>123.322920599952</v>
      </c>
      <c r="H94">
        <v>123.347811799962</v>
      </c>
      <c r="I94">
        <v>124.331850799731</v>
      </c>
      <c r="J94">
        <v>124.34903590008599</v>
      </c>
      <c r="K94">
        <v>124.650299699977</v>
      </c>
      <c r="L94">
        <v>-2</v>
      </c>
      <c r="M94" t="s">
        <v>29</v>
      </c>
      <c r="N94">
        <v>1</v>
      </c>
      <c r="O94">
        <v>0.305871800053864</v>
      </c>
      <c r="P94" t="s">
        <v>24</v>
      </c>
      <c r="Q94">
        <v>463113</v>
      </c>
      <c r="R94">
        <v>1</v>
      </c>
      <c r="S94" t="s">
        <v>25</v>
      </c>
      <c r="T94" t="s">
        <v>26</v>
      </c>
      <c r="U94" t="s">
        <v>27</v>
      </c>
      <c r="V94" t="s">
        <v>24</v>
      </c>
      <c r="W94" t="s">
        <v>28</v>
      </c>
    </row>
    <row r="95" spans="1:23" x14ac:dyDescent="0.3">
      <c r="A95">
        <v>93</v>
      </c>
      <c r="B95">
        <v>0</v>
      </c>
      <c r="C95">
        <v>93</v>
      </c>
      <c r="D95">
        <v>0</v>
      </c>
      <c r="E95">
        <v>124.68025919981299</v>
      </c>
      <c r="G95">
        <v>124.654751999769</v>
      </c>
      <c r="H95">
        <v>124.68025919981299</v>
      </c>
      <c r="I95">
        <v>125.66431370005</v>
      </c>
      <c r="J95">
        <v>125.680787499994</v>
      </c>
      <c r="K95">
        <v>125.74921789998101</v>
      </c>
      <c r="L95">
        <v>2</v>
      </c>
      <c r="M95" t="s">
        <v>23</v>
      </c>
      <c r="N95">
        <v>0</v>
      </c>
      <c r="O95">
        <v>7.4718600139021804E-2</v>
      </c>
      <c r="P95" t="s">
        <v>24</v>
      </c>
      <c r="Q95">
        <v>463113</v>
      </c>
      <c r="R95">
        <v>1</v>
      </c>
      <c r="S95" t="s">
        <v>25</v>
      </c>
      <c r="T95" t="s">
        <v>26</v>
      </c>
      <c r="U95" t="s">
        <v>27</v>
      </c>
      <c r="V95" t="s">
        <v>24</v>
      </c>
      <c r="W95" t="s">
        <v>28</v>
      </c>
    </row>
    <row r="96" spans="1:23" x14ac:dyDescent="0.3">
      <c r="A96">
        <v>94</v>
      </c>
      <c r="B96">
        <v>0</v>
      </c>
      <c r="C96">
        <v>94</v>
      </c>
      <c r="D96">
        <v>0</v>
      </c>
      <c r="E96">
        <v>125.779663899913</v>
      </c>
      <c r="G96">
        <v>125.75375819997799</v>
      </c>
      <c r="H96">
        <v>125.779663899913</v>
      </c>
      <c r="I96">
        <v>126.763132099993</v>
      </c>
      <c r="J96">
        <v>126.779471300076</v>
      </c>
      <c r="K96">
        <v>127.480874999891</v>
      </c>
      <c r="L96">
        <v>4</v>
      </c>
      <c r="M96" t="s">
        <v>23</v>
      </c>
      <c r="N96">
        <v>0</v>
      </c>
      <c r="O96">
        <v>0.70949319982901204</v>
      </c>
      <c r="P96" t="s">
        <v>24</v>
      </c>
      <c r="Q96">
        <v>463113</v>
      </c>
      <c r="R96">
        <v>1</v>
      </c>
      <c r="S96" t="s">
        <v>25</v>
      </c>
      <c r="T96" t="s">
        <v>26</v>
      </c>
      <c r="U96" t="s">
        <v>27</v>
      </c>
      <c r="V96" t="s">
        <v>24</v>
      </c>
      <c r="W96" t="s">
        <v>28</v>
      </c>
    </row>
    <row r="97" spans="1:23" x14ac:dyDescent="0.3">
      <c r="A97">
        <v>95</v>
      </c>
      <c r="B97">
        <v>0</v>
      </c>
      <c r="C97">
        <v>95</v>
      </c>
      <c r="D97">
        <v>0</v>
      </c>
      <c r="E97">
        <v>127.510978699661</v>
      </c>
      <c r="G97">
        <v>127.485314299818</v>
      </c>
      <c r="H97">
        <v>127.510978699661</v>
      </c>
      <c r="I97">
        <v>128.494635399896</v>
      </c>
      <c r="J97">
        <v>128.51183229964201</v>
      </c>
      <c r="K97">
        <v>129.31220599962299</v>
      </c>
      <c r="L97">
        <v>0</v>
      </c>
      <c r="M97" t="s">
        <v>23</v>
      </c>
      <c r="N97">
        <v>1</v>
      </c>
      <c r="O97">
        <v>0.81051460001617603</v>
      </c>
      <c r="P97" t="s">
        <v>24</v>
      </c>
      <c r="Q97">
        <v>463113</v>
      </c>
      <c r="R97">
        <v>1</v>
      </c>
      <c r="S97" t="s">
        <v>25</v>
      </c>
      <c r="T97" t="s">
        <v>26</v>
      </c>
      <c r="U97" t="s">
        <v>27</v>
      </c>
      <c r="V97" t="s">
        <v>24</v>
      </c>
      <c r="W97" t="s">
        <v>28</v>
      </c>
    </row>
    <row r="98" spans="1:23" x14ac:dyDescent="0.3">
      <c r="A98">
        <v>96</v>
      </c>
      <c r="B98">
        <v>0</v>
      </c>
      <c r="C98">
        <v>96</v>
      </c>
      <c r="D98">
        <v>0</v>
      </c>
      <c r="E98">
        <v>129.342882100027</v>
      </c>
      <c r="G98">
        <v>129.317096800077</v>
      </c>
      <c r="H98">
        <v>129.342882100027</v>
      </c>
      <c r="I98">
        <v>130.32622759975399</v>
      </c>
      <c r="J98">
        <v>130.342969799879</v>
      </c>
      <c r="K98">
        <v>130.594213099684</v>
      </c>
      <c r="L98">
        <v>-3</v>
      </c>
      <c r="M98" t="s">
        <v>29</v>
      </c>
      <c r="N98">
        <v>1</v>
      </c>
      <c r="O98">
        <v>0.25705390004441098</v>
      </c>
      <c r="P98" t="s">
        <v>24</v>
      </c>
      <c r="Q98">
        <v>463113</v>
      </c>
      <c r="R98">
        <v>1</v>
      </c>
      <c r="S98" t="s">
        <v>25</v>
      </c>
      <c r="T98" t="s">
        <v>26</v>
      </c>
      <c r="U98" t="s">
        <v>27</v>
      </c>
      <c r="V98" t="s">
        <v>24</v>
      </c>
      <c r="W98" t="s">
        <v>28</v>
      </c>
    </row>
    <row r="99" spans="1:23" x14ac:dyDescent="0.3">
      <c r="A99">
        <v>97</v>
      </c>
      <c r="B99">
        <v>0</v>
      </c>
      <c r="C99">
        <v>97</v>
      </c>
      <c r="D99">
        <v>0</v>
      </c>
      <c r="E99">
        <v>130.609021499753</v>
      </c>
      <c r="G99">
        <v>130.598660499788</v>
      </c>
      <c r="H99">
        <v>130.609021499753</v>
      </c>
      <c r="I99">
        <v>131.60836379975001</v>
      </c>
      <c r="J99">
        <v>131.60836379975001</v>
      </c>
      <c r="K99">
        <v>131.89402739983001</v>
      </c>
      <c r="L99">
        <v>0</v>
      </c>
      <c r="M99" t="s">
        <v>23</v>
      </c>
      <c r="N99">
        <v>1</v>
      </c>
      <c r="O99">
        <v>0.27706639980897302</v>
      </c>
      <c r="P99" t="s">
        <v>24</v>
      </c>
      <c r="Q99">
        <v>463113</v>
      </c>
      <c r="R99">
        <v>1</v>
      </c>
      <c r="S99" t="s">
        <v>25</v>
      </c>
      <c r="T99" t="s">
        <v>26</v>
      </c>
      <c r="U99" t="s">
        <v>27</v>
      </c>
      <c r="V99" t="s">
        <v>24</v>
      </c>
      <c r="W99" t="s">
        <v>28</v>
      </c>
    </row>
    <row r="100" spans="1:23" x14ac:dyDescent="0.3">
      <c r="A100">
        <v>98</v>
      </c>
      <c r="B100">
        <v>0</v>
      </c>
      <c r="C100">
        <v>98</v>
      </c>
      <c r="D100">
        <v>0</v>
      </c>
      <c r="E100">
        <v>131.923228600062</v>
      </c>
      <c r="G100">
        <v>131.898479300085</v>
      </c>
      <c r="H100">
        <v>131.923228600062</v>
      </c>
      <c r="I100">
        <v>132.907500499859</v>
      </c>
      <c r="J100">
        <v>132.923906899988</v>
      </c>
      <c r="K100">
        <v>133.50938649987799</v>
      </c>
      <c r="L100">
        <v>4</v>
      </c>
      <c r="M100" t="s">
        <v>29</v>
      </c>
      <c r="N100">
        <v>1</v>
      </c>
      <c r="O100">
        <v>0.598517699632793</v>
      </c>
      <c r="P100" t="s">
        <v>24</v>
      </c>
      <c r="Q100">
        <v>463113</v>
      </c>
      <c r="R100">
        <v>1</v>
      </c>
      <c r="S100" t="s">
        <v>25</v>
      </c>
      <c r="T100" t="s">
        <v>26</v>
      </c>
      <c r="U100" t="s">
        <v>27</v>
      </c>
      <c r="V100" t="s">
        <v>24</v>
      </c>
      <c r="W100" t="s">
        <v>28</v>
      </c>
    </row>
    <row r="101" spans="1:23" x14ac:dyDescent="0.3">
      <c r="A101">
        <v>99</v>
      </c>
      <c r="B101">
        <v>0</v>
      </c>
      <c r="C101">
        <v>99</v>
      </c>
      <c r="D101">
        <v>0</v>
      </c>
      <c r="E101">
        <v>133.53875569999201</v>
      </c>
      <c r="G101">
        <v>133.51387039990999</v>
      </c>
      <c r="H101">
        <v>133.53875569999201</v>
      </c>
      <c r="I101">
        <v>134.523192399647</v>
      </c>
      <c r="J101">
        <v>134.538836400024</v>
      </c>
      <c r="K101">
        <v>135.78953919978801</v>
      </c>
      <c r="L101">
        <v>2</v>
      </c>
      <c r="M101" t="s">
        <v>29</v>
      </c>
      <c r="N101">
        <v>1</v>
      </c>
      <c r="O101">
        <v>1.2565107997506799</v>
      </c>
      <c r="P101" t="s">
        <v>24</v>
      </c>
      <c r="Q101">
        <v>463113</v>
      </c>
      <c r="R101">
        <v>1</v>
      </c>
      <c r="S101" t="s">
        <v>25</v>
      </c>
      <c r="T101" t="s">
        <v>26</v>
      </c>
      <c r="U101" t="s">
        <v>27</v>
      </c>
      <c r="V101" t="s">
        <v>24</v>
      </c>
      <c r="W1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776C-5189-4A63-A972-4F91C7F9355B}">
  <dimension ref="A1:K107"/>
  <sheetViews>
    <sheetView tabSelected="1" topLeftCell="A91" workbookViewId="0">
      <selection activeCell="K104" sqref="K104"/>
    </sheetView>
  </sheetViews>
  <sheetFormatPr defaultRowHeight="14.4" x14ac:dyDescent="0.3"/>
  <cols>
    <col min="1" max="1" width="12.33203125" customWidth="1"/>
    <col min="2" max="2" width="12" customWidth="1"/>
    <col min="6" max="6" width="11" customWidth="1"/>
    <col min="7" max="7" width="14.77734375" customWidth="1"/>
  </cols>
  <sheetData>
    <row r="1" spans="1:10" x14ac:dyDescent="0.3">
      <c r="A1" s="9" t="s">
        <v>12</v>
      </c>
      <c r="B1" s="9" t="s">
        <v>13</v>
      </c>
      <c r="C1" s="9" t="s">
        <v>11</v>
      </c>
      <c r="D1" s="9" t="s">
        <v>30</v>
      </c>
      <c r="E1" s="9" t="s">
        <v>31</v>
      </c>
      <c r="F1" s="9" t="s">
        <v>32</v>
      </c>
      <c r="G1" s="9" t="s">
        <v>33</v>
      </c>
    </row>
    <row r="2" spans="1:10" x14ac:dyDescent="0.3">
      <c r="A2" s="9" t="s">
        <v>23</v>
      </c>
      <c r="B2" s="9">
        <v>0</v>
      </c>
      <c r="C2" s="9">
        <v>-3</v>
      </c>
      <c r="D2" s="9"/>
      <c r="E2" s="9"/>
      <c r="F2" s="9">
        <v>1</v>
      </c>
      <c r="G2" s="9"/>
      <c r="J2" t="s">
        <v>38</v>
      </c>
    </row>
    <row r="3" spans="1:10" x14ac:dyDescent="0.3">
      <c r="A3" s="9" t="s">
        <v>23</v>
      </c>
      <c r="B3" s="9">
        <v>1</v>
      </c>
      <c r="C3" s="9">
        <v>0</v>
      </c>
      <c r="D3" s="9">
        <v>1</v>
      </c>
      <c r="E3" s="9"/>
      <c r="F3" s="9"/>
      <c r="G3" s="9"/>
      <c r="J3" t="s">
        <v>39</v>
      </c>
    </row>
    <row r="4" spans="1:10" x14ac:dyDescent="0.3">
      <c r="A4" s="9" t="s">
        <v>29</v>
      </c>
      <c r="B4" s="9">
        <v>0</v>
      </c>
      <c r="C4" s="9">
        <v>0</v>
      </c>
      <c r="D4" s="9"/>
      <c r="E4" s="9">
        <v>1</v>
      </c>
      <c r="F4" s="9"/>
      <c r="G4" s="9"/>
    </row>
    <row r="5" spans="1:10" x14ac:dyDescent="0.3">
      <c r="A5" s="9" t="s">
        <v>23</v>
      </c>
      <c r="B5" s="9">
        <v>1</v>
      </c>
      <c r="C5" s="9">
        <v>0</v>
      </c>
      <c r="D5" s="9">
        <v>1</v>
      </c>
      <c r="E5" s="9"/>
      <c r="F5" s="9"/>
      <c r="G5" s="9"/>
      <c r="J5">
        <f>COUNTIFS(C2:C101, "0",B2:B101, "1")</f>
        <v>32</v>
      </c>
    </row>
    <row r="6" spans="1:10" x14ac:dyDescent="0.3">
      <c r="A6" s="9" t="s">
        <v>23</v>
      </c>
      <c r="B6" s="9">
        <v>0</v>
      </c>
      <c r="C6" s="9">
        <v>3</v>
      </c>
      <c r="D6" s="9"/>
      <c r="E6" s="9"/>
      <c r="F6" s="9">
        <v>1</v>
      </c>
      <c r="G6" s="9"/>
    </row>
    <row r="7" spans="1:10" x14ac:dyDescent="0.3">
      <c r="A7" s="9" t="s">
        <v>29</v>
      </c>
      <c r="B7" s="9">
        <v>1</v>
      </c>
      <c r="C7" s="9">
        <v>4</v>
      </c>
      <c r="D7" s="9"/>
      <c r="E7" s="9"/>
      <c r="F7" s="9"/>
      <c r="G7" s="9">
        <v>1</v>
      </c>
    </row>
    <row r="8" spans="1:10" x14ac:dyDescent="0.3">
      <c r="A8" s="9" t="s">
        <v>23</v>
      </c>
      <c r="B8" s="9">
        <v>1</v>
      </c>
      <c r="C8" s="9">
        <v>0</v>
      </c>
      <c r="D8" s="9">
        <v>1</v>
      </c>
      <c r="E8" s="9"/>
      <c r="F8" s="9"/>
      <c r="G8" s="9"/>
    </row>
    <row r="9" spans="1:10" x14ac:dyDescent="0.3">
      <c r="A9" s="9" t="s">
        <v>29</v>
      </c>
      <c r="B9" s="9">
        <v>1</v>
      </c>
      <c r="C9" s="9">
        <v>4</v>
      </c>
      <c r="D9" s="9"/>
      <c r="E9" s="9"/>
      <c r="F9" s="9"/>
      <c r="G9" s="9">
        <v>1</v>
      </c>
    </row>
    <row r="10" spans="1:10" x14ac:dyDescent="0.3">
      <c r="A10" s="9" t="s">
        <v>29</v>
      </c>
      <c r="B10" s="9">
        <v>1</v>
      </c>
      <c r="C10" s="9">
        <v>3</v>
      </c>
      <c r="D10" s="9"/>
      <c r="E10" s="9"/>
      <c r="F10" s="9"/>
      <c r="G10" s="9">
        <v>1</v>
      </c>
    </row>
    <row r="11" spans="1:10" x14ac:dyDescent="0.3">
      <c r="A11" s="9" t="s">
        <v>29</v>
      </c>
      <c r="B11" s="9">
        <v>0</v>
      </c>
      <c r="C11" s="9">
        <v>0</v>
      </c>
      <c r="D11" s="9"/>
      <c r="E11" s="9">
        <v>1</v>
      </c>
      <c r="F11" s="9"/>
      <c r="G11" s="9"/>
    </row>
    <row r="12" spans="1:10" x14ac:dyDescent="0.3">
      <c r="A12" s="9" t="s">
        <v>23</v>
      </c>
      <c r="B12" s="9">
        <v>0</v>
      </c>
      <c r="C12" s="9">
        <v>2</v>
      </c>
      <c r="D12" s="9"/>
      <c r="E12" s="9"/>
      <c r="F12" s="9">
        <v>1</v>
      </c>
      <c r="G12" s="9"/>
    </row>
    <row r="13" spans="1:10" x14ac:dyDescent="0.3">
      <c r="A13" s="9" t="s">
        <v>29</v>
      </c>
      <c r="B13" s="9">
        <v>0</v>
      </c>
      <c r="C13" s="9">
        <v>0</v>
      </c>
      <c r="D13" s="9"/>
      <c r="E13" s="9">
        <v>1</v>
      </c>
      <c r="F13" s="9"/>
      <c r="G13" s="9"/>
    </row>
    <row r="14" spans="1:10" x14ac:dyDescent="0.3">
      <c r="A14" s="9" t="s">
        <v>23</v>
      </c>
      <c r="B14" s="9">
        <v>0</v>
      </c>
      <c r="C14" s="9">
        <v>4</v>
      </c>
      <c r="D14" s="9"/>
      <c r="E14" s="9"/>
      <c r="F14" s="9">
        <v>1</v>
      </c>
      <c r="G14" s="9"/>
    </row>
    <row r="15" spans="1:10" x14ac:dyDescent="0.3">
      <c r="A15" s="9" t="s">
        <v>29</v>
      </c>
      <c r="B15" s="9">
        <v>0</v>
      </c>
      <c r="C15" s="9">
        <v>0</v>
      </c>
      <c r="D15" s="9"/>
      <c r="E15" s="9">
        <v>1</v>
      </c>
      <c r="F15" s="9"/>
      <c r="G15" s="9"/>
    </row>
    <row r="16" spans="1:10" x14ac:dyDescent="0.3">
      <c r="A16" s="9" t="s">
        <v>29</v>
      </c>
      <c r="B16" s="9">
        <v>1</v>
      </c>
      <c r="C16" s="9">
        <v>4</v>
      </c>
      <c r="D16" s="9"/>
      <c r="E16" s="9"/>
      <c r="F16" s="9"/>
      <c r="G16" s="9">
        <v>1</v>
      </c>
    </row>
    <row r="17" spans="1:7" x14ac:dyDescent="0.3">
      <c r="A17" s="9" t="s">
        <v>23</v>
      </c>
      <c r="B17" s="9">
        <v>0</v>
      </c>
      <c r="C17" s="9">
        <v>4</v>
      </c>
      <c r="D17" s="9"/>
      <c r="E17" s="9"/>
      <c r="F17" s="9">
        <v>1</v>
      </c>
      <c r="G17" s="9"/>
    </row>
    <row r="18" spans="1:7" x14ac:dyDescent="0.3">
      <c r="A18" s="9" t="s">
        <v>29</v>
      </c>
      <c r="B18" s="9">
        <v>1</v>
      </c>
      <c r="C18" s="9">
        <v>-5</v>
      </c>
      <c r="D18" s="9"/>
      <c r="E18" s="9"/>
      <c r="F18" s="9"/>
      <c r="G18" s="9">
        <v>1</v>
      </c>
    </row>
    <row r="19" spans="1:7" x14ac:dyDescent="0.3">
      <c r="A19" s="9" t="s">
        <v>29</v>
      </c>
      <c r="B19" s="9">
        <v>1</v>
      </c>
      <c r="C19" s="9">
        <v>-4</v>
      </c>
      <c r="D19" s="9"/>
      <c r="E19" s="9"/>
      <c r="F19" s="9"/>
      <c r="G19" s="9">
        <v>1</v>
      </c>
    </row>
    <row r="20" spans="1:7" x14ac:dyDescent="0.3">
      <c r="A20" s="9" t="s">
        <v>23</v>
      </c>
      <c r="B20" s="9">
        <v>1</v>
      </c>
      <c r="C20" s="9">
        <v>0</v>
      </c>
      <c r="D20" s="9">
        <v>1</v>
      </c>
      <c r="E20" s="9"/>
      <c r="F20" s="9"/>
      <c r="G20" s="9"/>
    </row>
    <row r="21" spans="1:7" x14ac:dyDescent="0.3">
      <c r="A21" s="9" t="s">
        <v>23</v>
      </c>
      <c r="B21" s="9">
        <v>1</v>
      </c>
      <c r="C21" s="9">
        <v>0</v>
      </c>
      <c r="D21" s="9">
        <v>1</v>
      </c>
      <c r="E21" s="9"/>
      <c r="F21" s="9"/>
      <c r="G21" s="9"/>
    </row>
    <row r="22" spans="1:7" x14ac:dyDescent="0.3">
      <c r="A22" s="9" t="s">
        <v>23</v>
      </c>
      <c r="B22" s="9">
        <v>0</v>
      </c>
      <c r="C22" s="9">
        <v>-4</v>
      </c>
      <c r="D22" s="9"/>
      <c r="E22" s="9"/>
      <c r="F22" s="9">
        <v>1</v>
      </c>
      <c r="G22" s="9"/>
    </row>
    <row r="23" spans="1:7" x14ac:dyDescent="0.3">
      <c r="A23" s="9" t="s">
        <v>29</v>
      </c>
      <c r="B23" s="9">
        <v>1</v>
      </c>
      <c r="C23" s="9">
        <v>4</v>
      </c>
      <c r="D23" s="9"/>
      <c r="E23" s="9"/>
      <c r="F23" s="9"/>
      <c r="G23" s="9">
        <v>1</v>
      </c>
    </row>
    <row r="24" spans="1:7" x14ac:dyDescent="0.3">
      <c r="A24" s="9" t="s">
        <v>23</v>
      </c>
      <c r="B24" s="9">
        <v>0</v>
      </c>
      <c r="C24" s="9">
        <v>1</v>
      </c>
      <c r="D24" s="9"/>
      <c r="E24" s="9"/>
      <c r="F24" s="9">
        <v>1</v>
      </c>
      <c r="G24" s="9"/>
    </row>
    <row r="25" spans="1:7" x14ac:dyDescent="0.3">
      <c r="A25" s="9" t="s">
        <v>29</v>
      </c>
      <c r="B25" s="9">
        <v>0</v>
      </c>
      <c r="C25" s="9">
        <v>0</v>
      </c>
      <c r="D25" s="9"/>
      <c r="E25" s="9">
        <v>1</v>
      </c>
      <c r="F25" s="9"/>
      <c r="G25" s="9"/>
    </row>
    <row r="26" spans="1:7" x14ac:dyDescent="0.3">
      <c r="A26" s="9" t="s">
        <v>23</v>
      </c>
      <c r="B26" s="9">
        <v>1</v>
      </c>
      <c r="C26" s="9">
        <v>0</v>
      </c>
      <c r="D26" s="9">
        <v>1</v>
      </c>
      <c r="E26" s="9"/>
      <c r="F26" s="9"/>
      <c r="G26" s="9"/>
    </row>
    <row r="27" spans="1:7" x14ac:dyDescent="0.3">
      <c r="A27" s="9" t="s">
        <v>23</v>
      </c>
      <c r="B27" s="9">
        <v>0</v>
      </c>
      <c r="C27" s="9">
        <v>-2</v>
      </c>
      <c r="D27" s="9"/>
      <c r="E27" s="9"/>
      <c r="F27" s="9">
        <v>1</v>
      </c>
      <c r="G27" s="9"/>
    </row>
    <row r="28" spans="1:7" x14ac:dyDescent="0.3">
      <c r="A28" s="9" t="s">
        <v>23</v>
      </c>
      <c r="B28" s="9">
        <v>1</v>
      </c>
      <c r="C28" s="9">
        <v>0</v>
      </c>
      <c r="D28" s="9">
        <v>1</v>
      </c>
      <c r="E28" s="9"/>
      <c r="F28" s="9"/>
      <c r="G28" s="9"/>
    </row>
    <row r="29" spans="1:7" x14ac:dyDescent="0.3">
      <c r="A29" s="9" t="s">
        <v>23</v>
      </c>
      <c r="B29" s="9">
        <v>0</v>
      </c>
      <c r="C29" s="9">
        <v>3</v>
      </c>
      <c r="D29" s="9"/>
      <c r="E29" s="9"/>
      <c r="F29" s="9">
        <v>1</v>
      </c>
      <c r="G29" s="9"/>
    </row>
    <row r="30" spans="1:7" x14ac:dyDescent="0.3">
      <c r="A30" s="9" t="s">
        <v>23</v>
      </c>
      <c r="B30" s="9">
        <v>1</v>
      </c>
      <c r="C30" s="9">
        <v>0</v>
      </c>
      <c r="D30" s="9">
        <v>1</v>
      </c>
      <c r="E30" s="9"/>
      <c r="F30" s="9"/>
      <c r="G30" s="9"/>
    </row>
    <row r="31" spans="1:7" x14ac:dyDescent="0.3">
      <c r="A31" s="9" t="s">
        <v>23</v>
      </c>
      <c r="B31" s="9">
        <v>1</v>
      </c>
      <c r="C31" s="9">
        <v>0</v>
      </c>
      <c r="D31" s="9">
        <v>1</v>
      </c>
      <c r="E31" s="9"/>
      <c r="F31" s="9"/>
      <c r="G31" s="9"/>
    </row>
    <row r="32" spans="1:7" x14ac:dyDescent="0.3">
      <c r="A32" s="9" t="s">
        <v>23</v>
      </c>
      <c r="B32" s="9">
        <v>0</v>
      </c>
      <c r="C32" s="9">
        <v>-3</v>
      </c>
      <c r="D32" s="9"/>
      <c r="E32" s="9"/>
      <c r="F32" s="9">
        <v>1</v>
      </c>
      <c r="G32" s="9"/>
    </row>
    <row r="33" spans="1:7" x14ac:dyDescent="0.3">
      <c r="A33" s="9" t="s">
        <v>29</v>
      </c>
      <c r="B33" s="9">
        <v>0</v>
      </c>
      <c r="C33" s="9">
        <v>0</v>
      </c>
      <c r="D33" s="9"/>
      <c r="E33" s="9">
        <v>1</v>
      </c>
      <c r="F33" s="9"/>
      <c r="G33" s="9"/>
    </row>
    <row r="34" spans="1:7" x14ac:dyDescent="0.3">
      <c r="A34" s="9" t="s">
        <v>23</v>
      </c>
      <c r="B34" s="9">
        <v>0</v>
      </c>
      <c r="C34" s="9">
        <v>1</v>
      </c>
      <c r="D34" s="9"/>
      <c r="E34" s="9"/>
      <c r="F34" s="9">
        <v>1</v>
      </c>
      <c r="G34" s="9"/>
    </row>
    <row r="35" spans="1:7" x14ac:dyDescent="0.3">
      <c r="A35" s="9" t="s">
        <v>23</v>
      </c>
      <c r="B35" s="9">
        <v>1</v>
      </c>
      <c r="C35" s="9">
        <v>0</v>
      </c>
      <c r="D35" s="9">
        <v>1</v>
      </c>
      <c r="E35" s="9"/>
      <c r="F35" s="9"/>
      <c r="G35" s="9"/>
    </row>
    <row r="36" spans="1:7" x14ac:dyDescent="0.3">
      <c r="A36" s="9" t="s">
        <v>23</v>
      </c>
      <c r="B36" s="9">
        <v>1</v>
      </c>
      <c r="C36" s="9">
        <v>0</v>
      </c>
      <c r="D36" s="9">
        <v>1</v>
      </c>
      <c r="E36" s="9"/>
      <c r="F36" s="9"/>
      <c r="G36" s="9"/>
    </row>
    <row r="37" spans="1:7" x14ac:dyDescent="0.3">
      <c r="A37" s="9" t="s">
        <v>23</v>
      </c>
      <c r="B37" s="9">
        <v>0</v>
      </c>
      <c r="C37" s="9">
        <v>1</v>
      </c>
      <c r="D37" s="9"/>
      <c r="E37" s="9"/>
      <c r="F37" s="9">
        <v>1</v>
      </c>
      <c r="G37" s="9"/>
    </row>
    <row r="38" spans="1:7" x14ac:dyDescent="0.3">
      <c r="A38" s="9" t="s">
        <v>29</v>
      </c>
      <c r="B38" s="9">
        <v>1</v>
      </c>
      <c r="C38" s="9">
        <v>-5</v>
      </c>
      <c r="D38" s="9"/>
      <c r="E38" s="9"/>
      <c r="F38" s="9"/>
      <c r="G38" s="9">
        <v>1</v>
      </c>
    </row>
    <row r="39" spans="1:7" x14ac:dyDescent="0.3">
      <c r="A39" s="9" t="s">
        <v>29</v>
      </c>
      <c r="B39" s="9">
        <v>0</v>
      </c>
      <c r="C39" s="9">
        <v>0</v>
      </c>
      <c r="D39" s="9"/>
      <c r="E39" s="9">
        <v>1</v>
      </c>
      <c r="F39" s="9"/>
      <c r="G39" s="9"/>
    </row>
    <row r="40" spans="1:7" x14ac:dyDescent="0.3">
      <c r="A40" s="9" t="s">
        <v>23</v>
      </c>
      <c r="B40" s="9">
        <v>1</v>
      </c>
      <c r="C40" s="9">
        <v>0</v>
      </c>
      <c r="D40" s="9">
        <v>1</v>
      </c>
      <c r="E40" s="9"/>
      <c r="F40" s="9"/>
      <c r="G40" s="9"/>
    </row>
    <row r="41" spans="1:7" x14ac:dyDescent="0.3">
      <c r="A41" s="9" t="s">
        <v>23</v>
      </c>
      <c r="B41" s="9">
        <v>1</v>
      </c>
      <c r="C41" s="9">
        <v>0</v>
      </c>
      <c r="D41" s="9">
        <v>1</v>
      </c>
      <c r="E41" s="9"/>
      <c r="F41" s="9"/>
      <c r="G41" s="9"/>
    </row>
    <row r="42" spans="1:7" x14ac:dyDescent="0.3">
      <c r="A42" s="9" t="s">
        <v>23</v>
      </c>
      <c r="B42" s="9">
        <v>1</v>
      </c>
      <c r="C42" s="9">
        <v>0</v>
      </c>
      <c r="D42" s="9">
        <v>1</v>
      </c>
      <c r="E42" s="9"/>
      <c r="F42" s="9"/>
      <c r="G42" s="9"/>
    </row>
    <row r="43" spans="1:7" x14ac:dyDescent="0.3">
      <c r="A43" s="9" t="s">
        <v>29</v>
      </c>
      <c r="B43" s="9">
        <v>1</v>
      </c>
      <c r="C43" s="9">
        <v>-4</v>
      </c>
      <c r="D43" s="9"/>
      <c r="E43" s="9"/>
      <c r="F43" s="9"/>
      <c r="G43" s="9">
        <v>1</v>
      </c>
    </row>
    <row r="44" spans="1:7" x14ac:dyDescent="0.3">
      <c r="A44" s="9" t="s">
        <v>29</v>
      </c>
      <c r="B44" s="9">
        <v>0</v>
      </c>
      <c r="C44" s="9">
        <v>0</v>
      </c>
      <c r="D44" s="9"/>
      <c r="E44" s="9">
        <v>1</v>
      </c>
      <c r="F44" s="9"/>
      <c r="G44" s="9"/>
    </row>
    <row r="45" spans="1:7" x14ac:dyDescent="0.3">
      <c r="A45" s="9" t="s">
        <v>23</v>
      </c>
      <c r="B45" s="9">
        <v>0</v>
      </c>
      <c r="C45" s="9">
        <v>2</v>
      </c>
      <c r="D45" s="9"/>
      <c r="E45" s="9"/>
      <c r="F45" s="9">
        <v>1</v>
      </c>
      <c r="G45" s="9"/>
    </row>
    <row r="46" spans="1:7" x14ac:dyDescent="0.3">
      <c r="A46" s="9" t="s">
        <v>23</v>
      </c>
      <c r="B46" s="9">
        <v>1</v>
      </c>
      <c r="C46" s="9">
        <v>0</v>
      </c>
      <c r="D46" s="9">
        <v>1</v>
      </c>
      <c r="E46" s="9"/>
      <c r="F46" s="9"/>
      <c r="G46" s="9"/>
    </row>
    <row r="47" spans="1:7" x14ac:dyDescent="0.3">
      <c r="A47" s="9" t="s">
        <v>23</v>
      </c>
      <c r="B47" s="9">
        <v>0</v>
      </c>
      <c r="C47" s="9">
        <v>1</v>
      </c>
      <c r="D47" s="9"/>
      <c r="E47" s="9"/>
      <c r="F47" s="9">
        <v>1</v>
      </c>
      <c r="G47" s="9"/>
    </row>
    <row r="48" spans="1:7" x14ac:dyDescent="0.3">
      <c r="A48" s="9" t="s">
        <v>23</v>
      </c>
      <c r="B48" s="9">
        <v>1</v>
      </c>
      <c r="C48" s="9">
        <v>0</v>
      </c>
      <c r="D48" s="9">
        <v>1</v>
      </c>
      <c r="E48" s="9"/>
      <c r="F48" s="9"/>
      <c r="G48" s="9"/>
    </row>
    <row r="49" spans="1:7" x14ac:dyDescent="0.3">
      <c r="A49" s="9" t="s">
        <v>29</v>
      </c>
      <c r="B49" s="9">
        <v>1</v>
      </c>
      <c r="C49" s="9">
        <v>-5</v>
      </c>
      <c r="D49" s="9"/>
      <c r="E49" s="9"/>
      <c r="F49" s="9"/>
      <c r="G49" s="9">
        <v>1</v>
      </c>
    </row>
    <row r="50" spans="1:7" x14ac:dyDescent="0.3">
      <c r="A50" s="9" t="s">
        <v>23</v>
      </c>
      <c r="B50" s="9">
        <v>0</v>
      </c>
      <c r="C50" s="9">
        <v>3</v>
      </c>
      <c r="D50" s="9"/>
      <c r="E50" s="9"/>
      <c r="F50" s="9">
        <v>1</v>
      </c>
      <c r="G50" s="9"/>
    </row>
    <row r="51" spans="1:7" x14ac:dyDescent="0.3">
      <c r="A51" s="9" t="s">
        <v>23</v>
      </c>
      <c r="B51" s="9">
        <v>1</v>
      </c>
      <c r="C51" s="9">
        <v>0</v>
      </c>
      <c r="D51" s="9">
        <v>1</v>
      </c>
      <c r="E51" s="9"/>
      <c r="F51" s="9"/>
      <c r="G51" s="9"/>
    </row>
    <row r="52" spans="1:7" x14ac:dyDescent="0.3">
      <c r="A52" s="9" t="s">
        <v>23</v>
      </c>
      <c r="B52" s="9">
        <v>0</v>
      </c>
      <c r="C52" s="9">
        <v>1</v>
      </c>
      <c r="D52" s="9"/>
      <c r="E52" s="9"/>
      <c r="F52" s="9">
        <v>1</v>
      </c>
      <c r="G52" s="9"/>
    </row>
    <row r="53" spans="1:7" x14ac:dyDescent="0.3">
      <c r="A53" s="9" t="s">
        <v>23</v>
      </c>
      <c r="B53" s="9">
        <v>0</v>
      </c>
      <c r="C53" s="9">
        <v>3</v>
      </c>
      <c r="D53" s="9"/>
      <c r="E53" s="9"/>
      <c r="F53" s="9">
        <v>1</v>
      </c>
      <c r="G53" s="9"/>
    </row>
    <row r="54" spans="1:7" x14ac:dyDescent="0.3">
      <c r="A54" s="9" t="s">
        <v>29</v>
      </c>
      <c r="B54" s="9">
        <v>1</v>
      </c>
      <c r="C54" s="9">
        <v>3</v>
      </c>
      <c r="D54" s="9"/>
      <c r="E54" s="9"/>
      <c r="F54" s="9"/>
      <c r="G54" s="9">
        <v>1</v>
      </c>
    </row>
    <row r="55" spans="1:7" x14ac:dyDescent="0.3">
      <c r="A55" s="9" t="s">
        <v>29</v>
      </c>
      <c r="B55" s="9">
        <v>1</v>
      </c>
      <c r="C55" s="9">
        <v>2</v>
      </c>
      <c r="D55" s="9"/>
      <c r="E55" s="9"/>
      <c r="F55" s="9"/>
      <c r="G55" s="9">
        <v>1</v>
      </c>
    </row>
    <row r="56" spans="1:7" x14ac:dyDescent="0.3">
      <c r="A56" s="9" t="s">
        <v>29</v>
      </c>
      <c r="B56" s="9">
        <v>0</v>
      </c>
      <c r="C56" s="9">
        <v>0</v>
      </c>
      <c r="D56" s="9"/>
      <c r="E56" s="9">
        <v>1</v>
      </c>
      <c r="F56" s="9"/>
      <c r="G56" s="9"/>
    </row>
    <row r="57" spans="1:7" x14ac:dyDescent="0.3">
      <c r="A57" s="9" t="s">
        <v>29</v>
      </c>
      <c r="B57" s="9">
        <v>1</v>
      </c>
      <c r="C57" s="9">
        <v>-2</v>
      </c>
      <c r="D57" s="9"/>
      <c r="E57" s="9"/>
      <c r="F57" s="9"/>
      <c r="G57" s="9">
        <v>1</v>
      </c>
    </row>
    <row r="58" spans="1:7" x14ac:dyDescent="0.3">
      <c r="A58" s="9" t="s">
        <v>23</v>
      </c>
      <c r="B58" s="9">
        <v>0</v>
      </c>
      <c r="C58" s="9">
        <v>-3</v>
      </c>
      <c r="D58" s="9"/>
      <c r="E58" s="9"/>
      <c r="F58" s="9">
        <v>1</v>
      </c>
      <c r="G58" s="9"/>
    </row>
    <row r="59" spans="1:7" x14ac:dyDescent="0.3">
      <c r="A59" s="9" t="s">
        <v>29</v>
      </c>
      <c r="B59" s="9">
        <v>0</v>
      </c>
      <c r="C59" s="9">
        <v>0</v>
      </c>
      <c r="D59" s="9"/>
      <c r="E59" s="9">
        <v>1</v>
      </c>
      <c r="F59" s="9"/>
      <c r="G59" s="9"/>
    </row>
    <row r="60" spans="1:7" x14ac:dyDescent="0.3">
      <c r="A60" s="9" t="s">
        <v>23</v>
      </c>
      <c r="B60" s="9">
        <v>1</v>
      </c>
      <c r="C60" s="9">
        <v>0</v>
      </c>
      <c r="D60" s="9">
        <v>1</v>
      </c>
      <c r="E60" s="9"/>
      <c r="F60" s="9"/>
      <c r="G60" s="9"/>
    </row>
    <row r="61" spans="1:7" x14ac:dyDescent="0.3">
      <c r="A61" s="9" t="s">
        <v>23</v>
      </c>
      <c r="B61" s="9">
        <v>1</v>
      </c>
      <c r="C61" s="9">
        <v>0</v>
      </c>
      <c r="D61" s="9">
        <v>1</v>
      </c>
      <c r="E61" s="9"/>
      <c r="F61" s="9"/>
      <c r="G61" s="9"/>
    </row>
    <row r="62" spans="1:7" x14ac:dyDescent="0.3">
      <c r="A62" s="9" t="s">
        <v>29</v>
      </c>
      <c r="B62" s="9">
        <v>1</v>
      </c>
      <c r="C62" s="9">
        <v>2</v>
      </c>
      <c r="D62" s="9"/>
      <c r="E62" s="9"/>
      <c r="F62" s="9"/>
      <c r="G62" s="9">
        <v>1</v>
      </c>
    </row>
    <row r="63" spans="1:7" x14ac:dyDescent="0.3">
      <c r="A63" s="9" t="s">
        <v>23</v>
      </c>
      <c r="B63" s="9">
        <v>1</v>
      </c>
      <c r="C63" s="9">
        <v>0</v>
      </c>
      <c r="D63" s="9">
        <v>1</v>
      </c>
      <c r="E63" s="9"/>
      <c r="F63" s="9"/>
      <c r="G63" s="9"/>
    </row>
    <row r="64" spans="1:7" x14ac:dyDescent="0.3">
      <c r="A64" s="9" t="s">
        <v>23</v>
      </c>
      <c r="B64" s="9">
        <v>1</v>
      </c>
      <c r="C64" s="9">
        <v>0</v>
      </c>
      <c r="D64" s="9">
        <v>1</v>
      </c>
      <c r="E64" s="9"/>
      <c r="F64" s="9"/>
      <c r="G64" s="9"/>
    </row>
    <row r="65" spans="1:7" x14ac:dyDescent="0.3">
      <c r="A65" s="9" t="s">
        <v>23</v>
      </c>
      <c r="B65" s="9">
        <v>1</v>
      </c>
      <c r="C65" s="9">
        <v>0</v>
      </c>
      <c r="D65" s="9">
        <v>1</v>
      </c>
      <c r="E65" s="9"/>
      <c r="F65" s="9"/>
      <c r="G65" s="9"/>
    </row>
    <row r="66" spans="1:7" x14ac:dyDescent="0.3">
      <c r="A66" s="9" t="s">
        <v>23</v>
      </c>
      <c r="B66" s="9">
        <v>0</v>
      </c>
      <c r="C66" s="9">
        <v>3</v>
      </c>
      <c r="D66" s="9"/>
      <c r="E66" s="9"/>
      <c r="F66" s="9">
        <v>1</v>
      </c>
      <c r="G66" s="9"/>
    </row>
    <row r="67" spans="1:7" x14ac:dyDescent="0.3">
      <c r="A67" s="9" t="s">
        <v>29</v>
      </c>
      <c r="B67" s="9">
        <v>1</v>
      </c>
      <c r="C67" s="9">
        <v>1</v>
      </c>
      <c r="D67" s="9"/>
      <c r="E67" s="9"/>
      <c r="F67" s="9"/>
      <c r="G67" s="9">
        <v>1</v>
      </c>
    </row>
    <row r="68" spans="1:7" x14ac:dyDescent="0.3">
      <c r="A68" s="9" t="s">
        <v>23</v>
      </c>
      <c r="B68" s="9">
        <v>0</v>
      </c>
      <c r="C68" s="9">
        <v>1</v>
      </c>
      <c r="D68" s="9"/>
      <c r="E68" s="9"/>
      <c r="F68" s="9">
        <v>1</v>
      </c>
      <c r="G68" s="9"/>
    </row>
    <row r="69" spans="1:7" x14ac:dyDescent="0.3">
      <c r="A69" s="9" t="s">
        <v>23</v>
      </c>
      <c r="B69" s="9">
        <v>0</v>
      </c>
      <c r="C69" s="9">
        <v>-2</v>
      </c>
      <c r="D69" s="9"/>
      <c r="E69" s="9"/>
      <c r="F69" s="9">
        <v>1</v>
      </c>
      <c r="G69" s="9"/>
    </row>
    <row r="70" spans="1:7" x14ac:dyDescent="0.3">
      <c r="A70" s="9" t="s">
        <v>23</v>
      </c>
      <c r="B70" s="9">
        <v>0</v>
      </c>
      <c r="C70" s="9">
        <v>-5</v>
      </c>
      <c r="D70" s="9"/>
      <c r="E70" s="9"/>
      <c r="F70" s="9">
        <v>1</v>
      </c>
      <c r="G70" s="9"/>
    </row>
    <row r="71" spans="1:7" x14ac:dyDescent="0.3">
      <c r="A71" s="9" t="s">
        <v>23</v>
      </c>
      <c r="B71" s="9">
        <v>1</v>
      </c>
      <c r="C71" s="9">
        <v>0</v>
      </c>
      <c r="D71" s="9">
        <v>1</v>
      </c>
      <c r="E71" s="9"/>
      <c r="F71" s="9"/>
      <c r="G71" s="9"/>
    </row>
    <row r="72" spans="1:7" x14ac:dyDescent="0.3">
      <c r="A72" s="9" t="s">
        <v>29</v>
      </c>
      <c r="B72" s="9">
        <v>0</v>
      </c>
      <c r="C72" s="9">
        <v>0</v>
      </c>
      <c r="D72" s="9"/>
      <c r="E72" s="9">
        <v>1</v>
      </c>
      <c r="F72" s="9"/>
      <c r="G72" s="9"/>
    </row>
    <row r="73" spans="1:7" x14ac:dyDescent="0.3">
      <c r="A73" s="9" t="s">
        <v>23</v>
      </c>
      <c r="B73" s="9">
        <v>0</v>
      </c>
      <c r="C73" s="9">
        <v>-5</v>
      </c>
      <c r="D73" s="9"/>
      <c r="E73" s="9"/>
      <c r="F73" s="9">
        <v>1</v>
      </c>
      <c r="G73" s="9"/>
    </row>
    <row r="74" spans="1:7" x14ac:dyDescent="0.3">
      <c r="A74" s="9" t="s">
        <v>23</v>
      </c>
      <c r="B74" s="9">
        <v>0</v>
      </c>
      <c r="C74" s="9">
        <v>-2</v>
      </c>
      <c r="D74" s="9"/>
      <c r="E74" s="9"/>
      <c r="F74" s="9">
        <v>1</v>
      </c>
      <c r="G74" s="9"/>
    </row>
    <row r="75" spans="1:7" x14ac:dyDescent="0.3">
      <c r="A75" s="9" t="s">
        <v>23</v>
      </c>
      <c r="B75" s="9">
        <v>1</v>
      </c>
      <c r="C75" s="9">
        <v>0</v>
      </c>
      <c r="D75" s="9">
        <v>1</v>
      </c>
      <c r="E75" s="9"/>
      <c r="F75" s="9"/>
      <c r="G75" s="9"/>
    </row>
    <row r="76" spans="1:7" x14ac:dyDescent="0.3">
      <c r="A76" s="9" t="s">
        <v>23</v>
      </c>
      <c r="B76" s="9">
        <v>1</v>
      </c>
      <c r="C76" s="9">
        <v>0</v>
      </c>
      <c r="D76" s="9">
        <v>1</v>
      </c>
      <c r="E76" s="9"/>
      <c r="F76" s="9"/>
      <c r="G76" s="9"/>
    </row>
    <row r="77" spans="1:7" x14ac:dyDescent="0.3">
      <c r="A77" s="9" t="s">
        <v>23</v>
      </c>
      <c r="B77" s="9">
        <v>0</v>
      </c>
      <c r="C77" s="9">
        <v>-3</v>
      </c>
      <c r="D77" s="9"/>
      <c r="E77" s="9"/>
      <c r="F77" s="9">
        <v>1</v>
      </c>
      <c r="G77" s="9"/>
    </row>
    <row r="78" spans="1:7" x14ac:dyDescent="0.3">
      <c r="A78" s="9" t="s">
        <v>29</v>
      </c>
      <c r="B78" s="9">
        <v>0</v>
      </c>
      <c r="C78" s="9">
        <v>0</v>
      </c>
      <c r="D78" s="9"/>
      <c r="E78" s="9">
        <v>1</v>
      </c>
      <c r="F78" s="9"/>
      <c r="G78" s="9"/>
    </row>
    <row r="79" spans="1:7" x14ac:dyDescent="0.3">
      <c r="A79" s="9" t="s">
        <v>23</v>
      </c>
      <c r="B79" s="9">
        <v>0</v>
      </c>
      <c r="C79" s="9">
        <v>-3</v>
      </c>
      <c r="D79" s="9"/>
      <c r="E79" s="9"/>
      <c r="F79" s="9">
        <v>1</v>
      </c>
      <c r="G79" s="9"/>
    </row>
    <row r="80" spans="1:7" x14ac:dyDescent="0.3">
      <c r="A80" s="9" t="s">
        <v>29</v>
      </c>
      <c r="B80" s="9">
        <v>1</v>
      </c>
      <c r="C80" s="9">
        <v>3</v>
      </c>
      <c r="D80" s="9"/>
      <c r="E80" s="9"/>
      <c r="F80" s="9"/>
      <c r="G80" s="9">
        <v>1</v>
      </c>
    </row>
    <row r="81" spans="1:7" x14ac:dyDescent="0.3">
      <c r="A81" s="9" t="s">
        <v>29</v>
      </c>
      <c r="B81" s="9">
        <v>0</v>
      </c>
      <c r="C81" s="9">
        <v>0</v>
      </c>
      <c r="D81" s="9"/>
      <c r="E81" s="9">
        <v>1</v>
      </c>
      <c r="F81" s="9"/>
      <c r="G81" s="9"/>
    </row>
    <row r="82" spans="1:7" x14ac:dyDescent="0.3">
      <c r="A82" s="9" t="s">
        <v>23</v>
      </c>
      <c r="B82" s="9">
        <v>0</v>
      </c>
      <c r="C82" s="9">
        <v>3</v>
      </c>
      <c r="D82" s="9"/>
      <c r="E82" s="9"/>
      <c r="F82" s="9">
        <v>1</v>
      </c>
      <c r="G82" s="9"/>
    </row>
    <row r="83" spans="1:7" x14ac:dyDescent="0.3">
      <c r="A83" s="9" t="s">
        <v>29</v>
      </c>
      <c r="B83" s="9">
        <v>1</v>
      </c>
      <c r="C83" s="9">
        <v>1</v>
      </c>
      <c r="D83" s="9"/>
      <c r="E83" s="9"/>
      <c r="F83" s="9"/>
      <c r="G83" s="9">
        <v>1</v>
      </c>
    </row>
    <row r="84" spans="1:7" x14ac:dyDescent="0.3">
      <c r="A84" s="9" t="s">
        <v>23</v>
      </c>
      <c r="B84" s="9">
        <v>1</v>
      </c>
      <c r="C84" s="9">
        <v>0</v>
      </c>
      <c r="D84" s="9">
        <v>1</v>
      </c>
      <c r="E84" s="9"/>
      <c r="F84" s="9"/>
      <c r="G84" s="9"/>
    </row>
    <row r="85" spans="1:7" x14ac:dyDescent="0.3">
      <c r="A85" s="9" t="s">
        <v>23</v>
      </c>
      <c r="B85" s="9">
        <v>0</v>
      </c>
      <c r="C85" s="9">
        <v>1</v>
      </c>
      <c r="D85" s="9" t="s">
        <v>40</v>
      </c>
      <c r="E85" s="9"/>
      <c r="F85" s="9">
        <v>1</v>
      </c>
      <c r="G85" s="9"/>
    </row>
    <row r="86" spans="1:7" x14ac:dyDescent="0.3">
      <c r="A86" s="9" t="s">
        <v>23</v>
      </c>
      <c r="B86" s="9">
        <v>1</v>
      </c>
      <c r="C86" s="9">
        <v>0</v>
      </c>
      <c r="D86" s="9">
        <v>1</v>
      </c>
      <c r="E86" s="9"/>
      <c r="F86" s="9"/>
      <c r="G86" s="9"/>
    </row>
    <row r="87" spans="1:7" x14ac:dyDescent="0.3">
      <c r="A87" s="9" t="s">
        <v>23</v>
      </c>
      <c r="B87" s="9">
        <v>1</v>
      </c>
      <c r="C87" s="9">
        <v>0</v>
      </c>
      <c r="D87" s="9">
        <v>1</v>
      </c>
      <c r="E87" s="9"/>
      <c r="F87" s="9"/>
      <c r="G87" s="9"/>
    </row>
    <row r="88" spans="1:7" x14ac:dyDescent="0.3">
      <c r="A88" s="9" t="s">
        <v>23</v>
      </c>
      <c r="B88" s="9">
        <v>0</v>
      </c>
      <c r="C88" s="9">
        <v>-4</v>
      </c>
      <c r="D88" s="9"/>
      <c r="E88" s="9"/>
      <c r="F88" s="9">
        <v>1</v>
      </c>
      <c r="G88" s="9"/>
    </row>
    <row r="89" spans="1:7" x14ac:dyDescent="0.3">
      <c r="A89" s="9" t="s">
        <v>23</v>
      </c>
      <c r="B89" s="9">
        <v>0</v>
      </c>
      <c r="C89" s="9">
        <v>-4</v>
      </c>
      <c r="D89" s="9"/>
      <c r="E89" s="9"/>
      <c r="F89" s="9">
        <v>1</v>
      </c>
      <c r="G89" s="9"/>
    </row>
    <row r="90" spans="1:7" x14ac:dyDescent="0.3">
      <c r="A90" s="9" t="s">
        <v>29</v>
      </c>
      <c r="B90" s="9">
        <v>1</v>
      </c>
      <c r="C90" s="9">
        <v>-2</v>
      </c>
      <c r="D90" s="9"/>
      <c r="E90" s="9"/>
      <c r="F90" s="9"/>
      <c r="G90" s="9">
        <v>1</v>
      </c>
    </row>
    <row r="91" spans="1:7" x14ac:dyDescent="0.3">
      <c r="A91" s="9" t="s">
        <v>23</v>
      </c>
      <c r="B91" s="9">
        <v>1</v>
      </c>
      <c r="C91" s="9">
        <v>0</v>
      </c>
      <c r="D91" s="9">
        <v>1</v>
      </c>
      <c r="E91" s="9"/>
      <c r="F91" s="9"/>
      <c r="G91" s="9"/>
    </row>
    <row r="92" spans="1:7" x14ac:dyDescent="0.3">
      <c r="A92" s="9" t="s">
        <v>29</v>
      </c>
      <c r="B92" s="9">
        <v>1</v>
      </c>
      <c r="C92" s="9">
        <v>2</v>
      </c>
      <c r="D92" s="9"/>
      <c r="E92" s="9"/>
      <c r="F92" s="9"/>
      <c r="G92" s="9">
        <v>1</v>
      </c>
    </row>
    <row r="93" spans="1:7" x14ac:dyDescent="0.3">
      <c r="A93" s="9" t="s">
        <v>23</v>
      </c>
      <c r="B93" s="9">
        <v>1</v>
      </c>
      <c r="C93" s="9">
        <v>0</v>
      </c>
      <c r="D93" s="9">
        <v>1</v>
      </c>
      <c r="E93" s="9"/>
      <c r="F93" s="9"/>
      <c r="G93" s="9"/>
    </row>
    <row r="94" spans="1:7" x14ac:dyDescent="0.3">
      <c r="A94" s="9" t="s">
        <v>29</v>
      </c>
      <c r="B94" s="9">
        <v>1</v>
      </c>
      <c r="C94" s="9">
        <v>-2</v>
      </c>
      <c r="D94" s="9"/>
      <c r="E94" s="9"/>
      <c r="F94" s="9"/>
      <c r="G94" s="9">
        <v>1</v>
      </c>
    </row>
    <row r="95" spans="1:7" x14ac:dyDescent="0.3">
      <c r="A95" s="9" t="s">
        <v>23</v>
      </c>
      <c r="B95" s="9">
        <v>0</v>
      </c>
      <c r="C95" s="9">
        <v>2</v>
      </c>
      <c r="D95" s="9"/>
      <c r="E95" s="9"/>
      <c r="F95" s="9">
        <v>1</v>
      </c>
      <c r="G95" s="9"/>
    </row>
    <row r="96" spans="1:7" x14ac:dyDescent="0.3">
      <c r="A96" s="9" t="s">
        <v>23</v>
      </c>
      <c r="B96" s="9">
        <v>0</v>
      </c>
      <c r="C96" s="9">
        <v>4</v>
      </c>
      <c r="D96" s="9"/>
      <c r="E96" s="9"/>
      <c r="F96" s="9">
        <v>1</v>
      </c>
      <c r="G96" s="9"/>
    </row>
    <row r="97" spans="1:11" x14ac:dyDescent="0.3">
      <c r="A97" s="9" t="s">
        <v>23</v>
      </c>
      <c r="B97" s="9">
        <v>1</v>
      </c>
      <c r="C97" s="9">
        <v>0</v>
      </c>
      <c r="D97" s="9">
        <v>1</v>
      </c>
      <c r="E97" s="9"/>
      <c r="F97" s="9"/>
      <c r="G97" s="9"/>
    </row>
    <row r="98" spans="1:11" x14ac:dyDescent="0.3">
      <c r="A98" s="9" t="s">
        <v>29</v>
      </c>
      <c r="B98" s="9">
        <v>1</v>
      </c>
      <c r="C98" s="9">
        <v>-3</v>
      </c>
      <c r="D98" s="9"/>
      <c r="E98" s="9"/>
      <c r="F98" s="9"/>
      <c r="G98" s="9">
        <v>1</v>
      </c>
    </row>
    <row r="99" spans="1:11" x14ac:dyDescent="0.3">
      <c r="A99" s="9" t="s">
        <v>23</v>
      </c>
      <c r="B99" s="9">
        <v>1</v>
      </c>
      <c r="C99" s="9">
        <v>0</v>
      </c>
      <c r="D99" s="9">
        <v>1</v>
      </c>
      <c r="E99" s="9"/>
      <c r="F99" s="9"/>
      <c r="G99" s="9"/>
    </row>
    <row r="100" spans="1:11" x14ac:dyDescent="0.3">
      <c r="A100" s="9" t="s">
        <v>29</v>
      </c>
      <c r="B100" s="9">
        <v>1</v>
      </c>
      <c r="C100" s="9">
        <v>4</v>
      </c>
      <c r="D100" s="9"/>
      <c r="E100" s="9"/>
      <c r="F100" s="9"/>
      <c r="G100" s="9">
        <v>1</v>
      </c>
    </row>
    <row r="101" spans="1:11" x14ac:dyDescent="0.3">
      <c r="A101" s="9" t="s">
        <v>29</v>
      </c>
      <c r="B101" s="9">
        <v>1</v>
      </c>
      <c r="C101" s="9">
        <v>2</v>
      </c>
      <c r="D101" s="9"/>
      <c r="E101" s="9"/>
      <c r="F101" s="9"/>
      <c r="G101" s="9">
        <v>1</v>
      </c>
    </row>
    <row r="102" spans="1:11" ht="15" thickBot="1" x14ac:dyDescent="0.35">
      <c r="C102" s="10" t="s">
        <v>41</v>
      </c>
      <c r="D102" s="10">
        <f>SUM(D2:D101)</f>
        <v>32</v>
      </c>
      <c r="E102" s="10">
        <f t="shared" ref="E102:G102" si="0">SUM(E2:E101)</f>
        <v>13</v>
      </c>
      <c r="F102" s="10">
        <f t="shared" si="0"/>
        <v>32</v>
      </c>
      <c r="G102" s="10">
        <f t="shared" si="0"/>
        <v>23</v>
      </c>
      <c r="H102" t="s">
        <v>42</v>
      </c>
      <c r="I102" s="10">
        <f>SUM(D102,E102,F102,G102)</f>
        <v>100</v>
      </c>
      <c r="K102">
        <f>SUM(D102,G102)</f>
        <v>55</v>
      </c>
    </row>
    <row r="103" spans="1:11" ht="15" thickBot="1" x14ac:dyDescent="0.35">
      <c r="E103" s="1" t="s">
        <v>34</v>
      </c>
      <c r="F103" s="2">
        <f>D102/(D102+E102)</f>
        <v>0.71111111111111114</v>
      </c>
      <c r="K103">
        <f>SUM(E102,F102)</f>
        <v>45</v>
      </c>
    </row>
    <row r="104" spans="1:11" ht="15" thickBot="1" x14ac:dyDescent="0.35">
      <c r="E104" s="3" t="s">
        <v>35</v>
      </c>
      <c r="F104" s="4">
        <f>F102/(F102+G102)</f>
        <v>0.58181818181818179</v>
      </c>
    </row>
    <row r="105" spans="1:11" ht="15" thickBot="1" x14ac:dyDescent="0.35"/>
    <row r="106" spans="1:11" ht="15" thickBot="1" x14ac:dyDescent="0.35">
      <c r="E106" s="5" t="s">
        <v>36</v>
      </c>
      <c r="F106" s="6">
        <f>NORMSINV(F103)-NORMSINV(F104)</f>
        <v>0.35008659664837627</v>
      </c>
    </row>
    <row r="107" spans="1:11" ht="15" thickBot="1" x14ac:dyDescent="0.35">
      <c r="E107" s="7" t="s">
        <v>37</v>
      </c>
      <c r="F107" s="8">
        <f>-((NORMSINV(F103)+NORMSINV(F104))/2)</f>
        <v>-0.3815903227430229</v>
      </c>
      <c r="G107" s="11" t="s">
        <v>43</v>
      </c>
      <c r="H107" s="12"/>
      <c r="I107" s="12"/>
      <c r="J107" s="12"/>
      <c r="K107" s="13"/>
    </row>
  </sheetData>
  <mergeCells count="1">
    <mergeCell ref="G107:K1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463113_Signal Detection Experim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Sugandha</dc:creator>
  <cp:lastModifiedBy>Sugandha Thakran</cp:lastModifiedBy>
  <dcterms:created xsi:type="dcterms:W3CDTF">2024-09-18T08:47:05Z</dcterms:created>
  <dcterms:modified xsi:type="dcterms:W3CDTF">2024-09-19T05:02:28Z</dcterms:modified>
</cp:coreProperties>
</file>