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glbuc-my.sharepoint.com/personal/sagar_koktare_kantar_com/Documents/FSDA/3.Excel-Assignment/"/>
    </mc:Choice>
  </mc:AlternateContent>
  <xr:revisionPtr revIDLastSave="184" documentId="8_{36EA3EDF-8864-44CB-B69F-82B56D84C3D6}" xr6:coauthVersionLast="47" xr6:coauthVersionMax="47" xr10:uidLastSave="{8E13DB24-CC9F-4D0F-AD2D-026F384C4FE1}"/>
  <bookViews>
    <workbookView xWindow="-110" yWindow="-110" windowWidth="19420" windowHeight="10560" xr2:uid="{E8BECD31-2F9E-4F26-AFEA-8C71C697C9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11" i="1"/>
  <c r="V10" i="1"/>
  <c r="V9" i="1"/>
  <c r="V8" i="1"/>
  <c r="V7" i="1"/>
  <c r="V6" i="1"/>
  <c r="V5" i="1"/>
  <c r="V4" i="1"/>
  <c r="V3" i="1"/>
  <c r="U2" i="1"/>
  <c r="T2" i="1"/>
  <c r="U11" i="1"/>
  <c r="U10" i="1"/>
  <c r="U9" i="1"/>
  <c r="U8" i="1"/>
  <c r="U7" i="1"/>
  <c r="U6" i="1"/>
  <c r="U5" i="1"/>
  <c r="U4" i="1"/>
  <c r="U3" i="1"/>
  <c r="S2" i="1"/>
  <c r="T11" i="1"/>
  <c r="T10" i="1"/>
  <c r="T9" i="1"/>
  <c r="T8" i="1"/>
  <c r="T7" i="1"/>
  <c r="T6" i="1"/>
  <c r="T5" i="1"/>
  <c r="T4" i="1"/>
  <c r="T3" i="1"/>
  <c r="S11" i="1"/>
  <c r="S10" i="1"/>
  <c r="S9" i="1"/>
  <c r="S8" i="1"/>
  <c r="S7" i="1"/>
  <c r="S6" i="1"/>
  <c r="S5" i="1"/>
  <c r="S4" i="1"/>
  <c r="S3" i="1"/>
  <c r="Q2" i="1"/>
  <c r="R11" i="1"/>
  <c r="R10" i="1"/>
  <c r="R9" i="1"/>
  <c r="R8" i="1"/>
  <c r="R7" i="1"/>
  <c r="R6" i="1"/>
  <c r="R5" i="1"/>
  <c r="R4" i="1"/>
  <c r="R3" i="1"/>
  <c r="R2" i="1"/>
  <c r="P2" i="1"/>
  <c r="Q11" i="1"/>
  <c r="Q10" i="1"/>
  <c r="Q9" i="1"/>
  <c r="Q8" i="1"/>
  <c r="Q7" i="1"/>
  <c r="Q6" i="1"/>
  <c r="Q5" i="1"/>
  <c r="Q4" i="1"/>
  <c r="Q3" i="1"/>
  <c r="P3" i="1"/>
  <c r="P4" i="1"/>
  <c r="P5" i="1"/>
  <c r="P6" i="1"/>
  <c r="P7" i="1"/>
  <c r="P8" i="1"/>
  <c r="P9" i="1"/>
  <c r="P10" i="1"/>
  <c r="P11" i="1"/>
  <c r="O2" i="1" l="1"/>
  <c r="O11" i="1"/>
  <c r="O10" i="1"/>
  <c r="O9" i="1"/>
  <c r="O8" i="1"/>
  <c r="O7" i="1"/>
  <c r="O6" i="1"/>
  <c r="O5" i="1"/>
  <c r="O4" i="1"/>
  <c r="O3" i="1"/>
  <c r="N2" i="1"/>
  <c r="N11" i="1"/>
  <c r="N10" i="1"/>
  <c r="N9" i="1"/>
  <c r="N8" i="1"/>
  <c r="N7" i="1"/>
  <c r="N6" i="1"/>
  <c r="N5" i="1"/>
  <c r="N4" i="1"/>
  <c r="N3" i="1"/>
  <c r="M2" i="1"/>
  <c r="L2" i="1"/>
  <c r="M11" i="1"/>
  <c r="M10" i="1"/>
  <c r="M9" i="1"/>
  <c r="M8" i="1"/>
  <c r="M7" i="1"/>
  <c r="M6" i="1"/>
  <c r="M5" i="1"/>
  <c r="M4" i="1"/>
  <c r="M3" i="1"/>
  <c r="L11" i="1"/>
  <c r="L10" i="1"/>
  <c r="L9" i="1"/>
  <c r="L8" i="1"/>
  <c r="L7" i="1"/>
  <c r="L6" i="1"/>
  <c r="L5" i="1"/>
  <c r="L4" i="1"/>
  <c r="L3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<sst xmlns="http://schemas.openxmlformats.org/spreadsheetml/2006/main" count="26" uniqueCount="26">
  <si>
    <t xml:space="preserve">Name of the student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</si>
  <si>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</si>
  <si>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</si>
  <si>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</si>
  <si>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</si>
  <si>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</si>
  <si>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</si>
  <si>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 xml:space="preserve">Rohan </t>
  </si>
  <si>
    <t xml:space="preserve">Rakhi </t>
  </si>
  <si>
    <t>Roll No.</t>
  </si>
  <si>
    <t>Total</t>
  </si>
  <si>
    <t>Min Marks</t>
  </si>
  <si>
    <t>Max Marks</t>
  </si>
  <si>
    <t>Length of students</t>
  </si>
  <si>
    <t>Replace</t>
  </si>
  <si>
    <t>Combine Roll No &amp; Name</t>
  </si>
  <si>
    <t xml:space="preserve">Mo han </t>
  </si>
  <si>
    <t xml:space="preserve">Ravi meheta </t>
  </si>
  <si>
    <t xml:space="preserve"> Ruby tondon </t>
  </si>
  <si>
    <t xml:space="preserve">Radhika gupta </t>
  </si>
  <si>
    <t xml:space="preserve">david </t>
  </si>
  <si>
    <t xml:space="preserve"> mon ika mis hra </t>
  </si>
  <si>
    <t xml:space="preserve">Tommy singh </t>
  </si>
  <si>
    <t xml:space="preserve">p.rakesh </t>
  </si>
  <si>
    <t>spacing issues</t>
  </si>
  <si>
    <t>Final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</si>
</sst>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97D5-ECE7-406E-B964-F6B2409B6E64}">
  <dimension ref="A1:V11"/>
  <sheetViews>
    <sheetView tabSelected="1" topLeftCell="H1" workbookViewId="0">
      <selection activeCell="O1" sqref="O1"/>
    </sheetView>
  </sheetViews>
  <sheetFormatPr defaultRowHeight="14.5" x14ac:dyDescent="0.35"/>
  <cols>
    <col min="1" max="2" width="8.7265625" style="2"/>
    <col min="3" max="8" width="8.7265625" style="2" customWidth="1"/>
    <col min="9" max="13" width="8.7265625" style="2"/>
    <col min="14" max="14" width="17.26953125" style="2" customWidth="1"/>
    <col min="15" max="15" width="8.7265625" style="2"/>
    <col min="16" max="16" width="14.1796875" style="2" hidden="1" customWidth="1"/>
    <col min="17" max="20" width="0" style="2" hidden="1" customWidth="1"/>
    <col min="21" max="16384" width="8.7265625" style="2"/>
  </cols>
  <sheetData>
    <row r="1" spans="1:22" ht="52" customHeight="1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V1" s="1" t="s">
        <v>25</v>
      </c>
    </row>
    <row r="2" spans="1:22" ht="18" x14ac:dyDescent="0.35">
      <c r="A2" s="3">
        <v>100101</v>
      </c>
      <c r="B2" s="3" t="s">
        <v>7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4">
        <f t="shared" ref="I2:I11" si="0">SUM(C2:H2)</f>
        <v>375</v>
      </c>
      <c r="J2" s="4">
        <f t="shared" ref="J2:J11" si="1">MIN(C2:H2)</f>
        <v>32</v>
      </c>
      <c r="K2" s="4">
        <f t="shared" ref="K2:K11" si="2">MAX(C2:H2)</f>
        <v>95</v>
      </c>
      <c r="L2" s="4">
        <f>LEN(B2)</f>
        <v>6</v>
      </c>
      <c r="M2" s="4" t="str">
        <f>IF(TRIM(B2)="Rakhi",REPLACE(B2,1,10,"Rocky"),B2)</f>
        <v xml:space="preserve">Rohan </v>
      </c>
      <c r="N2" s="4" t="str">
        <f>TRIM(A2)&amp;TRIM(B2)</f>
        <v>100101Rohan</v>
      </c>
      <c r="O2" s="2">
        <f>SEARCH(" ",B2,1)</f>
        <v>6</v>
      </c>
      <c r="P2" s="2" t="str">
        <f>SUBSTITUTE(TRIM(B2),".","")</f>
        <v>Rohan</v>
      </c>
      <c r="Q2" s="2">
        <f>LEN(SUBSTITUTE(TRIM(B2),".",""))-LEN(SUBSTITUTE(SUBSTITUTE(TRIM(B2),".","")," ",""))</f>
        <v>0</v>
      </c>
      <c r="R2" s="2" t="str">
        <f>SUBSTITUTE(SUBSTITUTE(TRIM(B2),".",""), " ","",1)</f>
        <v>Rohan</v>
      </c>
      <c r="S2" s="2" t="str">
        <f>TRIM(IF(LEN(SUBSTITUTE(TRIM(B2),".",""))-LEN(SUBSTITUTE(SUBSTITUTE(TRIM(B2),".","")," ",""))&gt;2,SUBSTITUTE(B2, " ","",LEN(SUBSTITUTE(TRIM(B2),".",""))-LEN(SUBSTITUTE(SUBSTITUTE(TRIM(B2),".","")," ",""))+1),B2))</f>
        <v>Rohan</v>
      </c>
      <c r="T2" s="2">
        <f>LEN(TRIM(IF(LEN(SUBSTITUTE(TRIM(B2),".",""))-LEN(SUBSTITUTE(SUBSTITUTE(TRIM(B2),".","")," ",""))&gt;2,SUBSTITUTE(B2, " ","",LEN(SUBSTITUTE(TRIM(B2),".",""))-LEN(SUBSTITUTE(SUBSTITUTE(TRIM(B2),".","")," ",""))+1),B2)))-LEN(SUBSTITUTE(TRIM(IF(LEN(SUBSTITUTE(TRIM(B2),".",""))-LEN(SUBSTITUTE(SUBSTITUTE(TRIM(B2),".","")," ",""))&gt;2,SUBSTITUTE(B2, " ","",LEN(SUBSTITUTE(TRIM(B2),".",""))-LEN(SUBSTITUTE(SUBSTITUTE(TRIM(B2),".","")," ",""))+1),B2))," ",""))</f>
        <v>0</v>
      </c>
      <c r="U2" s="2" t="str">
        <f>TRIM(IF(LEN(TRIM(IF(LEN(SUBSTITUTE(TRIM(B2),".",""))-LEN(SUBSTITUTE(SUBSTITUTE(TRIM(B2),".","")," ",""))&gt;2,SUBSTITUTE(B2, " ","",LEN(SUBSTITUTE(TRIM(B2),".",""))-LEN(SUBSTITUTE(SUBSTITUTE(TRIM(B2),".","")," ",""))+1),B2)))-LEN(SUBSTITUTE(TRIM(IF(LEN(SUBSTITUTE(TRIM(B2),".",""))-LEN(SUBSTITUTE(SUBSTITUTE(TRIM(B2),".","")," ",""))&gt;2,SUBSTITUTE(B2, " ","",LEN(SUBSTITUTE(TRIM(B2),".",""))-LEN(SUBSTITUTE(SUBSTITUTE(TRIM(B2),".","")," ",""))+1),B2))," ",""))&gt;1,SUBSTITUTE(TRIM(IF(LEN(SUBSTITUTE(TRIM(B2),".",""))-LEN(SUBSTITUTE(SUBSTITUTE(TRIM(B2),".","")," ",""))&gt;2,SUBSTITUTE(B2, " ","",LEN(SUBSTITUTE(TRIM(B2),".",""))-LEN(SUBSTITUTE(SUBSTITUTE(TRIM(B2),".","")," ",""))+1),B2)), " ","",LEN(TRIM(IF(LEN(SUBSTITUTE(TRIM(B2),".",""))-LEN(SUBSTITUTE(SUBSTITUTE(TRIM(B2),".","")," ",""))&gt;2,SUBSTITUTE(B2, " ","",LEN(SUBSTITUTE(TRIM(B2),".",""))-LEN(SUBSTITUTE(SUBSTITUTE(TRIM(B2),".","")," ",""))+1),B2)))-LEN(SUBSTITUTE(TRIM(IF(LEN(SUBSTITUTE(TRIM(B2),".",""))-LEN(SUBSTITUTE(SUBSTITUTE(TRIM(B2),".","")," ",""))&gt;2,SUBSTITUTE(B2, " ","",LEN(SUBSTITUTE(TRIM(B2),".",""))-LEN(SUBSTITUTE(SUBSTITUTE(TRIM(B2),".","")," ",""))+1),B2))," ",""))+1),TRIM(IF(LEN(SUBSTITUTE(TRIM(B2),".",""))-LEN(SUBSTITUTE(SUBSTITUTE(TRIM(B2),".","")," ",""))&gt;2,SUBSTITUTE(B2, " ","",LEN(SUBSTITUTE(TRIM(B2),".",""))-LEN(SUBSTITUTE(SUBSTITUTE(TRIM(B2),".","")," ",""))+1),B2))))</f>
        <v>Rohan</v>
      </c>
      <c r="V2" s="2" t="str">
        <f>IF(PROPER(SUBSTITUTE(IFERROR(TRIM(IF(U2&gt;1,SUBSTITUTE(U2," ","",LEN(TRIM(IF(LEN(SUBSTITUTE(TRIM(B2),".",""))-LEN(SUBSTITUTE(SUBSTITUTE(TRIM(B2),".","")," ",""))&gt;2,SUBSTITUTE(B2, " ","",LEN(SUBSTITUTE(TRIM(B2),".",""))-LEN(SUBSTITUTE(SUBSTITUTE(TRIM(B2),".","")," ",""))+1),B2)))-LEN(SUBSTITUTE(TRIM(IF(LEN(SUBSTITUTE(TRIM(B2),".",""))-LEN(SUBSTITUTE(SUBSTITUTE(TRIM(B2),".","")," ",""))&gt;2,SUBSTITUTE(B2, " ","",LEN(SUBSTITUTE(TRIM(B2),".",""))-LEN(SUBSTITUTE(SUBSTITUTE(TRIM(B2),".","")," ",""))+1),B2))," ",""))-1),U2)),U2),".","",1))="Mo Han","Mohan",PROPER(SUBSTITUTE(IFERROR(TRIM(IF(U2&gt;1,SUBSTITUTE(U2," ","",LEN(TRIM(IF(LEN(SUBSTITUTE(TRIM(B2),".",""))-LEN(SUBSTITUTE(SUBSTITUTE(TRIM(B2),".","")," ",""))&gt;2,SUBSTITUTE(B2, " ","",LEN(SUBSTITUTE(TRIM(B2),".",""))-LEN(SUBSTITUTE(SUBSTITUTE(TRIM(B2),".","")," ",""))+1),B2)))-LEN(SUBSTITUTE(TRIM(IF(LEN(SUBSTITUTE(TRIM(B2),".",""))-LEN(SUBSTITUTE(SUBSTITUTE(TRIM(B2),".","")," ",""))&gt;2,SUBSTITUTE(B2, " ","",LEN(SUBSTITUTE(TRIM(B2),".",""))-LEN(SUBSTITUTE(SUBSTITUTE(TRIM(B2),".","")," ",""))+1),B2))," ",""))-1),U2)),U2),".","",1)))</f>
        <v>Rohan</v>
      </c>
    </row>
    <row r="3" spans="1:22" ht="18" x14ac:dyDescent="0.35">
      <c r="A3" s="3">
        <v>100102</v>
      </c>
      <c r="B3" s="3" t="s">
        <v>16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4">
        <f t="shared" si="0"/>
        <v>404</v>
      </c>
      <c r="J3" s="4">
        <f t="shared" si="1"/>
        <v>51</v>
      </c>
      <c r="K3" s="4">
        <f t="shared" si="2"/>
        <v>85</v>
      </c>
      <c r="L3" s="4">
        <f t="shared" ref="L3:L11" si="3">LEN(B3)</f>
        <v>7</v>
      </c>
      <c r="M3" s="4" t="str">
        <f t="shared" ref="M3:M11" si="4">IF(TRIM(B3)="Rakhi",REPLACE(B3,1,10,"Rocky"),B3)</f>
        <v xml:space="preserve">Mo han </v>
      </c>
      <c r="N3" s="4" t="str">
        <f t="shared" ref="N3:N11" si="5">TRIM(A3)&amp;TRIM(B3)</f>
        <v>100102Mo han</v>
      </c>
      <c r="O3" s="2">
        <f t="shared" ref="O3:O11" si="6">SEARCH(" ",B3,1)</f>
        <v>3</v>
      </c>
      <c r="P3" s="2" t="str">
        <f t="shared" ref="P3:P11" si="7">SUBSTITUTE(TRIM(B3),".","")</f>
        <v>Mo han</v>
      </c>
      <c r="Q3" s="2">
        <f t="shared" ref="Q3:Q11" si="8">LEN(SUBSTITUTE(TRIM(B3),".",""))-LEN(SUBSTITUTE(SUBSTITUTE(TRIM(B3),".","")," ",""))</f>
        <v>1</v>
      </c>
      <c r="R3" s="2" t="str">
        <f t="shared" ref="R3:R11" si="9">SUBSTITUTE(SUBSTITUTE(TRIM(B3),".",""), " ","",1)</f>
        <v>Mohan</v>
      </c>
      <c r="S3" s="2" t="str">
        <f t="shared" ref="S3:S11" si="10">TRIM(IF(LEN(SUBSTITUTE(TRIM(B3),".",""))-LEN(SUBSTITUTE(SUBSTITUTE(TRIM(B3),".","")," ",""))&gt;2,SUBSTITUTE(B3, " ","",LEN(SUBSTITUTE(TRIM(B3),".",""))-LEN(SUBSTITUTE(SUBSTITUTE(TRIM(B3),".","")," ",""))+1),B3))</f>
        <v>Mo han</v>
      </c>
      <c r="T3" s="2">
        <f t="shared" ref="T3:T11" si="11">LEN(TRIM(IF(LEN(SUBSTITUTE(TRIM(B3),".",""))-LEN(SUBSTITUTE(SUBSTITUTE(TRIM(B3),".","")," ",""))&gt;2,SUBSTITUTE(B3, " ","",LEN(SUBSTITUTE(TRIM(B3),".",""))-LEN(SUBSTITUTE(SUBSTITUTE(TRIM(B3),".","")," ",""))+1),B3)))-LEN(SUBSTITUTE(TRIM(IF(LEN(SUBSTITUTE(TRIM(B3),".",""))-LEN(SUBSTITUTE(SUBSTITUTE(TRIM(B3),".","")," ",""))&gt;2,SUBSTITUTE(B3, " ","",LEN(SUBSTITUTE(TRIM(B3),".",""))-LEN(SUBSTITUTE(SUBSTITUTE(TRIM(B3),".","")," ",""))+1),B3))," ",""))</f>
        <v>1</v>
      </c>
      <c r="U3" s="2" t="str">
        <f t="shared" ref="U3:U11" si="12">TRIM(IF(LEN(TRIM(IF(LEN(SUBSTITUTE(TRIM(B3),".",""))-LEN(SUBSTITUTE(SUBSTITUTE(TRIM(B3),".","")," ",""))&gt;2,SUBSTITUTE(B3, " ","",LEN(SUBSTITUTE(TRIM(B3),".",""))-LEN(SUBSTITUTE(SUBSTITUTE(TRIM(B3),".","")," ",""))+1),B3)))-LEN(SUBSTITUTE(TRIM(IF(LEN(SUBSTITUTE(TRIM(B3),".",""))-LEN(SUBSTITUTE(SUBSTITUTE(TRIM(B3),".","")," ",""))&gt;2,SUBSTITUTE(B3, " ","",LEN(SUBSTITUTE(TRIM(B3),".",""))-LEN(SUBSTITUTE(SUBSTITUTE(TRIM(B3),".","")," ",""))+1),B3))," ",""))&gt;1,SUBSTITUTE(TRIM(IF(LEN(SUBSTITUTE(TRIM(B3),".",""))-LEN(SUBSTITUTE(SUBSTITUTE(TRIM(B3),".","")," ",""))&gt;2,SUBSTITUTE(B3, " ","",LEN(SUBSTITUTE(TRIM(B3),".",""))-LEN(SUBSTITUTE(SUBSTITUTE(TRIM(B3),".","")," ",""))+1),B3)), " ","",LEN(TRIM(IF(LEN(SUBSTITUTE(TRIM(B3),".",""))-LEN(SUBSTITUTE(SUBSTITUTE(TRIM(B3),".","")," ",""))&gt;2,SUBSTITUTE(B3, " ","",LEN(SUBSTITUTE(TRIM(B3),".",""))-LEN(SUBSTITUTE(SUBSTITUTE(TRIM(B3),".","")," ",""))+1),B3)))-LEN(SUBSTITUTE(TRIM(IF(LEN(SUBSTITUTE(TRIM(B3),".",""))-LEN(SUBSTITUTE(SUBSTITUTE(TRIM(B3),".","")," ",""))&gt;2,SUBSTITUTE(B3, " ","",LEN(SUBSTITUTE(TRIM(B3),".",""))-LEN(SUBSTITUTE(SUBSTITUTE(TRIM(B3),".","")," ",""))+1),B3))," ",""))+1),TRIM(IF(LEN(SUBSTITUTE(TRIM(B3),".",""))-LEN(SUBSTITUTE(SUBSTITUTE(TRIM(B3),".","")," ",""))&gt;2,SUBSTITUTE(B3, " ","",LEN(SUBSTITUTE(TRIM(B3),".",""))-LEN(SUBSTITUTE(SUBSTITUTE(TRIM(B3),".","")," ",""))+1),B3))))</f>
        <v>Mo han</v>
      </c>
      <c r="V3" s="2" t="str">
        <f t="shared" ref="V3:V11" si="13">IF(PROPER(SUBSTITUTE(IFERROR(TRIM(IF(U3&gt;1,SUBSTITUTE(U3," ","",LEN(TRIM(IF(LEN(SUBSTITUTE(TRIM(B3),".",""))-LEN(SUBSTITUTE(SUBSTITUTE(TRIM(B3),".","")," ",""))&gt;2,SUBSTITUTE(B3, " ","",LEN(SUBSTITUTE(TRIM(B3),".",""))-LEN(SUBSTITUTE(SUBSTITUTE(TRIM(B3),".","")," ",""))+1),B3)))-LEN(SUBSTITUTE(TRIM(IF(LEN(SUBSTITUTE(TRIM(B3),".",""))-LEN(SUBSTITUTE(SUBSTITUTE(TRIM(B3),".","")," ",""))&gt;2,SUBSTITUTE(B3, " ","",LEN(SUBSTITUTE(TRIM(B3),".",""))-LEN(SUBSTITUTE(SUBSTITUTE(TRIM(B3),".","")," ",""))+1),B3))," ",""))-1),U3)),U3),".","",1))="Mo Han","Mohan",PROPER(SUBSTITUTE(IFERROR(TRIM(IF(U3&gt;1,SUBSTITUTE(U3," ","",LEN(TRIM(IF(LEN(SUBSTITUTE(TRIM(B3),".",""))-LEN(SUBSTITUTE(SUBSTITUTE(TRIM(B3),".","")," ",""))&gt;2,SUBSTITUTE(B3, " ","",LEN(SUBSTITUTE(TRIM(B3),".",""))-LEN(SUBSTITUTE(SUBSTITUTE(TRIM(B3),".","")," ",""))+1),B3)))-LEN(SUBSTITUTE(TRIM(IF(LEN(SUBSTITUTE(TRIM(B3),".",""))-LEN(SUBSTITUTE(SUBSTITUTE(TRIM(B3),".","")," ",""))&gt;2,SUBSTITUTE(B3, " ","",LEN(SUBSTITUTE(TRIM(B3),".",""))-LEN(SUBSTITUTE(SUBSTITUTE(TRIM(B3),".","")," ",""))+1),B3))," ",""))-1),U3)),U3),".","",1)))</f>
        <v>Mohan</v>
      </c>
    </row>
    <row r="4" spans="1:22" ht="18" x14ac:dyDescent="0.35">
      <c r="A4" s="3">
        <v>100103</v>
      </c>
      <c r="B4" s="3" t="s">
        <v>17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4">
        <f t="shared" si="0"/>
        <v>406</v>
      </c>
      <c r="J4" s="4">
        <f t="shared" si="1"/>
        <v>47</v>
      </c>
      <c r="K4" s="4">
        <f t="shared" si="2"/>
        <v>85</v>
      </c>
      <c r="L4" s="4">
        <f t="shared" si="3"/>
        <v>12</v>
      </c>
      <c r="M4" s="4" t="str">
        <f t="shared" si="4"/>
        <v xml:space="preserve">Ravi meheta </v>
      </c>
      <c r="N4" s="4" t="str">
        <f t="shared" si="5"/>
        <v>100103Ravi meheta</v>
      </c>
      <c r="O4" s="2">
        <f t="shared" si="6"/>
        <v>5</v>
      </c>
      <c r="P4" s="2" t="str">
        <f t="shared" si="7"/>
        <v>Ravi meheta</v>
      </c>
      <c r="Q4" s="2">
        <f t="shared" si="8"/>
        <v>1</v>
      </c>
      <c r="R4" s="2" t="str">
        <f t="shared" si="9"/>
        <v>Ravimeheta</v>
      </c>
      <c r="S4" s="2" t="str">
        <f t="shared" si="10"/>
        <v>Ravi meheta</v>
      </c>
      <c r="T4" s="2">
        <f t="shared" si="11"/>
        <v>1</v>
      </c>
      <c r="U4" s="2" t="str">
        <f t="shared" si="12"/>
        <v>Ravi meheta</v>
      </c>
      <c r="V4" s="2" t="str">
        <f t="shared" si="13"/>
        <v>Ravi Meheta</v>
      </c>
    </row>
    <row r="5" spans="1:22" ht="18" x14ac:dyDescent="0.35">
      <c r="A5" s="3">
        <v>100104</v>
      </c>
      <c r="B5" s="3" t="s">
        <v>18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4">
        <f t="shared" si="0"/>
        <v>446</v>
      </c>
      <c r="J5" s="4">
        <f t="shared" si="1"/>
        <v>60</v>
      </c>
      <c r="K5" s="4">
        <f t="shared" si="2"/>
        <v>85</v>
      </c>
      <c r="L5" s="4">
        <f t="shared" si="3"/>
        <v>13</v>
      </c>
      <c r="M5" s="4" t="str">
        <f t="shared" si="4"/>
        <v xml:space="preserve"> Ruby tondon </v>
      </c>
      <c r="N5" s="4" t="str">
        <f t="shared" si="5"/>
        <v>100104Ruby tondon</v>
      </c>
      <c r="O5" s="2">
        <f t="shared" si="6"/>
        <v>1</v>
      </c>
      <c r="P5" s="2" t="str">
        <f t="shared" si="7"/>
        <v>Ruby tondon</v>
      </c>
      <c r="Q5" s="2">
        <f t="shared" si="8"/>
        <v>1</v>
      </c>
      <c r="R5" s="2" t="str">
        <f t="shared" si="9"/>
        <v>Rubytondon</v>
      </c>
      <c r="S5" s="2" t="str">
        <f t="shared" si="10"/>
        <v>Ruby tondon</v>
      </c>
      <c r="T5" s="2">
        <f t="shared" si="11"/>
        <v>1</v>
      </c>
      <c r="U5" s="2" t="str">
        <f t="shared" si="12"/>
        <v>Ruby tondon</v>
      </c>
      <c r="V5" s="2" t="str">
        <f t="shared" si="13"/>
        <v>Ruby Tondon</v>
      </c>
    </row>
    <row r="6" spans="1:22" ht="18" x14ac:dyDescent="0.35">
      <c r="A6" s="3">
        <v>100105</v>
      </c>
      <c r="B6" s="3" t="s">
        <v>19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4">
        <f t="shared" si="0"/>
        <v>394</v>
      </c>
      <c r="J6" s="4">
        <f t="shared" si="1"/>
        <v>45</v>
      </c>
      <c r="K6" s="4">
        <f t="shared" si="2"/>
        <v>80</v>
      </c>
      <c r="L6" s="4">
        <f t="shared" si="3"/>
        <v>14</v>
      </c>
      <c r="M6" s="4" t="str">
        <f t="shared" si="4"/>
        <v xml:space="preserve">Radhika gupta </v>
      </c>
      <c r="N6" s="4" t="str">
        <f t="shared" si="5"/>
        <v>100105Radhika gupta</v>
      </c>
      <c r="O6" s="2">
        <f t="shared" si="6"/>
        <v>8</v>
      </c>
      <c r="P6" s="2" t="str">
        <f t="shared" si="7"/>
        <v>Radhika gupta</v>
      </c>
      <c r="Q6" s="2">
        <f t="shared" si="8"/>
        <v>1</v>
      </c>
      <c r="R6" s="2" t="str">
        <f t="shared" si="9"/>
        <v>Radhikagupta</v>
      </c>
      <c r="S6" s="2" t="str">
        <f t="shared" si="10"/>
        <v>Radhika gupta</v>
      </c>
      <c r="T6" s="2">
        <f t="shared" si="11"/>
        <v>1</v>
      </c>
      <c r="U6" s="2" t="str">
        <f t="shared" si="12"/>
        <v>Radhika gupta</v>
      </c>
      <c r="V6" s="2" t="str">
        <f t="shared" si="13"/>
        <v>Radhika Gupta</v>
      </c>
    </row>
    <row r="7" spans="1:22" ht="18" x14ac:dyDescent="0.35">
      <c r="A7" s="3">
        <v>100106</v>
      </c>
      <c r="B7" s="3" t="s">
        <v>8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4">
        <f t="shared" si="0"/>
        <v>385</v>
      </c>
      <c r="J7" s="4">
        <f t="shared" si="1"/>
        <v>45</v>
      </c>
      <c r="K7" s="4">
        <f t="shared" si="2"/>
        <v>78</v>
      </c>
      <c r="L7" s="4">
        <f t="shared" si="3"/>
        <v>6</v>
      </c>
      <c r="M7" s="4" t="str">
        <f t="shared" si="4"/>
        <v>Rocky</v>
      </c>
      <c r="N7" s="4" t="str">
        <f t="shared" si="5"/>
        <v>100106Rakhi</v>
      </c>
      <c r="O7" s="2">
        <f t="shared" si="6"/>
        <v>6</v>
      </c>
      <c r="P7" s="2" t="str">
        <f t="shared" si="7"/>
        <v>Rakhi</v>
      </c>
      <c r="Q7" s="2">
        <f t="shared" si="8"/>
        <v>0</v>
      </c>
      <c r="R7" s="2" t="str">
        <f t="shared" si="9"/>
        <v>Rakhi</v>
      </c>
      <c r="S7" s="2" t="str">
        <f t="shared" si="10"/>
        <v>Rakhi</v>
      </c>
      <c r="T7" s="2">
        <f t="shared" si="11"/>
        <v>0</v>
      </c>
      <c r="U7" s="2" t="str">
        <f t="shared" si="12"/>
        <v>Rakhi</v>
      </c>
      <c r="V7" s="2" t="str">
        <f t="shared" si="13"/>
        <v>Rakhi</v>
      </c>
    </row>
    <row r="8" spans="1:22" ht="18" x14ac:dyDescent="0.35">
      <c r="A8" s="3">
        <v>100107</v>
      </c>
      <c r="B8" s="3" t="s">
        <v>20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4">
        <f t="shared" si="0"/>
        <v>445</v>
      </c>
      <c r="J8" s="4">
        <f t="shared" si="1"/>
        <v>52</v>
      </c>
      <c r="K8" s="4">
        <f t="shared" si="2"/>
        <v>96</v>
      </c>
      <c r="L8" s="4">
        <f t="shared" si="3"/>
        <v>6</v>
      </c>
      <c r="M8" s="4" t="str">
        <f t="shared" si="4"/>
        <v xml:space="preserve">david </v>
      </c>
      <c r="N8" s="4" t="str">
        <f t="shared" si="5"/>
        <v>100107david</v>
      </c>
      <c r="O8" s="2">
        <f t="shared" si="6"/>
        <v>6</v>
      </c>
      <c r="P8" s="2" t="str">
        <f t="shared" si="7"/>
        <v>david</v>
      </c>
      <c r="Q8" s="2">
        <f t="shared" si="8"/>
        <v>0</v>
      </c>
      <c r="R8" s="2" t="str">
        <f t="shared" si="9"/>
        <v>david</v>
      </c>
      <c r="S8" s="2" t="str">
        <f t="shared" si="10"/>
        <v>david</v>
      </c>
      <c r="T8" s="2">
        <f t="shared" si="11"/>
        <v>0</v>
      </c>
      <c r="U8" s="2" t="str">
        <f t="shared" si="12"/>
        <v>david</v>
      </c>
      <c r="V8" s="2" t="str">
        <f t="shared" si="13"/>
        <v>David</v>
      </c>
    </row>
    <row r="9" spans="1:22" ht="18" x14ac:dyDescent="0.35">
      <c r="A9" s="3">
        <v>100108</v>
      </c>
      <c r="B9" s="5" t="s">
        <v>21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4">
        <f t="shared" si="0"/>
        <v>459</v>
      </c>
      <c r="J9" s="4">
        <f t="shared" si="1"/>
        <v>45</v>
      </c>
      <c r="K9" s="4">
        <f t="shared" si="2"/>
        <v>96</v>
      </c>
      <c r="L9" s="4">
        <f t="shared" si="3"/>
        <v>17</v>
      </c>
      <c r="M9" s="4" t="str">
        <f t="shared" si="4"/>
        <v xml:space="preserve"> mon ika mis hra </v>
      </c>
      <c r="N9" s="4" t="str">
        <f t="shared" si="5"/>
        <v>100108mon ika mis hra</v>
      </c>
      <c r="O9" s="2">
        <f t="shared" si="6"/>
        <v>1</v>
      </c>
      <c r="P9" s="2" t="str">
        <f t="shared" si="7"/>
        <v>mon ika mis hra</v>
      </c>
      <c r="Q9" s="2">
        <f t="shared" si="8"/>
        <v>3</v>
      </c>
      <c r="R9" s="2" t="str">
        <f t="shared" si="9"/>
        <v>monika mis hra</v>
      </c>
      <c r="S9" s="2" t="str">
        <f t="shared" si="10"/>
        <v>mon ika mishra</v>
      </c>
      <c r="T9" s="2">
        <f t="shared" si="11"/>
        <v>2</v>
      </c>
      <c r="U9" s="2" t="str">
        <f t="shared" si="12"/>
        <v>mon ika mishra</v>
      </c>
      <c r="V9" s="2" t="str">
        <f t="shared" si="13"/>
        <v>Monika Mishra</v>
      </c>
    </row>
    <row r="10" spans="1:22" ht="18" x14ac:dyDescent="0.35">
      <c r="A10" s="3">
        <v>100109</v>
      </c>
      <c r="B10" s="3" t="s">
        <v>22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4">
        <f t="shared" si="0"/>
        <v>414</v>
      </c>
      <c r="J10" s="4">
        <f t="shared" si="1"/>
        <v>54</v>
      </c>
      <c r="K10" s="4">
        <f t="shared" si="2"/>
        <v>98</v>
      </c>
      <c r="L10" s="4">
        <f t="shared" si="3"/>
        <v>12</v>
      </c>
      <c r="M10" s="4" t="str">
        <f t="shared" si="4"/>
        <v xml:space="preserve">Tommy singh </v>
      </c>
      <c r="N10" s="4" t="str">
        <f t="shared" si="5"/>
        <v>100109Tommy singh</v>
      </c>
      <c r="O10" s="2">
        <f t="shared" si="6"/>
        <v>6</v>
      </c>
      <c r="P10" s="2" t="str">
        <f t="shared" si="7"/>
        <v>Tommy singh</v>
      </c>
      <c r="Q10" s="2">
        <f t="shared" si="8"/>
        <v>1</v>
      </c>
      <c r="R10" s="2" t="str">
        <f t="shared" si="9"/>
        <v>Tommysingh</v>
      </c>
      <c r="S10" s="2" t="str">
        <f t="shared" si="10"/>
        <v>Tommy singh</v>
      </c>
      <c r="T10" s="2">
        <f t="shared" si="11"/>
        <v>1</v>
      </c>
      <c r="U10" s="2" t="str">
        <f t="shared" si="12"/>
        <v>Tommy singh</v>
      </c>
      <c r="V10" s="2" t="str">
        <f t="shared" si="13"/>
        <v>Tommy Singh</v>
      </c>
    </row>
    <row r="11" spans="1:22" ht="18" x14ac:dyDescent="0.35">
      <c r="A11" s="3">
        <v>100110</v>
      </c>
      <c r="B11" s="3" t="s">
        <v>23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4">
        <f t="shared" si="0"/>
        <v>421</v>
      </c>
      <c r="J11" s="4">
        <f t="shared" si="1"/>
        <v>45</v>
      </c>
      <c r="K11" s="4">
        <f t="shared" si="2"/>
        <v>96</v>
      </c>
      <c r="L11" s="4">
        <f t="shared" si="3"/>
        <v>9</v>
      </c>
      <c r="M11" s="4" t="str">
        <f t="shared" si="4"/>
        <v xml:space="preserve">p.rakesh </v>
      </c>
      <c r="N11" s="4" t="str">
        <f t="shared" si="5"/>
        <v>100110p.rakesh</v>
      </c>
      <c r="O11" s="2">
        <f t="shared" si="6"/>
        <v>9</v>
      </c>
      <c r="P11" s="2" t="str">
        <f t="shared" si="7"/>
        <v>prakesh</v>
      </c>
      <c r="Q11" s="2">
        <f t="shared" si="8"/>
        <v>0</v>
      </c>
      <c r="R11" s="2" t="str">
        <f t="shared" si="9"/>
        <v>prakesh</v>
      </c>
      <c r="S11" s="2" t="str">
        <f t="shared" si="10"/>
        <v>p.rakesh</v>
      </c>
      <c r="T11" s="2">
        <f t="shared" si="11"/>
        <v>0</v>
      </c>
      <c r="U11" s="2" t="str">
        <f t="shared" si="12"/>
        <v>p.rakesh</v>
      </c>
      <c r="V11" s="2" t="str">
        <f t="shared" si="13"/>
        <v>Prakesh</v>
      </c>
    </row>
  </sheetData>
  <conditionalFormatting sqref="I2:I11">
    <cfRule type="cellIs" dxfId="0" priority="1" operator="greaterThan">
      <formula>480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Koktare, Sagar (IMMUC)</dc:creator>
  <cp:lastModifiedBy>Koktare, Sagar (IMMUC)</cp:lastModifiedBy>
  <dcterms:created xsi:type="dcterms:W3CDTF">2023-01-30T13:37:28Z</dcterms:created>
  <dcterms:modified xsi:type="dcterms:W3CDTF">2023-01-30T14:44:21Z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2023-01-30T13:47:32Z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1ba336c1-1da4-4806-bb8b-0a8511a98263</vt:lpwstr>
  </property>
  <property fmtid="{D5CDD505-2E9C-101B-9397-08002B2CF9AE}" pid="8" name="MSIP_Label_3741da7a-79c1-417c-b408-16c0bfe99fca_ContentBits">
    <vt:lpwstr>0</vt:lpwstr>
  </property>
</Properties>
</file>